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02-politiques_publiques\13-connaissances_statistiques\14-publications_internet\2. données\9 economie agricole\4. aides pac\2022\"/>
    </mc:Choice>
  </mc:AlternateContent>
  <bookViews>
    <workbookView xWindow="0" yWindow="0" windowWidth="38400" windowHeight="17850"/>
  </bookViews>
  <sheets>
    <sheet name="Définitions" sheetId="5" r:id="rId1"/>
    <sheet name="régions" sheetId="13" r:id="rId2"/>
    <sheet name="départements" sheetId="14" r:id="rId3"/>
    <sheet name="cantons" sheetId="15" r:id="rId4"/>
    <sheet name="petite région agricole" sheetId="16" r:id="rId5"/>
  </sheets>
  <definedNames>
    <definedName name="_xlnm._FilterDatabase" localSheetId="3" hidden="1">cantons!$C$6:$AP$254</definedName>
    <definedName name="_xlnm._FilterDatabase" localSheetId="2" hidden="1">départements!#REF!</definedName>
    <definedName name="_xlnm._FilterDatabase" localSheetId="4" hidden="1">'petite région agricole'!$C$6:$AP$102</definedName>
    <definedName name="_xlnm._FilterDatabase" localSheetId="1" hidden="1">régions!#REF!</definedName>
    <definedName name="annee">Définitions!$A$2</definedName>
    <definedName name="_xlnm.Print_Titles" localSheetId="3">cantons!$A:$B,cantons!$3:$5</definedName>
    <definedName name="_xlnm.Print_Titles" localSheetId="2">départements!$B:$B,départements!$3:$5</definedName>
    <definedName name="_xlnm.Print_Titles" localSheetId="4">'petite région agricole'!$A:$B,'petite région agricole'!$3:$5</definedName>
    <definedName name="_xlnm.Print_Titles" localSheetId="1">régions!$B:$B,régions!$3:$5</definedName>
  </definedNames>
  <calcPr calcId="162913"/>
</workbook>
</file>

<file path=xl/calcChain.xml><?xml version="1.0" encoding="utf-8"?>
<calcChain xmlns="http://schemas.openxmlformats.org/spreadsheetml/2006/main">
  <c r="C1" i="16" l="1"/>
  <c r="C1" i="15"/>
  <c r="C1" i="14"/>
  <c r="X1" i="13"/>
  <c r="A4" i="5"/>
</calcChain>
</file>

<file path=xl/sharedStrings.xml><?xml version="1.0" encoding="utf-8"?>
<sst xmlns="http://schemas.openxmlformats.org/spreadsheetml/2006/main" count="2953" uniqueCount="787">
  <si>
    <t>Ariège</t>
  </si>
  <si>
    <t>Aude</t>
  </si>
  <si>
    <t>Aveyron</t>
  </si>
  <si>
    <t>Gard</t>
  </si>
  <si>
    <t>Haute-Garonne</t>
  </si>
  <si>
    <t>Gers</t>
  </si>
  <si>
    <t>Hérault</t>
  </si>
  <si>
    <t>Lot</t>
  </si>
  <si>
    <t>Lozère</t>
  </si>
  <si>
    <t>Hautes-Pyrénées</t>
  </si>
  <si>
    <t>Pyrénées-Orientales</t>
  </si>
  <si>
    <t>Tarn</t>
  </si>
  <si>
    <t>Tarn-et-Garonne</t>
  </si>
  <si>
    <t>Bourgogne-Franche-Comté</t>
  </si>
  <si>
    <t>Normandie</t>
  </si>
  <si>
    <t>Pays de la Loire</t>
  </si>
  <si>
    <t>Bretagne</t>
  </si>
  <si>
    <t>Provence-Alpes-Côte d'Azur</t>
  </si>
  <si>
    <t>Corse</t>
  </si>
  <si>
    <t>Aides 1er pilier</t>
  </si>
  <si>
    <t>Bénéficiaires</t>
  </si>
  <si>
    <t>Aides aux bovins allaitants</t>
  </si>
  <si>
    <t>Aides aux veaux sous la mère et aux veaux bio</t>
  </si>
  <si>
    <t>Aide au lait (ABL)</t>
  </si>
  <si>
    <t>Aides ovines</t>
  </si>
  <si>
    <t xml:space="preserve"> Production de blé dur</t>
  </si>
  <si>
    <t>Aides caprines</t>
  </si>
  <si>
    <t>ICHN</t>
  </si>
  <si>
    <t>Aides couplées</t>
  </si>
  <si>
    <t>Centre-Val de Loire</t>
  </si>
  <si>
    <t>Hauts-de-France</t>
  </si>
  <si>
    <t>Grand Est</t>
  </si>
  <si>
    <t>Occitanie</t>
  </si>
  <si>
    <t>Aides couplées animales</t>
  </si>
  <si>
    <t>Aides couplées végétales</t>
  </si>
  <si>
    <t>Autres protéines végétales (soja et semences de graminées)</t>
  </si>
  <si>
    <t xml:space="preserve"> Protéagineux</t>
  </si>
  <si>
    <t>Légumineuses fourragères (yc semences et déshydratation)</t>
  </si>
  <si>
    <t>Auvergne-Rhône-Alpes</t>
  </si>
  <si>
    <t>Vous souhaitez avoir plus de précisions sur les montants des PAC ? Consultez notre site internet :</t>
  </si>
  <si>
    <t>s : secret statistique</t>
  </si>
  <si>
    <t>Montants</t>
  </si>
  <si>
    <t>Aides découplées</t>
  </si>
  <si>
    <t>Ensemble des aides couplées animales</t>
  </si>
  <si>
    <t xml:space="preserve">Ensemble 
des aides découplées </t>
  </si>
  <si>
    <t>Ensemble des aides 
couplées végétales</t>
  </si>
  <si>
    <t>Assurance récolte</t>
  </si>
  <si>
    <t>Source : Agreste - ASP - Traitement SSP</t>
  </si>
  <si>
    <t>Total aides 1er pilier</t>
  </si>
  <si>
    <t>Unités : bénéficiaires en nombre et montants en euros</t>
  </si>
  <si>
    <t xml:space="preserve">Les cantons sont ceux en vigueur au 1er janvier 2020, mis à disposition sur le site internet de l'Insee : </t>
  </si>
  <si>
    <t>https://www.insee.fr/fr/accueil</t>
  </si>
  <si>
    <t>0901</t>
  </si>
  <si>
    <t>0902</t>
  </si>
  <si>
    <t>0903</t>
  </si>
  <si>
    <t>0904</t>
  </si>
  <si>
    <t>0905</t>
  </si>
  <si>
    <t>0906</t>
  </si>
  <si>
    <t>0907</t>
  </si>
  <si>
    <t>0908</t>
  </si>
  <si>
    <t>0909</t>
  </si>
  <si>
    <t>0910</t>
  </si>
  <si>
    <t>0911</t>
  </si>
  <si>
    <t>0912</t>
  </si>
  <si>
    <t>0913</t>
  </si>
  <si>
    <t>0999</t>
  </si>
  <si>
    <t>L'utilisation et la diffusion des données sont autorisées sous réserve de mentionner impérativement la source.</t>
  </si>
  <si>
    <t>Détails des données contenues dans le fichier :</t>
  </si>
  <si>
    <t>Ensemble des aides découplées = Montant de l'aide Paiement de base + Montant de l'aide Paiement vert + Montant de l'aide Paiement redistributif + Montant de l'aide Paiement additionnel pour les jeunes agriculteurs</t>
  </si>
  <si>
    <t>Ensemble des aides couplées animales = Montants de l'aide aux bovins allaitants (ABA) + Montant de l'aide au veau sous la mère et bio + Montant de l'aide au lait (ABL) + Montant de l'aide aux ovins + Montant de l'aide aux caprins</t>
  </si>
  <si>
    <t>Total aides 1er pilier = Ensemble des aides découplées + Ensemble des aides couplées animales + Ensemble des aides couplées végétales</t>
  </si>
  <si>
    <t>Paiement de base</t>
  </si>
  <si>
    <t>Paiement vert</t>
  </si>
  <si>
    <t>Paiement redistributif</t>
  </si>
  <si>
    <t>Paiement en faveur 
des jeunes agriculteurs</t>
  </si>
  <si>
    <t>Montant des aides légumineuses fourragères (yc semences et déshydratation) = Montant de l'aide aux légumineuses fourragères destinées à la déshydratation + Montant de l'aide aux légumineuses fourragères + Montant de l'aide aux semences de légumineuses fourragères</t>
  </si>
  <si>
    <t>Autres cultures (PdT féculières, chanvre, houblon, cerises, pêches, poires, prunes, tomates transformées, riz)</t>
  </si>
  <si>
    <t>Montant des aides autres protéines végétales (soja et semences de graminées) = Montant de l'aide aux semences de graminées + Montant de l'aide au soja</t>
  </si>
  <si>
    <t>Ensemble des aides couplées végétales = Montant de l'aide aux protéagineux + Montant des aides légumineuses fourragères (yc semences et déshydratation) + Montant des aides autres protéines végétales (soja et semences de graminées) + Montant de l'aide au blé dur + Montant des aides Autres cultures (PdT féculières, chanvre, houblon, cerises, pêches, poires, prunes, tomates transformées, riz)</t>
  </si>
  <si>
    <t>Montant des aides Autres cultures (PdT féculières, chanvre, houblon, cerises, pêches, poires, prunes, tomates transformées, riz) = Montant de l'aide aux pommes de terre féculières + Montant de l'aide au chanvre + Montant de l'aide au houblon + Montant de l'aide aux cerises transformées + Montant de l'aide aux pêches transformées + Montant de l'aide aux poires transformées + Montant de l'aide aux prunes transformées +  Montant de l'aide aux tomates transformées + Montant de l'aide au riz</t>
  </si>
  <si>
    <t>Les petites régions agricoles sont celles en vigueur, mises à disposition sur le site internet du ministère de l'agriculture et de l'alimentation :</t>
  </si>
  <si>
    <t>https://agreste.agriculture.gouv.fr/agreste-web/accueil/</t>
  </si>
  <si>
    <t>Pour certaines exploitations, aucune commune de rattachement n'est mentionnée, c'est pourquoi le total départemental est différent du total cumulé cantonal et du total des petites régions agricoles.</t>
  </si>
  <si>
    <t>Pour certaines exploitations, aucune commune de rattachement n'est mentionnée. Ainsi le total cumulé des petites régions agricoles par département est différent du total départemental.</t>
  </si>
  <si>
    <t>09390</t>
  </si>
  <si>
    <t>PLAINE DE L'ARIEGE - 09</t>
  </si>
  <si>
    <t>09392</t>
  </si>
  <si>
    <t>COTEAUX DE L'ARIEGE - 09</t>
  </si>
  <si>
    <t>09393</t>
  </si>
  <si>
    <t>REGION SOUS PYRENEENNE - 09</t>
  </si>
  <si>
    <t>09472</t>
  </si>
  <si>
    <t>REGION PYRENEENNE - 09</t>
  </si>
  <si>
    <t>LAURAGAIS - 11</t>
  </si>
  <si>
    <t>RAZES - 11</t>
  </si>
  <si>
    <t>MONTAGNE NOIRE - 11</t>
  </si>
  <si>
    <t>REGION VITICOLE - 11</t>
  </si>
  <si>
    <t>PAYS DE SAULT - 11</t>
  </si>
  <si>
    <t>ROUGIER DE MARCILLAC - 12</t>
  </si>
  <si>
    <t>LEVEZOU - 12</t>
  </si>
  <si>
    <t>BAS QUERCY - 12</t>
  </si>
  <si>
    <t>VIADENE ET VALLEE DU LOT - 12</t>
  </si>
  <si>
    <t>SEGALA - 12</t>
  </si>
  <si>
    <t>GRANDS-CAUSSES - 12</t>
  </si>
  <si>
    <t>MONTS DE LACAUNE - 12</t>
  </si>
  <si>
    <t>AUBRAC - 12</t>
  </si>
  <si>
    <t>CEVENNES - 30</t>
  </si>
  <si>
    <t>CAUSSE NOIR - 30</t>
  </si>
  <si>
    <t>CAUSSES DU LARZAC - 30</t>
  </si>
  <si>
    <t>SOUBERGUES - 30</t>
  </si>
  <si>
    <t>GARRIGUES - 30</t>
  </si>
  <si>
    <t>BAS-VIVARAIS - 30</t>
  </si>
  <si>
    <t>VALLEE DU RHONE - 30</t>
  </si>
  <si>
    <t>PLAINE VITICOLE - 30</t>
  </si>
  <si>
    <t>COTEAUX DU GERS - 31</t>
  </si>
  <si>
    <t>COTEAUX DE GASCOGNE - 31</t>
  </si>
  <si>
    <t>LSE VALLEES - 31</t>
  </si>
  <si>
    <t>LAURAGAIS - 31</t>
  </si>
  <si>
    <t>VOLVESTRE - 31</t>
  </si>
  <si>
    <t>LA RIVIERE - 31</t>
  </si>
  <si>
    <t>PYRENNEES CENTRALES - 31</t>
  </si>
  <si>
    <t>ASTARAC - 32</t>
  </si>
  <si>
    <t>LOMAGNE - 32</t>
  </si>
  <si>
    <t>COTEAUX DU GERS - 32</t>
  </si>
  <si>
    <t>VIC-BIHL - 32</t>
  </si>
  <si>
    <t>RIVIERE BASSE - 32</t>
  </si>
  <si>
    <t>PLATEAUX DU SOMMAIL ET DE L'ESPINOUZE - 34</t>
  </si>
  <si>
    <t>CAUSSES DU LARZAC - 34</t>
  </si>
  <si>
    <t>SOUBERGUES - 34</t>
  </si>
  <si>
    <t>GARRIGUES - 34</t>
  </si>
  <si>
    <t>MINERVOIS - 34</t>
  </si>
  <si>
    <t>PLAINE VITICOLE - 34</t>
  </si>
  <si>
    <t>BOURIANNE - 46</t>
  </si>
  <si>
    <t>VALLEE DE LA DORDOGNE - 46</t>
  </si>
  <si>
    <t>CAUSSES - 46</t>
  </si>
  <si>
    <t>QUERCY BLANC - 46</t>
  </si>
  <si>
    <t>VALLEE DU LOT - 46</t>
  </si>
  <si>
    <t>LIMARGUE - 46</t>
  </si>
  <si>
    <t>SEGALA - 46</t>
  </si>
  <si>
    <t>CEVENNES - 48</t>
  </si>
  <si>
    <t>CAUSSES - 48</t>
  </si>
  <si>
    <t>MARGERIDE - 48</t>
  </si>
  <si>
    <t>AUBRAC - 48</t>
  </si>
  <si>
    <t>MONTAGNE DE BIGORRE - 65</t>
  </si>
  <si>
    <t>COTEAUX DE BIGORRE - 65</t>
  </si>
  <si>
    <t>HAUTE VALLEE DE L ADOUR - 65</t>
  </si>
  <si>
    <t>COTEAUX NORD - 65</t>
  </si>
  <si>
    <t>ASTARAC - 65</t>
  </si>
  <si>
    <t>VIC BILH ET MADIRAN - 65</t>
  </si>
  <si>
    <t>RIVIERE BASSE - 65</t>
  </si>
  <si>
    <t>COTEAUX DE GASCOGNE - 65</t>
  </si>
  <si>
    <t>PLAINE DU ROUSSILON - 66</t>
  </si>
  <si>
    <t>VALLESPIR ET ALBERES - 66</t>
  </si>
  <si>
    <t>CRU BANYULS - 66</t>
  </si>
  <si>
    <t>CONFLENT - 66</t>
  </si>
  <si>
    <t>CERDAGNE - 66</t>
  </si>
  <si>
    <t>CAPCIR - 66</t>
  </si>
  <si>
    <t>CORBIERES DU ROUSSILLON - 66</t>
  </si>
  <si>
    <t>FENOUILLEDE - 66</t>
  </si>
  <si>
    <t>GAILLACOIS - 81</t>
  </si>
  <si>
    <t>COTEAUX MOLASSIQUES - 81</t>
  </si>
  <si>
    <t>PLAINE DE L ALBIGEOIS ET DU CASTRAIS - 81</t>
  </si>
  <si>
    <t>LAURAGAIS - 81</t>
  </si>
  <si>
    <t>CAUSSES DU QUERCY - 81</t>
  </si>
  <si>
    <t>SEGALA - 81</t>
  </si>
  <si>
    <t>MONTS DE LACAUNE - 81</t>
  </si>
  <si>
    <t>MONTAGNE NOIRE - 81</t>
  </si>
  <si>
    <t>BAS-QUERCY DE MONTCLAR - 82</t>
  </si>
  <si>
    <t>BAS-QUERCY DE MONTPEZAT - 82</t>
  </si>
  <si>
    <t>LOMAGNE - 82</t>
  </si>
  <si>
    <t>COTEAUX DU GERS - 82</t>
  </si>
  <si>
    <t>VALLEES ET TERRASSES - 82</t>
  </si>
  <si>
    <t>LAURAGAIS - 82</t>
  </si>
  <si>
    <t>CAUSSES DU QUERCY - 82</t>
  </si>
  <si>
    <t>QUERCY BLANC - 82</t>
  </si>
  <si>
    <t>ROUERGUE - 82</t>
  </si>
  <si>
    <t>NERACOIS - 82</t>
  </si>
  <si>
    <t>PAYS DE SERRES - 82</t>
  </si>
  <si>
    <r>
      <t>Avertissements</t>
    </r>
    <r>
      <rPr>
        <sz val="9"/>
        <rFont val="Marianne"/>
        <family val="3"/>
      </rPr>
      <t xml:space="preserve"> : les déclarants et montants sont rattachés au canton de localisation du siège de l'exploitation</t>
    </r>
  </si>
  <si>
    <r>
      <rPr>
        <b/>
        <sz val="9"/>
        <rFont val="Marianne"/>
        <family val="3"/>
      </rPr>
      <t>L'aide découplée</t>
    </r>
    <r>
      <rPr>
        <sz val="9"/>
        <rFont val="Marianne"/>
        <family val="3"/>
      </rPr>
      <t xml:space="preserve"> est composée d'une aide en trois parties : le paiement de base, appelé DPB (droit au paiement de base), le paiement vert et le paiement redistributif. A ces trois paiements s'ajoute le paiement additionnel pour les jeunes agriculteurs.
Le paiement de base est calculé en fonction des surfaces détenues par les agriculteurs, indépendamment du type de production. Sa valeur initiale en 2015 était liée aux paiements historiques reçus en 2014 (sous forme de DPU, droits à paiement unique) et a progressivement "convergé" pour que l'aide par hectare apportée à chaque agriculteur se rapproche de la valeur moyenne nationale.
Le paiement redistributif est payé en complément des DPB, d'un montant fixe au niveau national, dans la limite de 52 hectares par exploitation. Il permet de valoriser les productions à forte valeur ajoutée ou génératrices d'emploi, qui se font sur des exploitations de taille inférieure à la moyenne.
Le paiement vert est une aide accordée à tout exploitant qui respecte un ensemble de trois critères bénéfiques pour l'environnement : contribuer au maintien au niveau régional, d'un ratio de prairies permanentes par rapport à la surface agricole utile de la région, et ne pas retourner certaines prairies permanentes, dites "sensibles", avoir une diversité des assolements, disposer de surfaces d'intérêt écologique (SIE) sur son exploitation.
Le paiement additionnel pour les jeunes agriculteurs est un dispositif nouveau mis en œuvre pour la première fois en 2015, d'un montant fixe au niveau national.</t>
    </r>
  </si>
  <si>
    <r>
      <rPr>
        <b/>
        <sz val="9"/>
        <rFont val="Marianne"/>
        <family val="3"/>
      </rPr>
      <t>Une aide couplée, animale ou végétale</t>
    </r>
    <r>
      <rPr>
        <sz val="9"/>
        <rFont val="Marianne"/>
        <family val="3"/>
      </rPr>
      <t>, consiste à aider spécifiquement une exploitation agricole lorsqu’elle génère un certain produit. Si une exploitation agricole génère plusieurs produits elle peut bénéficier de plusieurs aides couplées. Des aides couplées peuvent être accordées à tout secteur "en difficulté économique", à condition d’être dans la liste prévue par le texte communautaire.
Productions animales :
- ABA : Vaches allaitantes (aide prenant la suite de la PMTVA)
- ABL : Vaches laitières
- Ovins
- Caprins
- Veaux sous la mère et veaux bio
Productions végétales :
- Légumineuses fourragères (pures ou en mélange, produites par des éleveurs)
- Légumineuses fourragères destinées à la déshydratation
- Protéagineux (pois, féverole, lupin, ...)
- Blé dur
- Semences de légumineuses fourragères
- Semences de graminées
- Houblon 
- Chanvre
- Prunes transformées
- Tomates transformées
- Riz
La quasi-totalité de ces aides couplées sont accordées en appliquant un principe de dégressivité et/ou de plafonnement, c’est-à-dire que l’aide est réduite ou qu’aucune aide n’est versée au-delà d’un certain nombre d’animaux. De plus, la transparence des GAEC s’applique. En outre, les aides animales sont majorées ou prévoient des avantages spécifiques pour les nouveaux producteurs, notamment les jeunes agriculteurs.</t>
    </r>
  </si>
  <si>
    <r>
      <rPr>
        <b/>
        <sz val="9"/>
        <rFont val="Marianne"/>
        <family val="3"/>
      </rPr>
      <t>L'ICHN, indemnité compensatoire de handicap naturel</t>
    </r>
    <r>
      <rPr>
        <sz val="9"/>
        <rFont val="Marianne"/>
        <family val="3"/>
      </rPr>
      <t xml:space="preserve">, est une aide pour le maintien de l'activité agricole dans les zones soumises à des contraintes naturelles. Elle a été mise en place afin de compenser les difficultés structurelles auxquelles sont confrontées les exploitations agricoles situées en zones défavorisées afin d’y maintenir une activité économique souvent essentielle. </t>
    </r>
  </si>
  <si>
    <r>
      <rPr>
        <b/>
        <sz val="9"/>
        <rFont val="Marianne"/>
        <family val="3"/>
      </rPr>
      <t>L'assurance récolte</t>
    </r>
    <r>
      <rPr>
        <sz val="9"/>
        <rFont val="Marianne"/>
        <family val="3"/>
      </rPr>
      <t xml:space="preserve"> peut être octroyée aux exploitants agricoles qui ont souscrit une assurance multirisque climatique couvrant leurs récoltes de l’année visée. Cette aide est financée par l’Union Européenne au titre du Fonds européen agricole pour le développement rural (Feader). Elle vise à inciter les agriculteurs à s’engager dans une démarche de gestion des risques climatiques sur leur exploitation. Elle leur permet de bénéficier d’une couverture de risques étendue à l’ensemble des risques climatiques et adaptée à leurs besoins.</t>
    </r>
  </si>
  <si>
    <t>s</t>
  </si>
  <si>
    <t>99</t>
  </si>
  <si>
    <t>France Métropole</t>
  </si>
  <si>
    <t>11</t>
  </si>
  <si>
    <t>Île-de-France</t>
  </si>
  <si>
    <t>24</t>
  </si>
  <si>
    <t>27</t>
  </si>
  <si>
    <t>28</t>
  </si>
  <si>
    <t>32</t>
  </si>
  <si>
    <t>44</t>
  </si>
  <si>
    <t>52</t>
  </si>
  <si>
    <t>53</t>
  </si>
  <si>
    <t>75</t>
  </si>
  <si>
    <t>Nouvelle-Aquitaine</t>
  </si>
  <si>
    <t>76</t>
  </si>
  <si>
    <t>84</t>
  </si>
  <si>
    <t>93</t>
  </si>
  <si>
    <t>94</t>
  </si>
  <si>
    <t>09</t>
  </si>
  <si>
    <t>12</t>
  </si>
  <si>
    <t>30</t>
  </si>
  <si>
    <t>31</t>
  </si>
  <si>
    <t>34</t>
  </si>
  <si>
    <t>46</t>
  </si>
  <si>
    <t>48</t>
  </si>
  <si>
    <t>65</t>
  </si>
  <si>
    <t>66</t>
  </si>
  <si>
    <t>81</t>
  </si>
  <si>
    <t>82</t>
  </si>
  <si>
    <t>Haute-Ariège</t>
  </si>
  <si>
    <t>Arize-Lèze</t>
  </si>
  <si>
    <t>Couserans Est</t>
  </si>
  <si>
    <t>Couserans Ouest</t>
  </si>
  <si>
    <t>Foix</t>
  </si>
  <si>
    <t>Mirepoix</t>
  </si>
  <si>
    <t>Pamiers-1</t>
  </si>
  <si>
    <t>Pamiers-2</t>
  </si>
  <si>
    <t>Pays d'Olmes</t>
  </si>
  <si>
    <t>Portes d'Ariège</t>
  </si>
  <si>
    <t>Portes du Couserans</t>
  </si>
  <si>
    <t>Sabarthès</t>
  </si>
  <si>
    <t>Val d'Ariège</t>
  </si>
  <si>
    <t>Pamiers</t>
  </si>
  <si>
    <t>1101</t>
  </si>
  <si>
    <t>La Piège au Razès</t>
  </si>
  <si>
    <t>1103</t>
  </si>
  <si>
    <t>Carcassonne-2</t>
  </si>
  <si>
    <t>1104</t>
  </si>
  <si>
    <t>Carcassonne-3</t>
  </si>
  <si>
    <t>1105</t>
  </si>
  <si>
    <t>Le Bassin chaurien</t>
  </si>
  <si>
    <t>1106</t>
  </si>
  <si>
    <t>Les Basses Plaines de l'Aude</t>
  </si>
  <si>
    <t>1107</t>
  </si>
  <si>
    <t>Les Corbières</t>
  </si>
  <si>
    <t>1108</t>
  </si>
  <si>
    <t>Le Lézignanais</t>
  </si>
  <si>
    <t>1109</t>
  </si>
  <si>
    <t>La Région Limouxine</t>
  </si>
  <si>
    <t>1110</t>
  </si>
  <si>
    <t>La Malepère à la Montagne Noire</t>
  </si>
  <si>
    <t>1111</t>
  </si>
  <si>
    <t>Narbonne-1</t>
  </si>
  <si>
    <t>1112</t>
  </si>
  <si>
    <t>Narbonne-2</t>
  </si>
  <si>
    <t>1114</t>
  </si>
  <si>
    <t>La Haute-Vallée de l'Aude</t>
  </si>
  <si>
    <t>1115</t>
  </si>
  <si>
    <t>Le Haut-Minervois</t>
  </si>
  <si>
    <t>1116</t>
  </si>
  <si>
    <t>Le Sud-Minervois</t>
  </si>
  <si>
    <t>1117</t>
  </si>
  <si>
    <t>Les Corbières Méditerranée</t>
  </si>
  <si>
    <t>1118</t>
  </si>
  <si>
    <t>La Montagne d'Alaric</t>
  </si>
  <si>
    <t>1119</t>
  </si>
  <si>
    <t>La Vallée de l'Orbiel</t>
  </si>
  <si>
    <t>1198</t>
  </si>
  <si>
    <t>Carcassonne</t>
  </si>
  <si>
    <t>1199</t>
  </si>
  <si>
    <t>Narbonne</t>
  </si>
  <si>
    <t>1201</t>
  </si>
  <si>
    <t>Aubrac et Carladez</t>
  </si>
  <si>
    <t>1202</t>
  </si>
  <si>
    <t>Aveyron et Tarn</t>
  </si>
  <si>
    <t>1203</t>
  </si>
  <si>
    <t>Causse-Comtal</t>
  </si>
  <si>
    <t>1204</t>
  </si>
  <si>
    <t>Causses-Rougiers</t>
  </si>
  <si>
    <t>1205</t>
  </si>
  <si>
    <t>Ceor-Ségala</t>
  </si>
  <si>
    <t>1206</t>
  </si>
  <si>
    <t>Enne et Alzou</t>
  </si>
  <si>
    <t>1207</t>
  </si>
  <si>
    <t>Lot et Dourdou</t>
  </si>
  <si>
    <t>1208</t>
  </si>
  <si>
    <t>Lot et Montbazinois</t>
  </si>
  <si>
    <t>1209</t>
  </si>
  <si>
    <t>Lot et Palanges</t>
  </si>
  <si>
    <t>1210</t>
  </si>
  <si>
    <t>Lot et Truyère</t>
  </si>
  <si>
    <t>1211</t>
  </si>
  <si>
    <t>Millau-1</t>
  </si>
  <si>
    <t>1212</t>
  </si>
  <si>
    <t>Millau-2</t>
  </si>
  <si>
    <t>1213</t>
  </si>
  <si>
    <t>Monts du Réquistanais</t>
  </si>
  <si>
    <t>1214</t>
  </si>
  <si>
    <t>Nord-Lévezou</t>
  </si>
  <si>
    <t>1215</t>
  </si>
  <si>
    <t>Raspes et Lévezou</t>
  </si>
  <si>
    <t>1217</t>
  </si>
  <si>
    <t>Rodez-2</t>
  </si>
  <si>
    <t>1218</t>
  </si>
  <si>
    <t>Rodez-Onet</t>
  </si>
  <si>
    <t>1219</t>
  </si>
  <si>
    <t>Saint-Affrique</t>
  </si>
  <si>
    <t>1220</t>
  </si>
  <si>
    <t>Tarn et Causses</t>
  </si>
  <si>
    <t>1221</t>
  </si>
  <si>
    <t>Vallon</t>
  </si>
  <si>
    <t>1222</t>
  </si>
  <si>
    <t>Villefranche-de-Rouergue</t>
  </si>
  <si>
    <t>1223</t>
  </si>
  <si>
    <t>Villeneuvois et Villefranchois</t>
  </si>
  <si>
    <t>1298</t>
  </si>
  <si>
    <t>Millau</t>
  </si>
  <si>
    <t>1299</t>
  </si>
  <si>
    <t>Rodez</t>
  </si>
  <si>
    <t>3001</t>
  </si>
  <si>
    <t>Aigues-Mortes</t>
  </si>
  <si>
    <t>3002</t>
  </si>
  <si>
    <t>Alès-1</t>
  </si>
  <si>
    <t>3003</t>
  </si>
  <si>
    <t>Alès-2</t>
  </si>
  <si>
    <t>3004</t>
  </si>
  <si>
    <t>Alès-3</t>
  </si>
  <si>
    <t>3005</t>
  </si>
  <si>
    <t>Bagnols-sur-Cèze</t>
  </si>
  <si>
    <t>3006</t>
  </si>
  <si>
    <t>Beaucaire</t>
  </si>
  <si>
    <t>3007</t>
  </si>
  <si>
    <t>Calvisson</t>
  </si>
  <si>
    <t>3008</t>
  </si>
  <si>
    <t>La Grand-Combe</t>
  </si>
  <si>
    <t>3009</t>
  </si>
  <si>
    <t>Marguerittes</t>
  </si>
  <si>
    <t>3014</t>
  </si>
  <si>
    <t>Pont-Saint-Esprit</t>
  </si>
  <si>
    <t>3015</t>
  </si>
  <si>
    <t>Quissac</t>
  </si>
  <si>
    <t>3016</t>
  </si>
  <si>
    <t>Redessan</t>
  </si>
  <si>
    <t>3017</t>
  </si>
  <si>
    <t>Roquemaure</t>
  </si>
  <si>
    <t>3018</t>
  </si>
  <si>
    <t>Rousson</t>
  </si>
  <si>
    <t>3019</t>
  </si>
  <si>
    <t>Saint-Gilles</t>
  </si>
  <si>
    <t>3020</t>
  </si>
  <si>
    <t>Uzès</t>
  </si>
  <si>
    <t>3021</t>
  </si>
  <si>
    <t>Vauvert</t>
  </si>
  <si>
    <t>3022</t>
  </si>
  <si>
    <t>Le Vigan</t>
  </si>
  <si>
    <t>3023</t>
  </si>
  <si>
    <t>Villeneuve-lès-Avignon</t>
  </si>
  <si>
    <t>3098</t>
  </si>
  <si>
    <t>Alès</t>
  </si>
  <si>
    <t>3099</t>
  </si>
  <si>
    <t>Nîmes</t>
  </si>
  <si>
    <t>3101</t>
  </si>
  <si>
    <t>Auterive</t>
  </si>
  <si>
    <t>3102</t>
  </si>
  <si>
    <t>Bagnères-de-Luchon</t>
  </si>
  <si>
    <t>3103</t>
  </si>
  <si>
    <t>Blagnac</t>
  </si>
  <si>
    <t>3104</t>
  </si>
  <si>
    <t>Castanet-Tolosan</t>
  </si>
  <si>
    <t>3105</t>
  </si>
  <si>
    <t>Castelginest</t>
  </si>
  <si>
    <t>3106</t>
  </si>
  <si>
    <t>Cazères</t>
  </si>
  <si>
    <t>3107</t>
  </si>
  <si>
    <t>Escalquens</t>
  </si>
  <si>
    <t>3108</t>
  </si>
  <si>
    <t>Léguevin</t>
  </si>
  <si>
    <t>3109</t>
  </si>
  <si>
    <t>Muret</t>
  </si>
  <si>
    <t>3110</t>
  </si>
  <si>
    <t>Pechbonnieu</t>
  </si>
  <si>
    <t>3111</t>
  </si>
  <si>
    <t>Plaisance-du-Touch</t>
  </si>
  <si>
    <t>3112</t>
  </si>
  <si>
    <t>Portet-sur-Garonne</t>
  </si>
  <si>
    <t>3113</t>
  </si>
  <si>
    <t>Revel</t>
  </si>
  <si>
    <t>3114</t>
  </si>
  <si>
    <t>Saint-Gaudens</t>
  </si>
  <si>
    <t>3121</t>
  </si>
  <si>
    <t>Toulouse-7</t>
  </si>
  <si>
    <t>3122</t>
  </si>
  <si>
    <t>Toulouse-8</t>
  </si>
  <si>
    <t>3123</t>
  </si>
  <si>
    <t>Toulouse-9</t>
  </si>
  <si>
    <t>3124</t>
  </si>
  <si>
    <t>Toulouse-10</t>
  </si>
  <si>
    <t>3125</t>
  </si>
  <si>
    <t>Toulouse-11</t>
  </si>
  <si>
    <t>3126</t>
  </si>
  <si>
    <t>Tournefeuille</t>
  </si>
  <si>
    <t>3127</t>
  </si>
  <si>
    <t>Villemur-sur-Tarn</t>
  </si>
  <si>
    <t>3199</t>
  </si>
  <si>
    <t>Toulouse</t>
  </si>
  <si>
    <t>3201</t>
  </si>
  <si>
    <t>Adour-Gersoise</t>
  </si>
  <si>
    <t>3202</t>
  </si>
  <si>
    <t>Armagnac-Ténarèze</t>
  </si>
  <si>
    <t>3203</t>
  </si>
  <si>
    <t>Astarac-Gimone</t>
  </si>
  <si>
    <t>3204</t>
  </si>
  <si>
    <t>Auch-1</t>
  </si>
  <si>
    <t>3205</t>
  </si>
  <si>
    <t>Auch-2</t>
  </si>
  <si>
    <t>3206</t>
  </si>
  <si>
    <t>Auch-3</t>
  </si>
  <si>
    <t>3207</t>
  </si>
  <si>
    <t>Baïse-Armagnac</t>
  </si>
  <si>
    <t>3208</t>
  </si>
  <si>
    <t>Fezensac</t>
  </si>
  <si>
    <t>3209</t>
  </si>
  <si>
    <t>Fleurance-Lomagne</t>
  </si>
  <si>
    <t>3210</t>
  </si>
  <si>
    <t>Gascogne-Auscitaine</t>
  </si>
  <si>
    <t>3211</t>
  </si>
  <si>
    <t>Gimone-Arrats</t>
  </si>
  <si>
    <t>3212</t>
  </si>
  <si>
    <t>Grand-Bas-Armagnac</t>
  </si>
  <si>
    <t>3213</t>
  </si>
  <si>
    <t>L'Isle-Jourdain</t>
  </si>
  <si>
    <t>3214</t>
  </si>
  <si>
    <t>Lectoure-Lomagne</t>
  </si>
  <si>
    <t>3215</t>
  </si>
  <si>
    <t>Mirande-Astarac</t>
  </si>
  <si>
    <t>3216</t>
  </si>
  <si>
    <t>Pardiac-Rivière-Basse</t>
  </si>
  <si>
    <t>3217</t>
  </si>
  <si>
    <t>Val de Save</t>
  </si>
  <si>
    <t>3299</t>
  </si>
  <si>
    <t>Auch</t>
  </si>
  <si>
    <t>3401</t>
  </si>
  <si>
    <t>Agde</t>
  </si>
  <si>
    <t>3402</t>
  </si>
  <si>
    <t>Béziers-1</t>
  </si>
  <si>
    <t>3403</t>
  </si>
  <si>
    <t>Béziers-2</t>
  </si>
  <si>
    <t>3404</t>
  </si>
  <si>
    <t>Béziers-3</t>
  </si>
  <si>
    <t>3405</t>
  </si>
  <si>
    <t>Cazouls-lès-Béziers</t>
  </si>
  <si>
    <t>3406</t>
  </si>
  <si>
    <t>Clermont-l'Hérault</t>
  </si>
  <si>
    <t>3407</t>
  </si>
  <si>
    <t>Le Crès</t>
  </si>
  <si>
    <t>3408</t>
  </si>
  <si>
    <t>Frontignan</t>
  </si>
  <si>
    <t>3409</t>
  </si>
  <si>
    <t>Gignac</t>
  </si>
  <si>
    <t>3410</t>
  </si>
  <si>
    <t>Lattes</t>
  </si>
  <si>
    <t>3411</t>
  </si>
  <si>
    <t>Lodève</t>
  </si>
  <si>
    <t>3412</t>
  </si>
  <si>
    <t>Lunel</t>
  </si>
  <si>
    <t>3413</t>
  </si>
  <si>
    <t>Mauguio</t>
  </si>
  <si>
    <t>3414</t>
  </si>
  <si>
    <t>Mèze</t>
  </si>
  <si>
    <t>3415</t>
  </si>
  <si>
    <t>Montpellier-1</t>
  </si>
  <si>
    <t>3420</t>
  </si>
  <si>
    <t>Montpellier - Castelnau-le-Lez</t>
  </si>
  <si>
    <t>3421</t>
  </si>
  <si>
    <t>Pézenas</t>
  </si>
  <si>
    <t>3422</t>
  </si>
  <si>
    <t>Pignan</t>
  </si>
  <si>
    <t>3423</t>
  </si>
  <si>
    <t>Saint-Gély-du-Fesc</t>
  </si>
  <si>
    <t>3424</t>
  </si>
  <si>
    <t>Saint-Pons-de-Thomières</t>
  </si>
  <si>
    <t>3498</t>
  </si>
  <si>
    <t>Béziers</t>
  </si>
  <si>
    <t>3499</t>
  </si>
  <si>
    <t>Montpellier</t>
  </si>
  <si>
    <t>4601</t>
  </si>
  <si>
    <t>Cahors-1</t>
  </si>
  <si>
    <t>4602</t>
  </si>
  <si>
    <t>Cahors-2</t>
  </si>
  <si>
    <t>4603</t>
  </si>
  <si>
    <t>Cahors-3</t>
  </si>
  <si>
    <t>4604</t>
  </si>
  <si>
    <t>Causse et Bouriane</t>
  </si>
  <si>
    <t>4605</t>
  </si>
  <si>
    <t>Causse et Vallées</t>
  </si>
  <si>
    <t>4606</t>
  </si>
  <si>
    <t>Cère et Ségala</t>
  </si>
  <si>
    <t>4607</t>
  </si>
  <si>
    <t>Figeac-1</t>
  </si>
  <si>
    <t>4608</t>
  </si>
  <si>
    <t>Figeac-2</t>
  </si>
  <si>
    <t>4609</t>
  </si>
  <si>
    <t>Gourdon</t>
  </si>
  <si>
    <t>4610</t>
  </si>
  <si>
    <t>Gramat</t>
  </si>
  <si>
    <t>4611</t>
  </si>
  <si>
    <t>Lacapelle-Marival</t>
  </si>
  <si>
    <t>4612</t>
  </si>
  <si>
    <t>Luzech</t>
  </si>
  <si>
    <t>4613</t>
  </si>
  <si>
    <t>Marches du Sud-Quercy</t>
  </si>
  <si>
    <t>4614</t>
  </si>
  <si>
    <t>Martel</t>
  </si>
  <si>
    <t>4615</t>
  </si>
  <si>
    <t>Puy-l'Evêque</t>
  </si>
  <si>
    <t>4616</t>
  </si>
  <si>
    <t>Saint-Céré</t>
  </si>
  <si>
    <t>4617</t>
  </si>
  <si>
    <t>Souillac</t>
  </si>
  <si>
    <t>4698</t>
  </si>
  <si>
    <t>Cahors</t>
  </si>
  <si>
    <t>4699</t>
  </si>
  <si>
    <t>Figeac</t>
  </si>
  <si>
    <t>4801</t>
  </si>
  <si>
    <t>4802</t>
  </si>
  <si>
    <t>La Canourgue</t>
  </si>
  <si>
    <t>4803</t>
  </si>
  <si>
    <t>4804</t>
  </si>
  <si>
    <t>Le Collet-de-Dèze</t>
  </si>
  <si>
    <t>4805</t>
  </si>
  <si>
    <t>4806</t>
  </si>
  <si>
    <t>Grandrieu</t>
  </si>
  <si>
    <t>4807</t>
  </si>
  <si>
    <t>Langogne</t>
  </si>
  <si>
    <t>4808</t>
  </si>
  <si>
    <t>Marvejols</t>
  </si>
  <si>
    <t>4811</t>
  </si>
  <si>
    <t>Saint-Alban-sur-Limagnole</t>
  </si>
  <si>
    <t>4812</t>
  </si>
  <si>
    <t>Saint-Chély-d'Apcher</t>
  </si>
  <si>
    <t>4813</t>
  </si>
  <si>
    <t>Saint-Etienne-du-Valdonnez</t>
  </si>
  <si>
    <t>4899</t>
  </si>
  <si>
    <t>Mende</t>
  </si>
  <si>
    <t>6501</t>
  </si>
  <si>
    <t>Aureilhan</t>
  </si>
  <si>
    <t>6502</t>
  </si>
  <si>
    <t>Bordères-sur-l'Echez</t>
  </si>
  <si>
    <t>6503</t>
  </si>
  <si>
    <t>Les Coteaux</t>
  </si>
  <si>
    <t>6504</t>
  </si>
  <si>
    <t>La Haute-Bigorre</t>
  </si>
  <si>
    <t>6505</t>
  </si>
  <si>
    <t>Lourdes-1</t>
  </si>
  <si>
    <t>6506</t>
  </si>
  <si>
    <t>Lourdes-2</t>
  </si>
  <si>
    <t>6507</t>
  </si>
  <si>
    <t>Moyen Adour</t>
  </si>
  <si>
    <t>6508</t>
  </si>
  <si>
    <t>Neste, Aure et Louron</t>
  </si>
  <si>
    <t>6509</t>
  </si>
  <si>
    <t>Ossun</t>
  </si>
  <si>
    <t>6513</t>
  </si>
  <si>
    <t>Val d'Adour-Rustan-Madiranais</t>
  </si>
  <si>
    <t>6514</t>
  </si>
  <si>
    <t>La Vallée de l'Arros et des Baïses</t>
  </si>
  <si>
    <t>6515</t>
  </si>
  <si>
    <t>La Vallée de la Barousse</t>
  </si>
  <si>
    <t>6516</t>
  </si>
  <si>
    <t>La Vallée des Gaves</t>
  </si>
  <si>
    <t>6517</t>
  </si>
  <si>
    <t>Vic-en-Bigorre</t>
  </si>
  <si>
    <t>6598</t>
  </si>
  <si>
    <t>Lourdes</t>
  </si>
  <si>
    <t>6599</t>
  </si>
  <si>
    <t>Tarbes</t>
  </si>
  <si>
    <t>6601</t>
  </si>
  <si>
    <t>Les Aspres</t>
  </si>
  <si>
    <t>6602</t>
  </si>
  <si>
    <t>Le Canigou</t>
  </si>
  <si>
    <t>6603</t>
  </si>
  <si>
    <t>La Côte Sableuse</t>
  </si>
  <si>
    <t>6604</t>
  </si>
  <si>
    <t>La Côte Salanquaise</t>
  </si>
  <si>
    <t>6605</t>
  </si>
  <si>
    <t>La Côte Vermeille</t>
  </si>
  <si>
    <t>6607</t>
  </si>
  <si>
    <t>Perpignan-2</t>
  </si>
  <si>
    <t>6608</t>
  </si>
  <si>
    <t>Perpignan-3</t>
  </si>
  <si>
    <t>6610</t>
  </si>
  <si>
    <t>Perpignan-5</t>
  </si>
  <si>
    <t>6611</t>
  </si>
  <si>
    <t>Perpignan-6</t>
  </si>
  <si>
    <t>6612</t>
  </si>
  <si>
    <t>La Plaine d'Illibéris</t>
  </si>
  <si>
    <t>6613</t>
  </si>
  <si>
    <t>Les Pyrénées catalanes</t>
  </si>
  <si>
    <t>6614</t>
  </si>
  <si>
    <t>Le Ribéral</t>
  </si>
  <si>
    <t>6615</t>
  </si>
  <si>
    <t>La Vallée de l'Agly</t>
  </si>
  <si>
    <t>6616</t>
  </si>
  <si>
    <t>La Vallée de la Têt</t>
  </si>
  <si>
    <t>6617</t>
  </si>
  <si>
    <t>Vallespir-Albères</t>
  </si>
  <si>
    <t>6699</t>
  </si>
  <si>
    <t>Perpignan</t>
  </si>
  <si>
    <t>8102</t>
  </si>
  <si>
    <t>Albi-2</t>
  </si>
  <si>
    <t>8103</t>
  </si>
  <si>
    <t>Albi-3</t>
  </si>
  <si>
    <t>8104</t>
  </si>
  <si>
    <t>Albi-4</t>
  </si>
  <si>
    <t>8105</t>
  </si>
  <si>
    <t>Carmaux-1 Le Ségala</t>
  </si>
  <si>
    <t>8106</t>
  </si>
  <si>
    <t>Carmaux-2 Vallée du Cérou</t>
  </si>
  <si>
    <t>8108</t>
  </si>
  <si>
    <t>Castres-2</t>
  </si>
  <si>
    <t>8109</t>
  </si>
  <si>
    <t>Castres-3</t>
  </si>
  <si>
    <t>8110</t>
  </si>
  <si>
    <t>Les Deux Rives</t>
  </si>
  <si>
    <t>8111</t>
  </si>
  <si>
    <t>Gaillac</t>
  </si>
  <si>
    <t>8112</t>
  </si>
  <si>
    <t>Graulhet</t>
  </si>
  <si>
    <t>8113</t>
  </si>
  <si>
    <t>Le Haut Dadou</t>
  </si>
  <si>
    <t>8114</t>
  </si>
  <si>
    <t>Les Hautes Terres d'Oc</t>
  </si>
  <si>
    <t>8115</t>
  </si>
  <si>
    <t>Lavaur Cocagne</t>
  </si>
  <si>
    <t>8116</t>
  </si>
  <si>
    <t>Mazamet-1</t>
  </si>
  <si>
    <t>8117</t>
  </si>
  <si>
    <t>Mazamet-2 Vallée du Thoré</t>
  </si>
  <si>
    <t>8118</t>
  </si>
  <si>
    <t>La Montagne noire</t>
  </si>
  <si>
    <t>8119</t>
  </si>
  <si>
    <t>Le Pastel</t>
  </si>
  <si>
    <t>8120</t>
  </si>
  <si>
    <t>Plaine de l'Agoût</t>
  </si>
  <si>
    <t>8121</t>
  </si>
  <si>
    <t>Les Portes du Tarn</t>
  </si>
  <si>
    <t>8122</t>
  </si>
  <si>
    <t>Saint-Juéry</t>
  </si>
  <si>
    <t>8123</t>
  </si>
  <si>
    <t>Vignobles et Bastides</t>
  </si>
  <si>
    <t>8196</t>
  </si>
  <si>
    <t>Albi</t>
  </si>
  <si>
    <t>8197</t>
  </si>
  <si>
    <t>Carmaux</t>
  </si>
  <si>
    <t>8198</t>
  </si>
  <si>
    <t>Castres</t>
  </si>
  <si>
    <t>8199</t>
  </si>
  <si>
    <t>Mazamet</t>
  </si>
  <si>
    <t>8201</t>
  </si>
  <si>
    <t>Aveyron-Lère</t>
  </si>
  <si>
    <t>8202</t>
  </si>
  <si>
    <t>Beaumont-de-Lomagne</t>
  </si>
  <si>
    <t>8203</t>
  </si>
  <si>
    <t>Castelsarrasin</t>
  </si>
  <si>
    <t>8204</t>
  </si>
  <si>
    <t>Garonne-Lomagne-Brulhois</t>
  </si>
  <si>
    <t>8205</t>
  </si>
  <si>
    <t>Moissac</t>
  </si>
  <si>
    <t>8209</t>
  </si>
  <si>
    <t>Montech</t>
  </si>
  <si>
    <t>8210</t>
  </si>
  <si>
    <t>Pays de Serres Sud-Quercy</t>
  </si>
  <si>
    <t>8211</t>
  </si>
  <si>
    <t>Quercy-Aveyron</t>
  </si>
  <si>
    <t>8212</t>
  </si>
  <si>
    <t>Quercy-Rouergue</t>
  </si>
  <si>
    <t>8213</t>
  </si>
  <si>
    <t>Tarn-Tescou-Quercy vert</t>
  </si>
  <si>
    <t>8214</t>
  </si>
  <si>
    <t>Valence</t>
  </si>
  <si>
    <t>8215</t>
  </si>
  <si>
    <t>Verdun-sur-Garonne</t>
  </si>
  <si>
    <t>8299</t>
  </si>
  <si>
    <t>Montauban</t>
  </si>
  <si>
    <t>11391</t>
  </si>
  <si>
    <t>11392</t>
  </si>
  <si>
    <t>11413</t>
  </si>
  <si>
    <t>11470</t>
  </si>
  <si>
    <t>11471</t>
  </si>
  <si>
    <t>NARBONNAIS - 11</t>
  </si>
  <si>
    <t>11472</t>
  </si>
  <si>
    <t>12161</t>
  </si>
  <si>
    <t>12162</t>
  </si>
  <si>
    <t>12397</t>
  </si>
  <si>
    <t>12407</t>
  </si>
  <si>
    <t>12409</t>
  </si>
  <si>
    <t>12411</t>
  </si>
  <si>
    <t>12412</t>
  </si>
  <si>
    <t>12419</t>
  </si>
  <si>
    <t>30410</t>
  </si>
  <si>
    <t>30411</t>
  </si>
  <si>
    <t>30414</t>
  </si>
  <si>
    <t>30415</t>
  </si>
  <si>
    <t>30416</t>
  </si>
  <si>
    <t>30422</t>
  </si>
  <si>
    <t>30465</t>
  </si>
  <si>
    <t>30471</t>
  </si>
  <si>
    <t>31385</t>
  </si>
  <si>
    <t>31389</t>
  </si>
  <si>
    <t>31390</t>
  </si>
  <si>
    <t>31391</t>
  </si>
  <si>
    <t>31392</t>
  </si>
  <si>
    <t>31393</t>
  </si>
  <si>
    <t>31472</t>
  </si>
  <si>
    <t>32147</t>
  </si>
  <si>
    <t>HAUT-ARMAGNAC - 32</t>
  </si>
  <si>
    <t>32149</t>
  </si>
  <si>
    <t>TENAREZE - 32</t>
  </si>
  <si>
    <t>32383</t>
  </si>
  <si>
    <t>32384</t>
  </si>
  <si>
    <t>32385</t>
  </si>
  <si>
    <t>32386</t>
  </si>
  <si>
    <t>32387</t>
  </si>
  <si>
    <t>32388</t>
  </si>
  <si>
    <t>BAS-ARMAGNAC - 32</t>
  </si>
  <si>
    <t>34412</t>
  </si>
  <si>
    <t>34414</t>
  </si>
  <si>
    <t>34415</t>
  </si>
  <si>
    <t>34416</t>
  </si>
  <si>
    <t>34470</t>
  </si>
  <si>
    <t>34471</t>
  </si>
  <si>
    <t>46159</t>
  </si>
  <si>
    <t>46160</t>
  </si>
  <si>
    <t>46394</t>
  </si>
  <si>
    <t>46396</t>
  </si>
  <si>
    <t>46407</t>
  </si>
  <si>
    <t>46408</t>
  </si>
  <si>
    <t>46409</t>
  </si>
  <si>
    <t>48410</t>
  </si>
  <si>
    <t>48411</t>
  </si>
  <si>
    <t>48418</t>
  </si>
  <si>
    <t>48419</t>
  </si>
  <si>
    <t>65146</t>
  </si>
  <si>
    <t>65148</t>
  </si>
  <si>
    <t>65150</t>
  </si>
  <si>
    <t>65381</t>
  </si>
  <si>
    <t>65383</t>
  </si>
  <si>
    <t>65386</t>
  </si>
  <si>
    <t>65387</t>
  </si>
  <si>
    <t>65389</t>
  </si>
  <si>
    <t>66252</t>
  </si>
  <si>
    <t>66253</t>
  </si>
  <si>
    <t>66254</t>
  </si>
  <si>
    <t>66255</t>
  </si>
  <si>
    <t>66256</t>
  </si>
  <si>
    <t>66257</t>
  </si>
  <si>
    <t>66470</t>
  </si>
  <si>
    <t>66472</t>
  </si>
  <si>
    <t>81151</t>
  </si>
  <si>
    <t>81152</t>
  </si>
  <si>
    <t>81153</t>
  </si>
  <si>
    <t>81391</t>
  </si>
  <si>
    <t>81395</t>
  </si>
  <si>
    <t>81409</t>
  </si>
  <si>
    <t>81412</t>
  </si>
  <si>
    <t>81413</t>
  </si>
  <si>
    <t>82154</t>
  </si>
  <si>
    <t>82155</t>
  </si>
  <si>
    <t>82384</t>
  </si>
  <si>
    <t>82385</t>
  </si>
  <si>
    <t>82390</t>
  </si>
  <si>
    <t>82391</t>
  </si>
  <si>
    <t>82395</t>
  </si>
  <si>
    <t>82396</t>
  </si>
  <si>
    <t>82397</t>
  </si>
  <si>
    <t>82398</t>
  </si>
  <si>
    <t>82399</t>
  </si>
  <si>
    <t>Les données sont fournies par l'Agence de Services et de Paiement (ASP).</t>
  </si>
  <si>
    <t>4687</t>
  </si>
  <si>
    <t>Porte-du-Quercy</t>
  </si>
  <si>
    <t>4688</t>
  </si>
  <si>
    <t>Saint Géry-Vers</t>
  </si>
  <si>
    <t>4689</t>
  </si>
  <si>
    <t>Cœur de Causse</t>
  </si>
  <si>
    <t>Aumont-Aubrac</t>
  </si>
  <si>
    <t>Chirac</t>
  </si>
  <si>
    <t>Florac</t>
  </si>
  <si>
    <t>4887</t>
  </si>
  <si>
    <t>Monts-de-Randon</t>
  </si>
  <si>
    <t>4888</t>
  </si>
  <si>
    <t>Gorges du Tarn Causses</t>
  </si>
  <si>
    <t>4889</t>
  </si>
  <si>
    <t>Mont Lozère et Goulet</t>
  </si>
  <si>
    <t>8189</t>
  </si>
  <si>
    <t>Puygouzon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</si>
</sst>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0"/>
      <name val="Arial"/>
    </font>
    <font>
      <sz val="11"/>
      <color theme="1"/>
      <name val="Marianne"/>
      <family val="2"/>
    </font>
    <font>
      <sz val="10"/>
      <name val="Arial"/>
      <family val="2"/>
    </font>
    <font>
      <sz val="8"/>
      <name val="Arial"/>
      <family val="2"/>
    </font>
    <font>
      <u/>
      <sz val="10"/>
      <color indexed="12"/>
      <name val="Arial"/>
      <family val="2"/>
    </font>
    <font>
      <sz val="9"/>
      <name val="Marianne"/>
      <family val="3"/>
    </font>
    <font>
      <b/>
      <sz val="9"/>
      <color indexed="21"/>
      <name val="Marianne"/>
      <family val="3"/>
    </font>
    <font>
      <b/>
      <sz val="9"/>
      <name val="Marianne"/>
      <family val="3"/>
    </font>
    <font>
      <sz val="9"/>
      <color indexed="23"/>
      <name val="Marianne"/>
      <family val="3"/>
    </font>
    <font>
      <sz val="9"/>
      <color indexed="16"/>
      <name val="Marianne"/>
      <family val="3"/>
    </font>
    <font>
      <u/>
      <sz val="9"/>
      <color indexed="12"/>
      <name val="Marianne"/>
      <family val="3"/>
    </font>
    <font>
      <b/>
      <sz val="10"/>
      <name val="Marianne"/>
      <family val="3"/>
    </font>
    <font>
      <sz val="8"/>
      <name val="Marianne"/>
      <family val="3"/>
    </font>
    <font>
      <sz val="8"/>
      <color indexed="10"/>
      <name val="Marianne"/>
      <family val="3"/>
    </font>
    <font>
      <b/>
      <sz val="8"/>
      <name val="Marianne"/>
      <family val="3"/>
    </font>
    <font>
      <b/>
      <sz val="8"/>
      <color indexed="8"/>
      <name val="Marianne"/>
      <family val="3"/>
    </font>
    <font>
      <sz val="10"/>
      <name val="Marianne"/>
      <family val="3"/>
    </font>
    <font>
      <sz val="8"/>
      <color indexed="16"/>
      <name val="Marianne"/>
      <family val="3"/>
    </font>
    <font>
      <sz val="8"/>
      <color indexed="8"/>
      <name val="Marianne"/>
      <family val="3"/>
    </font>
    <font>
      <sz val="11"/>
      <color rgb="FF006100"/>
      <name val="Marianne"/>
      <family val="2"/>
    </font>
    <font>
      <sz val="11"/>
      <color rgb="FF9C0006"/>
      <name val="Marianne"/>
      <family val="2"/>
    </font>
    <font>
      <sz val="11"/>
      <color rgb="FF3F3F76"/>
      <name val="Marianne"/>
      <family val="2"/>
    </font>
    <font>
      <b/>
      <sz val="11"/>
      <color rgb="FF3F3F3F"/>
      <name val="Marianne"/>
      <family val="2"/>
    </font>
    <font>
      <b/>
      <sz val="11"/>
      <color theme="0"/>
      <name val="Marianne"/>
      <family val="2"/>
    </font>
    <font>
      <sz val="11"/>
      <color rgb="FFFF0000"/>
      <name val="Marianne"/>
      <family val="2"/>
    </font>
    <font>
      <i/>
      <sz val="11"/>
      <color rgb="FF7F7F7F"/>
      <name val="Marianne"/>
      <family val="2"/>
    </font>
    <font>
      <b/>
      <sz val="11"/>
      <color theme="1"/>
      <name val="Marianne"/>
      <family val="2"/>
    </font>
    <font>
      <sz val="11"/>
      <color theme="0"/>
      <name val="Marianne"/>
      <family val="2"/>
    </font>
    <font>
      <sz val="11"/>
      <color indexed="8"/>
      <name val="Marianne"/>
      <family val="2"/>
    </font>
    <font>
      <b/>
      <sz val="15"/>
      <color indexed="54"/>
      <name val="Marianne"/>
      <family val="2"/>
    </font>
    <font>
      <b/>
      <sz val="13"/>
      <color indexed="54"/>
      <name val="Marianne"/>
      <family val="2"/>
    </font>
    <font>
      <b/>
      <sz val="11"/>
      <color indexed="54"/>
      <name val="Marianne"/>
      <family val="2"/>
    </font>
    <font>
      <sz val="11"/>
      <color indexed="60"/>
      <name val="Marianne"/>
      <family val="2"/>
    </font>
    <font>
      <b/>
      <sz val="11"/>
      <color indexed="52"/>
      <name val="Marianne"/>
      <family val="2"/>
    </font>
    <font>
      <sz val="11"/>
      <color indexed="52"/>
      <name val="Marianne"/>
      <family val="2"/>
    </font>
    <font>
      <sz val="18"/>
      <color indexed="54"/>
      <name val="Calibri Light"/>
      <family val="2"/>
      <scheme val="major"/>
    </font>
    <font>
      <sz val="8"/>
      <color theme="1"/>
      <name val="Marianne"/>
      <family val="3"/>
    </font>
    <font>
      <b/>
      <sz val="8"/>
      <color theme="1"/>
      <name val="Marianne"/>
      <family val="3"/>
    </font>
    <font>
      <sz val="9"/>
      <color theme="0"/>
      <name val="Marianne"/>
      <family val="3"/>
    </font>
  </fonts>
  <fills count="41">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22"/>
        <bgColor indexed="64"/>
      </patternFill>
    </fill>
    <fill>
      <patternFill patternType="solid">
        <fgColor indexed="62"/>
        <bgColor indexed="64"/>
      </patternFill>
    </fill>
    <fill>
      <patternFill patternType="solid">
        <fgColor indexed="22"/>
        <bgColor indexed="9"/>
      </patternFill>
    </fill>
    <fill>
      <patternFill patternType="solid">
        <fgColor indexed="9"/>
        <bgColor indexed="26"/>
      </patternFill>
    </fill>
    <fill>
      <patternFill patternType="solid">
        <fgColor indexed="26"/>
        <bgColor indexed="9"/>
      </patternFill>
    </fill>
    <fill>
      <patternFill patternType="solid">
        <fgColor indexed="62"/>
        <bgColor indexed="9"/>
      </patternFill>
    </fill>
    <fill>
      <patternFill patternType="solid">
        <fgColor indexed="27"/>
        <bgColor indexed="9"/>
      </patternFill>
    </fill>
    <fill>
      <patternFill patternType="solid">
        <fgColor indexed="26"/>
        <bgColor indexed="64"/>
      </patternFill>
    </fill>
    <fill>
      <patternFill patternType="solid">
        <fgColor indexed="27"/>
        <bgColor indexed="64"/>
      </patternFill>
    </fill>
    <fill>
      <patternFill patternType="solid">
        <fgColor theme="0"/>
        <bgColor indexed="9"/>
      </patternFill>
    </fill>
    <fill>
      <patternFill patternType="solid">
        <fgColor theme="0"/>
        <bgColor indexed="64"/>
      </patternFill>
    </fill>
    <fill>
      <patternFill patternType="solid">
        <fgColor theme="9" tint="0.59999389629810485"/>
        <bgColor indexed="9"/>
      </patternFill>
    </fill>
    <fill>
      <patternFill patternType="solid">
        <fgColor theme="9" tint="0.59999389629810485"/>
        <bgColor indexed="64"/>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59999389629810485"/>
        <bgColor indexed="65"/>
      </patternFill>
    </fill>
    <fill>
      <patternFill patternType="solid">
        <fgColor indexed="27"/>
      </patternFill>
    </fill>
    <fill>
      <patternFill patternType="solid">
        <fgColor indexed="22"/>
      </patternFill>
    </fill>
    <fill>
      <patternFill patternType="solid">
        <fgColor indexed="9"/>
      </patternFill>
    </fill>
    <fill>
      <patternFill patternType="solid">
        <fgColor indexed="31"/>
      </patternFill>
    </fill>
    <fill>
      <patternFill patternType="solid">
        <fgColor indexed="42"/>
      </patternFill>
    </fill>
    <fill>
      <patternFill patternType="solid">
        <fgColor indexed="43"/>
      </patternFill>
    </fill>
    <fill>
      <patternFill patternType="solid">
        <fgColor indexed="49"/>
      </patternFill>
    </fill>
    <fill>
      <patternFill patternType="solid">
        <fgColor indexed="57"/>
      </patternFill>
    </fill>
    <fill>
      <patternFill patternType="solid">
        <fgColor indexed="53"/>
      </patternFill>
    </fill>
    <fill>
      <patternFill patternType="solid">
        <fgColor indexed="51"/>
      </patternFill>
    </fill>
    <fill>
      <patternFill patternType="solid">
        <fgColor indexed="62"/>
      </patternFill>
    </fill>
    <fill>
      <patternFill patternType="solid">
        <fgColor indexed="45"/>
      </patternFill>
    </fill>
  </fills>
  <borders count="45">
    <border>
      <left/>
      <right/>
      <top/>
      <bottom/>
      <diagonal/>
    </border>
    <border>
      <left style="medium">
        <color indexed="21"/>
      </left>
      <right/>
      <top/>
      <bottom/>
      <diagonal/>
    </border>
    <border>
      <left/>
      <right/>
      <top/>
      <bottom style="medium">
        <color indexed="21"/>
      </bottom>
      <diagonal/>
    </border>
    <border>
      <left style="medium">
        <color indexed="21"/>
      </left>
      <right/>
      <top/>
      <bottom style="medium">
        <color indexed="21"/>
      </bottom>
      <diagonal/>
    </border>
    <border>
      <left/>
      <right style="thin">
        <color indexed="21"/>
      </right>
      <top/>
      <bottom/>
      <diagonal/>
    </border>
    <border>
      <left style="medium">
        <color indexed="21"/>
      </left>
      <right style="hair">
        <color indexed="21"/>
      </right>
      <top/>
      <bottom/>
      <diagonal/>
    </border>
    <border>
      <left style="thin">
        <color indexed="21"/>
      </left>
      <right/>
      <top/>
      <bottom/>
      <diagonal/>
    </border>
    <border>
      <left style="medium">
        <color indexed="21"/>
      </left>
      <right style="hair">
        <color indexed="21"/>
      </right>
      <top/>
      <bottom style="medium">
        <color indexed="21"/>
      </bottom>
      <diagonal/>
    </border>
    <border>
      <left style="thin">
        <color indexed="21"/>
      </left>
      <right/>
      <top/>
      <bottom style="medium">
        <color indexed="21"/>
      </bottom>
      <diagonal/>
    </border>
    <border>
      <left style="hair">
        <color indexed="21"/>
      </left>
      <right style="thin">
        <color indexed="21"/>
      </right>
      <top/>
      <bottom/>
      <diagonal/>
    </border>
    <border>
      <left style="hair">
        <color indexed="21"/>
      </left>
      <right style="thin">
        <color indexed="21"/>
      </right>
      <top/>
      <bottom style="medium">
        <color indexed="21"/>
      </bottom>
      <diagonal/>
    </border>
    <border>
      <left style="medium">
        <color indexed="21"/>
      </left>
      <right style="hair">
        <color indexed="21"/>
      </right>
      <top style="thin">
        <color indexed="21"/>
      </top>
      <bottom style="medium">
        <color indexed="21"/>
      </bottom>
      <diagonal/>
    </border>
    <border>
      <left style="hair">
        <color indexed="21"/>
      </left>
      <right style="thin">
        <color indexed="21"/>
      </right>
      <top style="thin">
        <color indexed="21"/>
      </top>
      <bottom style="medium">
        <color indexed="21"/>
      </bottom>
      <diagonal/>
    </border>
    <border>
      <left/>
      <right style="hair">
        <color indexed="21"/>
      </right>
      <top style="thin">
        <color indexed="21"/>
      </top>
      <bottom style="medium">
        <color indexed="21"/>
      </bottom>
      <diagonal/>
    </border>
    <border>
      <left style="hair">
        <color indexed="21"/>
      </left>
      <right/>
      <top style="thin">
        <color indexed="21"/>
      </top>
      <bottom style="medium">
        <color indexed="21"/>
      </bottom>
      <diagonal/>
    </border>
    <border>
      <left style="thin">
        <color indexed="21"/>
      </left>
      <right style="hair">
        <color indexed="21"/>
      </right>
      <top style="thin">
        <color indexed="21"/>
      </top>
      <bottom style="medium">
        <color indexed="21"/>
      </bottom>
      <diagonal/>
    </border>
    <border>
      <left style="hair">
        <color indexed="21"/>
      </left>
      <right style="medium">
        <color indexed="21"/>
      </right>
      <top style="thin">
        <color indexed="21"/>
      </top>
      <bottom style="medium">
        <color indexed="21"/>
      </bottom>
      <diagonal/>
    </border>
    <border>
      <left style="medium">
        <color indexed="21"/>
      </left>
      <right/>
      <top style="thin">
        <color indexed="21"/>
      </top>
      <bottom style="medium">
        <color indexed="21"/>
      </bottom>
      <diagonal/>
    </border>
    <border>
      <left style="medium">
        <color indexed="21"/>
      </left>
      <right/>
      <top style="medium">
        <color indexed="21"/>
      </top>
      <bottom/>
      <diagonal/>
    </border>
    <border>
      <left style="hair">
        <color indexed="21"/>
      </left>
      <right style="thin">
        <color indexed="21"/>
      </right>
      <top style="medium">
        <color indexed="21"/>
      </top>
      <bottom/>
      <diagonal/>
    </border>
    <border>
      <left style="hair">
        <color indexed="21"/>
      </left>
      <right style="medium">
        <color indexed="21"/>
      </right>
      <top style="medium">
        <color indexed="21"/>
      </top>
      <bottom/>
      <diagonal/>
    </border>
    <border>
      <left style="hair">
        <color indexed="21"/>
      </left>
      <right style="medium">
        <color indexed="21"/>
      </right>
      <top/>
      <bottom/>
      <diagonal/>
    </border>
    <border>
      <left style="hair">
        <color indexed="21"/>
      </left>
      <right style="medium">
        <color indexed="21"/>
      </right>
      <top/>
      <bottom style="medium">
        <color indexed="21"/>
      </bottom>
      <diagonal/>
    </border>
    <border>
      <left style="thin">
        <color indexed="21"/>
      </left>
      <right style="medium">
        <color indexed="21"/>
      </right>
      <top/>
      <bottom/>
      <diagonal/>
    </border>
    <border>
      <left/>
      <right style="medium">
        <color indexed="21"/>
      </right>
      <top style="medium">
        <color indexed="21"/>
      </top>
      <bottom/>
      <diagonal/>
    </border>
    <border>
      <left/>
      <right style="medium">
        <color indexed="21"/>
      </right>
      <top/>
      <bottom/>
      <diagonal/>
    </border>
    <border>
      <left style="medium">
        <color indexed="21"/>
      </left>
      <right/>
      <top/>
      <bottom style="thin">
        <color indexed="21"/>
      </bottom>
      <diagonal/>
    </border>
    <border>
      <left/>
      <right style="medium">
        <color indexed="21"/>
      </right>
      <top/>
      <bottom style="thin">
        <color indexed="21"/>
      </bottom>
      <diagonal/>
    </border>
    <border>
      <left/>
      <right style="thin">
        <color indexed="21"/>
      </right>
      <top style="medium">
        <color indexed="21"/>
      </top>
      <bottom/>
      <diagonal/>
    </border>
    <border>
      <left/>
      <right style="thin">
        <color indexed="21"/>
      </right>
      <top/>
      <bottom style="thin">
        <color indexed="21"/>
      </bottom>
      <diagonal/>
    </border>
    <border>
      <left style="thin">
        <color indexed="21"/>
      </left>
      <right style="thin">
        <color indexed="21"/>
      </right>
      <top/>
      <bottom/>
      <diagonal/>
    </border>
    <border>
      <left/>
      <right style="hair">
        <color indexed="21"/>
      </right>
      <top/>
      <bottom/>
      <diagonal/>
    </border>
    <border>
      <left/>
      <right/>
      <top style="medium">
        <color indexed="21"/>
      </top>
      <bottom/>
      <diagonal/>
    </border>
    <border>
      <left style="thin">
        <color indexed="21"/>
      </left>
      <right/>
      <top style="medium">
        <color indexed="21"/>
      </top>
      <bottom/>
      <diagonal/>
    </border>
    <border>
      <left/>
      <right style="medium">
        <color indexed="21"/>
      </right>
      <top/>
      <bottom style="medium">
        <color indexed="21"/>
      </bottom>
      <diagonal/>
    </border>
    <border>
      <left style="thin">
        <color indexed="21"/>
      </left>
      <right/>
      <top/>
      <bottom style="thin">
        <color indexed="2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indexed="52"/>
      </bottom>
      <diagonal/>
    </border>
  </borders>
  <cellStyleXfs count="45">
    <xf numFmtId="0" fontId="0" fillId="0" borderId="0"/>
    <xf numFmtId="0" fontId="4" fillId="0" borderId="0" applyNumberFormat="0" applyFill="0" applyBorder="0" applyAlignment="0" applyProtection="0">
      <alignment vertical="top"/>
      <protection locked="0"/>
    </xf>
    <xf numFmtId="0" fontId="2" fillId="0" borderId="0"/>
    <xf numFmtId="0" fontId="23" fillId="18" borderId="41"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43" applyNumberFormat="0" applyFill="0" applyAlignment="0" applyProtection="0"/>
    <xf numFmtId="0" fontId="27" fillId="20" borderId="0" applyNumberFormat="0" applyBorder="0" applyAlignment="0" applyProtection="0"/>
    <xf numFmtId="0" fontId="1"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7" fillId="27" borderId="0" applyNumberFormat="0" applyBorder="0" applyAlignment="0" applyProtection="0"/>
    <xf numFmtId="0" fontId="1" fillId="28" borderId="0" applyNumberFormat="0" applyBorder="0" applyAlignment="0" applyProtection="0"/>
    <xf numFmtId="0" fontId="1" fillId="0" borderId="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27" fillId="30"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27" fillId="36" borderId="0" applyNumberFormat="0" applyBorder="0" applyAlignment="0" applyProtection="0"/>
    <xf numFmtId="0" fontId="33" fillId="30" borderId="39" applyNumberFormat="0" applyAlignment="0" applyProtection="0"/>
    <xf numFmtId="0" fontId="34" fillId="0" borderId="44" applyNumberFormat="0" applyFill="0" applyAlignment="0" applyProtection="0"/>
    <xf numFmtId="0" fontId="21" fillId="30" borderId="39" applyNumberFormat="0" applyAlignment="0" applyProtection="0"/>
    <xf numFmtId="0" fontId="20" fillId="40" borderId="0" applyNumberFormat="0" applyBorder="0" applyAlignment="0" applyProtection="0"/>
    <xf numFmtId="0" fontId="32" fillId="17" borderId="0" applyNumberFormat="0" applyBorder="0" applyAlignment="0" applyProtection="0"/>
    <xf numFmtId="0" fontId="28" fillId="19" borderId="42" applyNumberFormat="0" applyFont="0" applyAlignment="0" applyProtection="0"/>
    <xf numFmtId="0" fontId="19" fillId="33" borderId="0" applyNumberFormat="0" applyBorder="0" applyAlignment="0" applyProtection="0"/>
    <xf numFmtId="0" fontId="22" fillId="30" borderId="40" applyNumberFormat="0" applyAlignment="0" applyProtection="0"/>
    <xf numFmtId="0" fontId="35" fillId="0" borderId="0" applyNumberFormat="0" applyFill="0" applyBorder="0" applyAlignment="0" applyProtection="0"/>
    <xf numFmtId="0" fontId="29" fillId="0" borderId="36" applyNumberFormat="0" applyFill="0" applyAlignment="0" applyProtection="0"/>
    <xf numFmtId="0" fontId="30" fillId="0" borderId="37" applyNumberFormat="0" applyFill="0" applyAlignment="0" applyProtection="0"/>
    <xf numFmtId="0" fontId="31" fillId="0" borderId="38" applyNumberFormat="0" applyFill="0" applyAlignment="0" applyProtection="0"/>
    <xf numFmtId="0" fontId="31" fillId="0" borderId="0" applyNumberFormat="0" applyFill="0" applyBorder="0" applyAlignment="0" applyProtection="0"/>
  </cellStyleXfs>
  <cellXfs count="199">
    <xf numFmtId="0" fontId="0" fillId="0" borderId="0" xfId="0"/>
    <xf numFmtId="0" fontId="5" fillId="2" borderId="0" xfId="0" applyFont="1" applyFill="1" applyBorder="1" applyAlignment="1">
      <alignment vertical="center"/>
    </xf>
    <xf numFmtId="0" fontId="6" fillId="2" borderId="0" xfId="0" applyFont="1" applyFill="1" applyAlignment="1">
      <alignment horizontal="justify" vertical="center" wrapText="1"/>
    </xf>
    <xf numFmtId="0" fontId="6" fillId="2" borderId="0" xfId="0" applyFont="1" applyFill="1" applyAlignment="1">
      <alignment vertical="center" wrapText="1"/>
    </xf>
    <xf numFmtId="0" fontId="5" fillId="2" borderId="0" xfId="0" applyFont="1" applyFill="1" applyBorder="1" applyAlignment="1">
      <alignment horizontal="justify" vertical="center" wrapText="1"/>
    </xf>
    <xf numFmtId="0" fontId="5" fillId="2" borderId="0" xfId="0" applyFont="1" applyFill="1" applyBorder="1" applyAlignment="1">
      <alignment vertical="center" wrapText="1"/>
    </xf>
    <xf numFmtId="0" fontId="8" fillId="7" borderId="0" xfId="0" applyFont="1" applyFill="1" applyBorder="1" applyAlignment="1">
      <alignment horizontal="center" vertical="center" wrapText="1"/>
    </xf>
    <xf numFmtId="0" fontId="7" fillId="2" borderId="0" xfId="0" applyFont="1" applyFill="1" applyBorder="1" applyAlignment="1">
      <alignment horizontal="justify" vertical="center" wrapText="1"/>
    </xf>
    <xf numFmtId="0" fontId="9" fillId="2" borderId="0" xfId="0" applyFont="1" applyFill="1" applyBorder="1" applyAlignment="1">
      <alignment horizontal="justify" vertical="center" wrapText="1"/>
    </xf>
    <xf numFmtId="0" fontId="7" fillId="2" borderId="0" xfId="0" applyFont="1" applyFill="1" applyBorder="1" applyAlignment="1">
      <alignment vertical="center"/>
    </xf>
    <xf numFmtId="0" fontId="11" fillId="2" borderId="0" xfId="0" applyFont="1" applyFill="1" applyBorder="1" applyAlignment="1">
      <alignment vertical="center"/>
    </xf>
    <xf numFmtId="0" fontId="12" fillId="2" borderId="0" xfId="0" applyFont="1" applyFill="1" applyBorder="1" applyAlignment="1">
      <alignment vertical="center" textRotation="90"/>
    </xf>
    <xf numFmtId="0" fontId="12" fillId="2" borderId="0" xfId="0" applyFont="1" applyFill="1" applyBorder="1" applyAlignment="1">
      <alignment vertical="center"/>
    </xf>
    <xf numFmtId="0" fontId="13" fillId="2" borderId="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8" fillId="9" borderId="13" xfId="0" applyFont="1" applyFill="1" applyBorder="1" applyAlignment="1">
      <alignment horizontal="center" vertical="center"/>
    </xf>
    <xf numFmtId="0" fontId="18" fillId="9" borderId="14" xfId="0" applyFont="1" applyFill="1" applyBorder="1" applyAlignment="1">
      <alignment horizontal="center" vertical="center"/>
    </xf>
    <xf numFmtId="0" fontId="18" fillId="0" borderId="15" xfId="0" applyFont="1" applyBorder="1" applyAlignment="1">
      <alignment horizontal="center" vertical="center"/>
    </xf>
    <xf numFmtId="0" fontId="18" fillId="0" borderId="12" xfId="0" applyFont="1" applyBorder="1" applyAlignment="1">
      <alignment horizontal="center" vertical="center"/>
    </xf>
    <xf numFmtId="0" fontId="18" fillId="8" borderId="13" xfId="0" applyFont="1" applyFill="1" applyBorder="1" applyAlignment="1">
      <alignment horizontal="center" vertical="center"/>
    </xf>
    <xf numFmtId="0" fontId="18" fillId="8" borderId="12" xfId="0" applyFont="1" applyFill="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15" borderId="15" xfId="0" applyFont="1" applyFill="1" applyBorder="1" applyAlignment="1">
      <alignment horizontal="center" vertical="center"/>
    </xf>
    <xf numFmtId="0" fontId="18" fillId="15" borderId="12" xfId="0" applyFont="1" applyFill="1" applyBorder="1" applyAlignment="1">
      <alignment horizontal="center" vertical="center"/>
    </xf>
    <xf numFmtId="0" fontId="18" fillId="0" borderId="16" xfId="0" applyFont="1" applyBorder="1" applyAlignment="1">
      <alignment horizontal="center" vertical="center"/>
    </xf>
    <xf numFmtId="0" fontId="18" fillId="6" borderId="11" xfId="0" applyFont="1" applyFill="1" applyBorder="1" applyAlignment="1">
      <alignment horizontal="center" vertical="center"/>
    </xf>
    <xf numFmtId="0" fontId="18" fillId="6" borderId="12" xfId="0" applyFont="1" applyFill="1" applyBorder="1" applyAlignment="1">
      <alignment horizontal="center" vertical="center"/>
    </xf>
    <xf numFmtId="0" fontId="18" fillId="13" borderId="17" xfId="0" applyFont="1" applyFill="1" applyBorder="1" applyAlignment="1">
      <alignment horizontal="center" vertical="center"/>
    </xf>
    <xf numFmtId="0" fontId="18" fillId="13" borderId="16" xfId="0" applyFont="1" applyFill="1" applyBorder="1" applyAlignment="1">
      <alignment horizontal="center" vertical="center"/>
    </xf>
    <xf numFmtId="0" fontId="18" fillId="6" borderId="17" xfId="0" applyFont="1" applyFill="1" applyBorder="1" applyAlignment="1">
      <alignment horizontal="center" vertical="center"/>
    </xf>
    <xf numFmtId="0" fontId="18" fillId="6" borderId="16" xfId="0" applyFont="1" applyFill="1" applyBorder="1" applyAlignment="1">
      <alignment horizontal="center" vertical="center"/>
    </xf>
    <xf numFmtId="0" fontId="12" fillId="2" borderId="0" xfId="0" applyFont="1" applyFill="1" applyBorder="1" applyAlignment="1">
      <alignment horizontal="center" vertical="center"/>
    </xf>
    <xf numFmtId="3" fontId="14" fillId="10" borderId="18" xfId="0" applyNumberFormat="1" applyFont="1" applyFill="1" applyBorder="1" applyAlignment="1">
      <alignment horizontal="right" vertical="center"/>
    </xf>
    <xf numFmtId="3" fontId="14" fillId="10" borderId="19" xfId="0" applyNumberFormat="1" applyFont="1" applyFill="1" applyBorder="1" applyAlignment="1">
      <alignment horizontal="right" vertical="center"/>
    </xf>
    <xf numFmtId="3" fontId="14" fillId="3" borderId="6" xfId="0" applyNumberFormat="1" applyFont="1" applyFill="1" applyBorder="1" applyAlignment="1">
      <alignment horizontal="right" vertical="center"/>
    </xf>
    <xf numFmtId="3" fontId="14" fillId="3" borderId="19" xfId="0" applyNumberFormat="1" applyFont="1" applyFill="1" applyBorder="1" applyAlignment="1">
      <alignment horizontal="right" vertical="center"/>
    </xf>
    <xf numFmtId="3" fontId="14" fillId="8" borderId="0" xfId="0" applyNumberFormat="1" applyFont="1" applyFill="1" applyBorder="1" applyAlignment="1">
      <alignment horizontal="right" vertical="center"/>
    </xf>
    <xf numFmtId="3" fontId="14" fillId="8" borderId="19" xfId="0" applyNumberFormat="1" applyFont="1" applyFill="1" applyBorder="1" applyAlignment="1">
      <alignment horizontal="right" vertical="center"/>
    </xf>
    <xf numFmtId="3" fontId="14" fillId="15" borderId="6" xfId="0" applyNumberFormat="1" applyFont="1" applyFill="1" applyBorder="1" applyAlignment="1">
      <alignment horizontal="right" vertical="center"/>
    </xf>
    <xf numFmtId="3" fontId="14" fillId="15" borderId="19" xfId="0" applyNumberFormat="1" applyFont="1" applyFill="1" applyBorder="1" applyAlignment="1">
      <alignment horizontal="right" vertical="center"/>
    </xf>
    <xf numFmtId="3" fontId="14" fillId="6" borderId="5" xfId="0" applyNumberFormat="1" applyFont="1" applyFill="1" applyBorder="1" applyAlignment="1">
      <alignment horizontal="right" vertical="center"/>
    </xf>
    <xf numFmtId="3" fontId="14" fillId="6" borderId="9" xfId="0" applyNumberFormat="1" applyFont="1" applyFill="1" applyBorder="1" applyAlignment="1">
      <alignment horizontal="right" vertical="center"/>
    </xf>
    <xf numFmtId="3" fontId="14" fillId="13" borderId="1" xfId="0" applyNumberFormat="1" applyFont="1" applyFill="1" applyBorder="1" applyAlignment="1">
      <alignment horizontal="right" vertical="center"/>
    </xf>
    <xf numFmtId="3" fontId="14" fillId="13" borderId="20" xfId="0" applyNumberFormat="1" applyFont="1" applyFill="1" applyBorder="1" applyAlignment="1">
      <alignment horizontal="right" vertical="center"/>
    </xf>
    <xf numFmtId="3" fontId="14" fillId="6" borderId="1" xfId="0" applyNumberFormat="1" applyFont="1" applyFill="1" applyBorder="1" applyAlignment="1">
      <alignment horizontal="right" vertical="center"/>
    </xf>
    <xf numFmtId="3" fontId="14" fillId="6" borderId="20" xfId="0" applyNumberFormat="1" applyFont="1" applyFill="1" applyBorder="1" applyAlignment="1">
      <alignment horizontal="right" vertical="center"/>
    </xf>
    <xf numFmtId="0" fontId="18" fillId="3" borderId="0" xfId="0" applyFont="1" applyFill="1" applyBorder="1" applyAlignment="1">
      <alignment horizontal="left" vertical="top"/>
    </xf>
    <xf numFmtId="3" fontId="12" fillId="10" borderId="1" xfId="0" applyNumberFormat="1" applyFont="1" applyFill="1" applyBorder="1" applyAlignment="1">
      <alignment horizontal="right" vertical="center"/>
    </xf>
    <xf numFmtId="3" fontId="12" fillId="10" borderId="9" xfId="0" applyNumberFormat="1" applyFont="1" applyFill="1" applyBorder="1" applyAlignment="1">
      <alignment horizontal="right" vertical="center"/>
    </xf>
    <xf numFmtId="3" fontId="12" fillId="3" borderId="6" xfId="0" applyNumberFormat="1" applyFont="1" applyFill="1" applyBorder="1" applyAlignment="1">
      <alignment horizontal="right" vertical="center"/>
    </xf>
    <xf numFmtId="3" fontId="12" fillId="3" borderId="9" xfId="0" applyNumberFormat="1" applyFont="1" applyFill="1" applyBorder="1" applyAlignment="1">
      <alignment horizontal="right" vertical="center"/>
    </xf>
    <xf numFmtId="3" fontId="12" fillId="8" borderId="0" xfId="0" applyNumberFormat="1" applyFont="1" applyFill="1" applyBorder="1" applyAlignment="1">
      <alignment horizontal="right" vertical="center"/>
    </xf>
    <xf numFmtId="3" fontId="12" fillId="8" borderId="9" xfId="0" applyNumberFormat="1" applyFont="1" applyFill="1" applyBorder="1" applyAlignment="1">
      <alignment horizontal="right" vertical="center"/>
    </xf>
    <xf numFmtId="3" fontId="12" fillId="15" borderId="6" xfId="0" applyNumberFormat="1" applyFont="1" applyFill="1" applyBorder="1" applyAlignment="1">
      <alignment horizontal="right" vertical="center"/>
    </xf>
    <xf numFmtId="3" fontId="12" fillId="15" borderId="9" xfId="0" applyNumberFormat="1" applyFont="1" applyFill="1" applyBorder="1" applyAlignment="1">
      <alignment horizontal="right" vertical="center"/>
    </xf>
    <xf numFmtId="3" fontId="12" fillId="6" borderId="5" xfId="0" applyNumberFormat="1" applyFont="1" applyFill="1" applyBorder="1" applyAlignment="1">
      <alignment horizontal="right" vertical="center"/>
    </xf>
    <xf numFmtId="3" fontId="12" fillId="6" borderId="9" xfId="0" applyNumberFormat="1" applyFont="1" applyFill="1" applyBorder="1" applyAlignment="1">
      <alignment horizontal="right" vertical="center"/>
    </xf>
    <xf numFmtId="3" fontId="12" fillId="13" borderId="1" xfId="0" applyNumberFormat="1" applyFont="1" applyFill="1" applyBorder="1" applyAlignment="1">
      <alignment horizontal="right" vertical="center"/>
    </xf>
    <xf numFmtId="3" fontId="12" fillId="13" borderId="21" xfId="0" applyNumberFormat="1" applyFont="1" applyFill="1" applyBorder="1" applyAlignment="1">
      <alignment horizontal="right" vertical="center"/>
    </xf>
    <xf numFmtId="3" fontId="12" fillId="6" borderId="1" xfId="0" applyNumberFormat="1" applyFont="1" applyFill="1" applyBorder="1" applyAlignment="1">
      <alignment horizontal="right" vertical="center"/>
    </xf>
    <xf numFmtId="3" fontId="12" fillId="6" borderId="21" xfId="0" applyNumberFormat="1" applyFont="1" applyFill="1" applyBorder="1" applyAlignment="1">
      <alignment horizontal="right" vertical="center"/>
    </xf>
    <xf numFmtId="0" fontId="18" fillId="3" borderId="2" xfId="0" applyFont="1" applyFill="1" applyBorder="1" applyAlignment="1">
      <alignment horizontal="left" vertical="top"/>
    </xf>
    <xf numFmtId="3" fontId="12" fillId="10" borderId="3" xfId="0" applyNumberFormat="1" applyFont="1" applyFill="1" applyBorder="1" applyAlignment="1">
      <alignment horizontal="right" vertical="center"/>
    </xf>
    <xf numFmtId="3" fontId="12" fillId="10" borderId="10" xfId="0" applyNumberFormat="1" applyFont="1" applyFill="1" applyBorder="1" applyAlignment="1">
      <alignment horizontal="right" vertical="center"/>
    </xf>
    <xf numFmtId="3" fontId="12" fillId="3" borderId="8" xfId="0" applyNumberFormat="1" applyFont="1" applyFill="1" applyBorder="1" applyAlignment="1">
      <alignment horizontal="right" vertical="center"/>
    </xf>
    <xf numFmtId="3" fontId="12" fillId="3" borderId="10" xfId="0" applyNumberFormat="1" applyFont="1" applyFill="1" applyBorder="1" applyAlignment="1">
      <alignment horizontal="right" vertical="center"/>
    </xf>
    <xf numFmtId="3" fontId="12" fillId="8" borderId="2" xfId="0" applyNumberFormat="1" applyFont="1" applyFill="1" applyBorder="1" applyAlignment="1">
      <alignment horizontal="right" vertical="center"/>
    </xf>
    <xf numFmtId="3" fontId="12" fillId="8" borderId="10" xfId="0" applyNumberFormat="1" applyFont="1" applyFill="1" applyBorder="1" applyAlignment="1">
      <alignment horizontal="right" vertical="center"/>
    </xf>
    <xf numFmtId="3" fontId="12" fillId="15" borderId="8" xfId="0" applyNumberFormat="1" applyFont="1" applyFill="1" applyBorder="1" applyAlignment="1">
      <alignment horizontal="right" vertical="center"/>
    </xf>
    <xf numFmtId="3" fontId="12" fillId="15" borderId="10" xfId="0" applyNumberFormat="1" applyFont="1" applyFill="1" applyBorder="1" applyAlignment="1">
      <alignment horizontal="right" vertical="center"/>
    </xf>
    <xf numFmtId="3" fontId="12" fillId="6" borderId="7" xfId="0" applyNumberFormat="1" applyFont="1" applyFill="1" applyBorder="1" applyAlignment="1">
      <alignment horizontal="right" vertical="center"/>
    </xf>
    <xf numFmtId="3" fontId="12" fillId="6" borderId="10" xfId="0" applyNumberFormat="1" applyFont="1" applyFill="1" applyBorder="1" applyAlignment="1">
      <alignment horizontal="right" vertical="center"/>
    </xf>
    <xf numFmtId="3" fontId="12" fillId="14" borderId="3" xfId="0" applyNumberFormat="1" applyFont="1" applyFill="1" applyBorder="1" applyAlignment="1">
      <alignment horizontal="right" vertical="center"/>
    </xf>
    <xf numFmtId="3" fontId="12" fillId="14" borderId="22" xfId="0" applyNumberFormat="1" applyFont="1" applyFill="1" applyBorder="1" applyAlignment="1">
      <alignment horizontal="right" vertical="center"/>
    </xf>
    <xf numFmtId="3" fontId="12" fillId="4" borderId="3" xfId="0" applyNumberFormat="1" applyFont="1" applyFill="1" applyBorder="1" applyAlignment="1">
      <alignment horizontal="right" vertical="center"/>
    </xf>
    <xf numFmtId="3" fontId="12" fillId="4" borderId="22" xfId="0" applyNumberFormat="1" applyFont="1" applyFill="1" applyBorder="1" applyAlignment="1">
      <alignment horizontal="right" vertical="center"/>
    </xf>
    <xf numFmtId="0" fontId="18" fillId="3" borderId="1" xfId="0" applyFont="1" applyFill="1" applyBorder="1" applyAlignment="1">
      <alignment horizontal="left" vertical="center"/>
    </xf>
    <xf numFmtId="0" fontId="18" fillId="3" borderId="1" xfId="0" applyFont="1" applyFill="1" applyBorder="1" applyAlignment="1">
      <alignment vertical="center"/>
    </xf>
    <xf numFmtId="0" fontId="18" fillId="3" borderId="0" xfId="0" applyFont="1" applyFill="1" applyBorder="1" applyAlignment="1">
      <alignment vertical="center"/>
    </xf>
    <xf numFmtId="3" fontId="12" fillId="13" borderId="3" xfId="0" applyNumberFormat="1" applyFont="1" applyFill="1" applyBorder="1" applyAlignment="1">
      <alignment horizontal="right" vertical="center"/>
    </xf>
    <xf numFmtId="3" fontId="12" fillId="13" borderId="22" xfId="0" applyNumberFormat="1" applyFont="1" applyFill="1" applyBorder="1" applyAlignment="1">
      <alignment horizontal="right" vertical="center"/>
    </xf>
    <xf numFmtId="3" fontId="12" fillId="6" borderId="3" xfId="0" applyNumberFormat="1" applyFont="1" applyFill="1" applyBorder="1" applyAlignment="1">
      <alignment horizontal="right" vertical="center"/>
    </xf>
    <xf numFmtId="3" fontId="12" fillId="6" borderId="22" xfId="0" applyNumberFormat="1" applyFont="1" applyFill="1" applyBorder="1" applyAlignment="1">
      <alignment horizontal="right" vertical="center"/>
    </xf>
    <xf numFmtId="0" fontId="36" fillId="2" borderId="0" xfId="0" applyFont="1" applyFill="1" applyBorder="1" applyAlignment="1">
      <alignment vertical="center"/>
    </xf>
    <xf numFmtId="3" fontId="36" fillId="10" borderId="1" xfId="0" applyNumberFormat="1" applyFont="1" applyFill="1" applyBorder="1" applyAlignment="1">
      <alignment horizontal="right" vertical="center"/>
    </xf>
    <xf numFmtId="3" fontId="36" fillId="10" borderId="9" xfId="0" applyNumberFormat="1" applyFont="1" applyFill="1" applyBorder="1" applyAlignment="1">
      <alignment horizontal="right" vertical="center"/>
    </xf>
    <xf numFmtId="3" fontId="36" fillId="3" borderId="6" xfId="0" applyNumberFormat="1" applyFont="1" applyFill="1" applyBorder="1" applyAlignment="1">
      <alignment horizontal="right" vertical="center"/>
    </xf>
    <xf numFmtId="3" fontId="36" fillId="3" borderId="9" xfId="0" applyNumberFormat="1" applyFont="1" applyFill="1" applyBorder="1" applyAlignment="1">
      <alignment horizontal="right" vertical="center"/>
    </xf>
    <xf numFmtId="3" fontId="36" fillId="8" borderId="0" xfId="0" applyNumberFormat="1" applyFont="1" applyFill="1" applyBorder="1" applyAlignment="1">
      <alignment horizontal="right" vertical="center"/>
    </xf>
    <xf numFmtId="3" fontId="36" fillId="8" borderId="9" xfId="0" applyNumberFormat="1" applyFont="1" applyFill="1" applyBorder="1" applyAlignment="1">
      <alignment horizontal="right" vertical="center"/>
    </xf>
    <xf numFmtId="3" fontId="36" fillId="15" borderId="6" xfId="0" applyNumberFormat="1" applyFont="1" applyFill="1" applyBorder="1" applyAlignment="1">
      <alignment horizontal="right" vertical="center"/>
    </xf>
    <xf numFmtId="3" fontId="36" fillId="15" borderId="9" xfId="0" applyNumberFormat="1" applyFont="1" applyFill="1" applyBorder="1" applyAlignment="1">
      <alignment horizontal="right" vertical="center"/>
    </xf>
    <xf numFmtId="3" fontId="36" fillId="6" borderId="5" xfId="0" applyNumberFormat="1" applyFont="1" applyFill="1" applyBorder="1" applyAlignment="1">
      <alignment horizontal="right" vertical="center"/>
    </xf>
    <xf numFmtId="3" fontId="36" fillId="6" borderId="9" xfId="0" applyNumberFormat="1" applyFont="1" applyFill="1" applyBorder="1" applyAlignment="1">
      <alignment horizontal="right" vertical="center"/>
    </xf>
    <xf numFmtId="3" fontId="37" fillId="10" borderId="18" xfId="0" applyNumberFormat="1" applyFont="1" applyFill="1" applyBorder="1" applyAlignment="1">
      <alignment horizontal="right" vertical="center"/>
    </xf>
    <xf numFmtId="3" fontId="37" fillId="10" borderId="19" xfId="0" applyNumberFormat="1" applyFont="1" applyFill="1" applyBorder="1" applyAlignment="1">
      <alignment horizontal="right" vertical="center"/>
    </xf>
    <xf numFmtId="3" fontId="37" fillId="3" borderId="6" xfId="0" applyNumberFormat="1" applyFont="1" applyFill="1" applyBorder="1" applyAlignment="1">
      <alignment horizontal="right" vertical="center"/>
    </xf>
    <xf numFmtId="3" fontId="37" fillId="3" borderId="19" xfId="0" applyNumberFormat="1" applyFont="1" applyFill="1" applyBorder="1" applyAlignment="1">
      <alignment horizontal="right" vertical="center"/>
    </xf>
    <xf numFmtId="3" fontId="37" fillId="8" borderId="0" xfId="0" applyNumberFormat="1" applyFont="1" applyFill="1" applyBorder="1" applyAlignment="1">
      <alignment horizontal="right" vertical="center"/>
    </xf>
    <xf numFmtId="3" fontId="37" fillId="8" borderId="19" xfId="0" applyNumberFormat="1" applyFont="1" applyFill="1" applyBorder="1" applyAlignment="1">
      <alignment horizontal="right" vertical="center"/>
    </xf>
    <xf numFmtId="3" fontId="37" fillId="15" borderId="6" xfId="0" applyNumberFormat="1" applyFont="1" applyFill="1" applyBorder="1" applyAlignment="1">
      <alignment horizontal="right" vertical="center"/>
    </xf>
    <xf numFmtId="3" fontId="37" fillId="15" borderId="19" xfId="0" applyNumberFormat="1" applyFont="1" applyFill="1" applyBorder="1" applyAlignment="1">
      <alignment horizontal="right" vertical="center"/>
    </xf>
    <xf numFmtId="3" fontId="37" fillId="6" borderId="5" xfId="0" applyNumberFormat="1" applyFont="1" applyFill="1" applyBorder="1" applyAlignment="1">
      <alignment horizontal="right" vertical="center"/>
    </xf>
    <xf numFmtId="3" fontId="37" fillId="6" borderId="9" xfId="0" applyNumberFormat="1" applyFont="1" applyFill="1" applyBorder="1" applyAlignment="1">
      <alignment horizontal="right" vertical="center"/>
    </xf>
    <xf numFmtId="3" fontId="37" fillId="13" borderId="1" xfId="0" applyNumberFormat="1" applyFont="1" applyFill="1" applyBorder="1" applyAlignment="1">
      <alignment horizontal="right" vertical="center"/>
    </xf>
    <xf numFmtId="3" fontId="37" fillId="13" borderId="20" xfId="0" applyNumberFormat="1" applyFont="1" applyFill="1" applyBorder="1" applyAlignment="1">
      <alignment horizontal="right" vertical="center"/>
    </xf>
    <xf numFmtId="3" fontId="37" fillId="6" borderId="1" xfId="0" applyNumberFormat="1" applyFont="1" applyFill="1" applyBorder="1" applyAlignment="1">
      <alignment horizontal="right" vertical="center"/>
    </xf>
    <xf numFmtId="3" fontId="37" fillId="6" borderId="20" xfId="0" applyNumberFormat="1" applyFont="1" applyFill="1" applyBorder="1" applyAlignment="1">
      <alignment horizontal="right" vertical="center"/>
    </xf>
    <xf numFmtId="3" fontId="36" fillId="13" borderId="1" xfId="0" applyNumberFormat="1" applyFont="1" applyFill="1" applyBorder="1" applyAlignment="1">
      <alignment horizontal="right" vertical="center"/>
    </xf>
    <xf numFmtId="3" fontId="36" fillId="13" borderId="21" xfId="0" applyNumberFormat="1" applyFont="1" applyFill="1" applyBorder="1" applyAlignment="1">
      <alignment horizontal="right" vertical="center"/>
    </xf>
    <xf numFmtId="3" fontId="36" fillId="6" borderId="1" xfId="0" applyNumberFormat="1" applyFont="1" applyFill="1" applyBorder="1" applyAlignment="1">
      <alignment horizontal="right" vertical="center"/>
    </xf>
    <xf numFmtId="3" fontId="36" fillId="6" borderId="21" xfId="0" applyNumberFormat="1" applyFont="1" applyFill="1" applyBorder="1" applyAlignment="1">
      <alignment horizontal="right" vertical="center"/>
    </xf>
    <xf numFmtId="3" fontId="36" fillId="2" borderId="0" xfId="0" applyNumberFormat="1" applyFont="1" applyFill="1" applyBorder="1" applyAlignment="1">
      <alignment vertical="center"/>
    </xf>
    <xf numFmtId="3" fontId="36" fillId="13" borderId="6" xfId="0" applyNumberFormat="1" applyFont="1" applyFill="1" applyBorder="1" applyAlignment="1">
      <alignment horizontal="right" vertical="center"/>
    </xf>
    <xf numFmtId="3" fontId="36" fillId="13" borderId="9" xfId="0" applyNumberFormat="1" applyFont="1" applyFill="1" applyBorder="1" applyAlignment="1">
      <alignment horizontal="right" vertical="center"/>
    </xf>
    <xf numFmtId="3" fontId="36" fillId="10" borderId="3" xfId="0" applyNumberFormat="1" applyFont="1" applyFill="1" applyBorder="1" applyAlignment="1">
      <alignment horizontal="right" vertical="center"/>
    </xf>
    <xf numFmtId="3" fontId="36" fillId="10" borderId="10" xfId="0" applyNumberFormat="1" applyFont="1" applyFill="1" applyBorder="1" applyAlignment="1">
      <alignment horizontal="right" vertical="center"/>
    </xf>
    <xf numFmtId="3" fontId="36" fillId="3" borderId="8" xfId="0" applyNumberFormat="1" applyFont="1" applyFill="1" applyBorder="1" applyAlignment="1">
      <alignment horizontal="right" vertical="center"/>
    </xf>
    <xf numFmtId="3" fontId="36" fillId="3" borderId="10" xfId="0" applyNumberFormat="1" applyFont="1" applyFill="1" applyBorder="1" applyAlignment="1">
      <alignment horizontal="right" vertical="center"/>
    </xf>
    <xf numFmtId="3" fontId="36" fillId="8" borderId="2" xfId="0" applyNumberFormat="1" applyFont="1" applyFill="1" applyBorder="1" applyAlignment="1">
      <alignment horizontal="right" vertical="center"/>
    </xf>
    <xf numFmtId="3" fontId="36" fillId="8" borderId="10" xfId="0" applyNumberFormat="1" applyFont="1" applyFill="1" applyBorder="1" applyAlignment="1">
      <alignment horizontal="right" vertical="center"/>
    </xf>
    <xf numFmtId="3" fontId="36" fillId="15" borderId="8" xfId="0" applyNumberFormat="1" applyFont="1" applyFill="1" applyBorder="1" applyAlignment="1">
      <alignment horizontal="right" vertical="center"/>
    </xf>
    <xf numFmtId="3" fontId="36" fillId="15" borderId="10" xfId="0" applyNumberFormat="1" applyFont="1" applyFill="1" applyBorder="1" applyAlignment="1">
      <alignment horizontal="right" vertical="center"/>
    </xf>
    <xf numFmtId="3" fontId="36" fillId="6" borderId="7" xfId="0" applyNumberFormat="1" applyFont="1" applyFill="1" applyBorder="1" applyAlignment="1">
      <alignment horizontal="right" vertical="center"/>
    </xf>
    <xf numFmtId="3" fontId="36" fillId="6" borderId="10" xfId="0" applyNumberFormat="1" applyFont="1" applyFill="1" applyBorder="1" applyAlignment="1">
      <alignment horizontal="right" vertical="center"/>
    </xf>
    <xf numFmtId="3" fontId="36" fillId="14" borderId="3" xfId="0" applyNumberFormat="1" applyFont="1" applyFill="1" applyBorder="1" applyAlignment="1">
      <alignment horizontal="right" vertical="center"/>
    </xf>
    <xf numFmtId="3" fontId="36" fillId="14" borderId="22" xfId="0" applyNumberFormat="1" applyFont="1" applyFill="1" applyBorder="1" applyAlignment="1">
      <alignment horizontal="right" vertical="center"/>
    </xf>
    <xf numFmtId="3" fontId="36" fillId="4" borderId="3" xfId="0" applyNumberFormat="1" applyFont="1" applyFill="1" applyBorder="1" applyAlignment="1">
      <alignment horizontal="right" vertical="center"/>
    </xf>
    <xf numFmtId="3" fontId="36" fillId="4" borderId="22" xfId="0" applyNumberFormat="1" applyFont="1" applyFill="1" applyBorder="1" applyAlignment="1">
      <alignment horizontal="right" vertical="center"/>
    </xf>
    <xf numFmtId="0" fontId="12" fillId="2" borderId="32" xfId="0" applyFont="1" applyFill="1" applyBorder="1" applyAlignment="1">
      <alignment vertical="center"/>
    </xf>
    <xf numFmtId="1" fontId="14" fillId="2" borderId="24" xfId="0" applyNumberFormat="1" applyFont="1" applyFill="1" applyBorder="1" applyAlignment="1">
      <alignment vertical="center"/>
    </xf>
    <xf numFmtId="0" fontId="18" fillId="3" borderId="25" xfId="0" applyFont="1" applyFill="1" applyBorder="1" applyAlignment="1">
      <alignment horizontal="left" vertical="top"/>
    </xf>
    <xf numFmtId="0" fontId="12" fillId="2" borderId="2" xfId="0" applyFont="1" applyFill="1" applyBorder="1" applyAlignment="1">
      <alignment vertical="center"/>
    </xf>
    <xf numFmtId="0" fontId="18" fillId="3" borderId="34" xfId="0" applyFont="1" applyFill="1" applyBorder="1" applyAlignment="1">
      <alignment horizontal="left" vertical="top"/>
    </xf>
    <xf numFmtId="0" fontId="36" fillId="2" borderId="32" xfId="0" applyFont="1" applyFill="1" applyBorder="1" applyAlignment="1">
      <alignment vertical="center"/>
    </xf>
    <xf numFmtId="1" fontId="37" fillId="2" borderId="24" xfId="0" applyNumberFormat="1" applyFont="1" applyFill="1" applyBorder="1" applyAlignment="1">
      <alignment vertical="center"/>
    </xf>
    <xf numFmtId="0" fontId="36" fillId="3" borderId="25" xfId="0" applyFont="1" applyFill="1" applyBorder="1" applyAlignment="1">
      <alignment horizontal="left" vertical="top"/>
    </xf>
    <xf numFmtId="0" fontId="36" fillId="2" borderId="2" xfId="0" applyFont="1" applyFill="1" applyBorder="1" applyAlignment="1">
      <alignment vertical="center"/>
    </xf>
    <xf numFmtId="0" fontId="36" fillId="3" borderId="34" xfId="0" applyFont="1" applyFill="1" applyBorder="1" applyAlignment="1">
      <alignment horizontal="left" vertical="top"/>
    </xf>
    <xf numFmtId="0" fontId="10" fillId="2" borderId="0" xfId="1" applyFont="1" applyFill="1" applyBorder="1" applyAlignment="1" applyProtection="1">
      <alignment horizontal="left" vertical="center" wrapText="1" indent="43"/>
    </xf>
    <xf numFmtId="0" fontId="38" fillId="2" borderId="0" xfId="0" applyFont="1" applyFill="1" applyBorder="1" applyAlignment="1">
      <alignment horizontal="left" vertical="center"/>
    </xf>
    <xf numFmtId="0" fontId="18" fillId="3" borderId="3" xfId="0" applyFont="1" applyFill="1" applyBorder="1" applyAlignment="1">
      <alignment horizontal="left" vertical="center"/>
    </xf>
    <xf numFmtId="0" fontId="14" fillId="12" borderId="18" xfId="0" applyFont="1" applyFill="1" applyBorder="1" applyAlignment="1">
      <alignment horizontal="center" vertical="center"/>
    </xf>
    <xf numFmtId="0" fontId="14" fillId="12" borderId="32" xfId="0" applyFont="1" applyFill="1" applyBorder="1" applyAlignment="1">
      <alignment horizontal="center" vertical="center"/>
    </xf>
    <xf numFmtId="0" fontId="14" fillId="12" borderId="28" xfId="0" applyFont="1" applyFill="1" applyBorder="1" applyAlignment="1">
      <alignment horizontal="center" vertical="center"/>
    </xf>
    <xf numFmtId="0" fontId="16" fillId="0" borderId="1" xfId="0" applyFont="1" applyBorder="1" applyAlignment="1">
      <alignment vertical="center"/>
    </xf>
    <xf numFmtId="0" fontId="16" fillId="0" borderId="0" xfId="0" applyFont="1" applyAlignment="1">
      <alignment vertical="center"/>
    </xf>
    <xf numFmtId="0" fontId="16" fillId="0" borderId="4" xfId="0" applyFont="1" applyBorder="1" applyAlignment="1">
      <alignment vertical="center"/>
    </xf>
    <xf numFmtId="0" fontId="14" fillId="4" borderId="33" xfId="0" applyFont="1" applyFill="1" applyBorder="1" applyAlignment="1">
      <alignment horizontal="center" vertical="center"/>
    </xf>
    <xf numFmtId="0" fontId="14" fillId="4" borderId="32" xfId="0" applyFont="1" applyFill="1" applyBorder="1" applyAlignment="1">
      <alignment horizontal="center" vertical="center"/>
    </xf>
    <xf numFmtId="0" fontId="14" fillId="4" borderId="24" xfId="0" applyFont="1" applyFill="1" applyBorder="1" applyAlignment="1">
      <alignment horizontal="center" vertical="center"/>
    </xf>
    <xf numFmtId="0" fontId="15" fillId="6" borderId="18" xfId="0" applyFont="1" applyFill="1" applyBorder="1" applyAlignment="1">
      <alignment horizontal="center" vertical="center" wrapText="1"/>
    </xf>
    <xf numFmtId="0" fontId="15" fillId="6" borderId="24"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15" fillId="6" borderId="27" xfId="0" applyFont="1" applyFill="1" applyBorder="1" applyAlignment="1">
      <alignment horizontal="center" vertical="center" wrapText="1"/>
    </xf>
    <xf numFmtId="0" fontId="17" fillId="2" borderId="25" xfId="0" applyFont="1" applyFill="1" applyBorder="1" applyAlignment="1">
      <alignment wrapText="1"/>
    </xf>
    <xf numFmtId="0" fontId="18" fillId="5" borderId="26" xfId="0" applyFont="1" applyFill="1" applyBorder="1" applyAlignment="1">
      <alignment horizontal="center" vertical="center" wrapText="1"/>
    </xf>
    <xf numFmtId="0" fontId="18" fillId="5" borderId="29" xfId="0" applyFont="1" applyFill="1" applyBorder="1" applyAlignment="1">
      <alignment horizontal="center" vertical="center" wrapText="1"/>
    </xf>
    <xf numFmtId="0" fontId="18" fillId="0" borderId="35" xfId="0" applyFont="1" applyBorder="1" applyAlignment="1">
      <alignment horizontal="center" vertical="center" wrapText="1"/>
    </xf>
    <xf numFmtId="0" fontId="18" fillId="0" borderId="29" xfId="0" applyFont="1" applyBorder="1" applyAlignment="1">
      <alignment horizontal="center" vertical="center" wrapText="1"/>
    </xf>
    <xf numFmtId="0" fontId="14" fillId="11" borderId="6" xfId="0" applyFont="1" applyFill="1" applyBorder="1" applyAlignment="1">
      <alignment horizontal="center" vertical="center"/>
    </xf>
    <xf numFmtId="0" fontId="14" fillId="11" borderId="0" xfId="0" applyFont="1" applyFill="1" applyBorder="1" applyAlignment="1">
      <alignment horizontal="center" vertical="center"/>
    </xf>
    <xf numFmtId="0" fontId="14" fillId="11" borderId="4" xfId="0" applyFont="1" applyFill="1" applyBorder="1" applyAlignment="1">
      <alignment horizontal="center" vertical="center"/>
    </xf>
    <xf numFmtId="0" fontId="14" fillId="16" borderId="6" xfId="0" applyFont="1" applyFill="1" applyBorder="1" applyAlignment="1">
      <alignment horizontal="center" vertical="center"/>
    </xf>
    <xf numFmtId="0" fontId="14" fillId="16" borderId="0" xfId="0" applyFont="1" applyFill="1" applyBorder="1" applyAlignment="1">
      <alignment horizontal="center" vertical="center"/>
    </xf>
    <xf numFmtId="0" fontId="14" fillId="16" borderId="25" xfId="0" applyFont="1" applyFill="1" applyBorder="1" applyAlignment="1">
      <alignment horizontal="center" vertical="center"/>
    </xf>
    <xf numFmtId="0" fontId="15" fillId="13" borderId="18" xfId="0" applyFont="1" applyFill="1" applyBorder="1" applyAlignment="1">
      <alignment horizontal="center" vertical="center" wrapText="1"/>
    </xf>
    <xf numFmtId="0" fontId="15" fillId="13" borderId="24" xfId="0" applyFont="1" applyFill="1" applyBorder="1" applyAlignment="1">
      <alignment horizontal="center" vertical="center" wrapText="1"/>
    </xf>
    <xf numFmtId="0" fontId="15" fillId="13" borderId="1" xfId="0" applyFont="1" applyFill="1" applyBorder="1" applyAlignment="1">
      <alignment horizontal="center" vertical="center" wrapText="1"/>
    </xf>
    <xf numFmtId="0" fontId="15" fillId="13" borderId="25" xfId="0" applyFont="1" applyFill="1" applyBorder="1" applyAlignment="1">
      <alignment horizontal="center" vertical="center" wrapText="1"/>
    </xf>
    <xf numFmtId="0" fontId="15" fillId="13" borderId="26" xfId="0" applyFont="1" applyFill="1" applyBorder="1" applyAlignment="1">
      <alignment horizontal="center" vertical="center" wrapText="1"/>
    </xf>
    <xf numFmtId="0" fontId="15" fillId="13" borderId="27" xfId="0" applyFont="1" applyFill="1" applyBorder="1" applyAlignment="1">
      <alignment horizontal="center" vertical="center" wrapText="1"/>
    </xf>
    <xf numFmtId="0" fontId="18" fillId="15" borderId="35" xfId="0" applyFont="1" applyFill="1" applyBorder="1" applyAlignment="1">
      <alignment horizontal="center" vertical="center" wrapText="1"/>
    </xf>
    <xf numFmtId="0" fontId="18" fillId="15" borderId="29" xfId="0" applyFont="1" applyFill="1" applyBorder="1" applyAlignment="1">
      <alignment horizontal="center" vertical="center" wrapText="1"/>
    </xf>
    <xf numFmtId="0" fontId="18" fillId="0" borderId="4" xfId="0" applyFont="1" applyBorder="1" applyAlignment="1">
      <alignment horizontal="center" vertical="center" wrapText="1"/>
    </xf>
    <xf numFmtId="0" fontId="18" fillId="0" borderId="23" xfId="0" applyFont="1" applyBorder="1" applyAlignment="1">
      <alignment horizontal="center" vertical="center" wrapText="1"/>
    </xf>
    <xf numFmtId="0" fontId="18" fillId="8" borderId="35" xfId="0" applyFont="1" applyFill="1" applyBorder="1" applyAlignment="1">
      <alignment horizontal="center" vertical="center" wrapText="1"/>
    </xf>
    <xf numFmtId="0" fontId="18" fillId="8" borderId="29" xfId="0" applyFont="1" applyFill="1" applyBorder="1" applyAlignment="1">
      <alignment horizontal="center" vertical="center" wrapText="1"/>
    </xf>
    <xf numFmtId="0" fontId="12" fillId="2" borderId="0" xfId="0" applyFont="1" applyFill="1" applyBorder="1" applyAlignment="1">
      <alignment wrapText="1"/>
    </xf>
    <xf numFmtId="0" fontId="12" fillId="2" borderId="25" xfId="0" applyFont="1" applyFill="1" applyBorder="1" applyAlignment="1">
      <alignment wrapText="1"/>
    </xf>
    <xf numFmtId="0" fontId="16" fillId="0" borderId="0" xfId="0" applyFont="1" applyAlignment="1">
      <alignment horizontal="center" vertical="center"/>
    </xf>
    <xf numFmtId="0" fontId="16" fillId="0" borderId="4" xfId="0" applyFont="1" applyBorder="1" applyAlignment="1">
      <alignment horizontal="center" vertical="center"/>
    </xf>
    <xf numFmtId="0" fontId="16" fillId="16" borderId="0" xfId="0" applyFont="1" applyFill="1" applyAlignment="1">
      <alignment horizontal="center" vertical="center"/>
    </xf>
    <xf numFmtId="0" fontId="16" fillId="16" borderId="25" xfId="0" applyFont="1" applyFill="1" applyBorder="1" applyAlignment="1">
      <alignment horizontal="center" vertical="center"/>
    </xf>
    <xf numFmtId="0" fontId="17" fillId="2" borderId="0" xfId="0" applyFont="1" applyFill="1" applyBorder="1" applyAlignment="1">
      <alignment wrapText="1"/>
    </xf>
    <xf numFmtId="0" fontId="12" fillId="2" borderId="2" xfId="0" applyFont="1" applyFill="1" applyBorder="1" applyAlignment="1">
      <alignment wrapText="1"/>
    </xf>
    <xf numFmtId="0" fontId="12" fillId="2" borderId="34" xfId="0" applyFont="1" applyFill="1" applyBorder="1" applyAlignment="1">
      <alignment wrapText="1"/>
    </xf>
    <xf numFmtId="0" fontId="18" fillId="8" borderId="31" xfId="0" applyFont="1" applyFill="1" applyBorder="1" applyAlignment="1">
      <alignment horizontal="center" vertical="center" wrapText="1"/>
    </xf>
    <xf numFmtId="0" fontId="18" fillId="8" borderId="9" xfId="0" applyFont="1" applyFill="1" applyBorder="1" applyAlignment="1">
      <alignment horizontal="center" vertical="center" wrapText="1"/>
    </xf>
    <xf numFmtId="0" fontId="18" fillId="0" borderId="30" xfId="0" applyFont="1" applyBorder="1" applyAlignment="1">
      <alignment horizontal="center" vertical="center" wrapText="1"/>
    </xf>
    <xf numFmtId="0" fontId="18" fillId="0" borderId="6" xfId="0" applyFont="1" applyBorder="1" applyAlignment="1">
      <alignment horizontal="center" vertical="center" wrapText="1"/>
    </xf>
    <xf numFmtId="0" fontId="13" fillId="2" borderId="0" xfId="0" applyFont="1" applyFill="1" applyBorder="1" applyAlignment="1">
      <alignment horizontal="center" vertical="center" wrapText="1"/>
    </xf>
    <xf numFmtId="0" fontId="15" fillId="6" borderId="28" xfId="0" applyFont="1" applyFill="1" applyBorder="1" applyAlignment="1">
      <alignment horizontal="center" vertical="center" wrapText="1"/>
    </xf>
    <xf numFmtId="0" fontId="15" fillId="6" borderId="4" xfId="0" applyFont="1" applyFill="1" applyBorder="1" applyAlignment="1">
      <alignment horizontal="center" vertical="center" wrapText="1"/>
    </xf>
    <xf numFmtId="0" fontId="15" fillId="6" borderId="29" xfId="0" applyFont="1" applyFill="1" applyBorder="1" applyAlignment="1">
      <alignment horizontal="center" vertical="center" wrapText="1"/>
    </xf>
    <xf numFmtId="0" fontId="18" fillId="15" borderId="30" xfId="0" applyFont="1" applyFill="1" applyBorder="1" applyAlignment="1">
      <alignment horizontal="center" vertical="center" wrapText="1"/>
    </xf>
  </cellXfs>
  <cellStyles count="45">
    <cellStyle name="20 % - Accent1 2" xfId="17"/>
    <cellStyle name="20 % - Accent2 2" xfId="18"/>
    <cellStyle name="20 % - Accent3 2" xfId="19"/>
    <cellStyle name="20 % - Accent4" xfId="12" builtinId="42" customBuiltin="1"/>
    <cellStyle name="20 % - Accent5 2" xfId="20"/>
    <cellStyle name="20 % - Accent6 2" xfId="21"/>
    <cellStyle name="40 % - Accent1" xfId="8" builtinId="31" customBuiltin="1"/>
    <cellStyle name="40 % - Accent2 2" xfId="22"/>
    <cellStyle name="40 % - Accent3 2" xfId="23"/>
    <cellStyle name="40 % - Accent4" xfId="13" builtinId="43" customBuiltin="1"/>
    <cellStyle name="40 % - Accent5" xfId="15" builtinId="47" customBuiltin="1"/>
    <cellStyle name="40 % - Accent6 2" xfId="24"/>
    <cellStyle name="60 % - Accent1" xfId="9" builtinId="32" customBuiltin="1"/>
    <cellStyle name="60 % - Accent2 2" xfId="25"/>
    <cellStyle name="60 % - Accent3" xfId="11" builtinId="40" customBuiltin="1"/>
    <cellStyle name="60 % - Accent4" xfId="14" builtinId="44" customBuiltin="1"/>
    <cellStyle name="60 % - Accent5 2" xfId="26"/>
    <cellStyle name="60 % - Accent6 2" xfId="27"/>
    <cellStyle name="Accent1" xfId="7" builtinId="29" customBuiltin="1"/>
    <cellStyle name="Accent2 2" xfId="28"/>
    <cellStyle name="Accent3" xfId="10" builtinId="37" customBuiltin="1"/>
    <cellStyle name="Accent4 2" xfId="29"/>
    <cellStyle name="Accent5 2" xfId="30"/>
    <cellStyle name="Accent6 2" xfId="31"/>
    <cellStyle name="Avertissement" xfId="4" builtinId="11" customBuiltin="1"/>
    <cellStyle name="Calcul 2" xfId="32"/>
    <cellStyle name="Cellule liée 2" xfId="33"/>
    <cellStyle name="Entrée 2" xfId="34"/>
    <cellStyle name="Insatisfaisant 2" xfId="35"/>
    <cellStyle name="Lien hypertexte" xfId="1" builtinId="8"/>
    <cellStyle name="Neutre 2" xfId="36"/>
    <cellStyle name="Normal" xfId="0" builtinId="0"/>
    <cellStyle name="Normal 2" xfId="2"/>
    <cellStyle name="Normal 3" xfId="16"/>
    <cellStyle name="Note 2" xfId="37"/>
    <cellStyle name="Satisfaisant 2" xfId="38"/>
    <cellStyle name="Sortie 2" xfId="39"/>
    <cellStyle name="Texte explicatif" xfId="5" builtinId="53" customBuiltin="1"/>
    <cellStyle name="Titre 2" xfId="40"/>
    <cellStyle name="Titre 1 2" xfId="41"/>
    <cellStyle name="Titre 2 2" xfId="42"/>
    <cellStyle name="Titre 3 2" xfId="43"/>
    <cellStyle name="Titre 4 2" xfId="44"/>
    <cellStyle name="Total" xfId="6" builtinId="25" customBuiltin="1"/>
    <cellStyle name="Vérification" xfId="3" builtinId="23" customBuiltin="1"/>
  </cellStyles>
  <dxfs count="31">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2E2E2"/>
      <rgbColor rgb="00808080"/>
      <rgbColor rgb="009999FF"/>
      <rgbColor rgb="00993366"/>
      <rgbColor rgb="00FFF2CD"/>
      <rgbColor rgb="00C9E5E4"/>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DAB000"/>
      <rgbColor rgb="00FF9900"/>
      <rgbColor rgb="00FF6600"/>
      <rgbColor rgb="00666699"/>
      <rgbColor rgb="00969696"/>
      <rgbColor rgb="00CAD7F2"/>
      <rgbColor rgb="00339966"/>
      <rgbColor rgb="00003300"/>
      <rgbColor rgb="00333300"/>
      <rgbColor rgb="00993300"/>
      <rgbColor rgb="00993366"/>
      <rgbColor rgb="00C9E5E4"/>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http://draaf.occitanie.agriculture.gouv.fr/Le-Guide-des-donnees,582"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9229724</xdr:colOff>
      <xdr:row>2</xdr:row>
      <xdr:rowOff>9524</xdr:rowOff>
    </xdr:from>
    <xdr:to>
      <xdr:col>0</xdr:col>
      <xdr:colOff>10106025</xdr:colOff>
      <xdr:row>7</xdr:row>
      <xdr:rowOff>26243</xdr:rowOff>
    </xdr:to>
    <xdr:pic>
      <xdr:nvPicPr>
        <xdr:cNvPr id="1097" name="Picture 4">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229724" y="1238249"/>
          <a:ext cx="876301" cy="969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10753725</xdr:colOff>
      <xdr:row>0</xdr:row>
      <xdr:rowOff>1009650</xdr:rowOff>
    </xdr:to>
    <xdr:pic>
      <xdr:nvPicPr>
        <xdr:cNvPr id="1098" name="Picture 29"/>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10753725" cy="10096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152400</xdr:colOff>
      <xdr:row>3</xdr:row>
      <xdr:rowOff>38100</xdr:rowOff>
    </xdr:from>
    <xdr:to>
      <xdr:col>1</xdr:col>
      <xdr:colOff>1200150</xdr:colOff>
      <xdr:row>5</xdr:row>
      <xdr:rowOff>371475</xdr:rowOff>
    </xdr:to>
    <xdr:pic>
      <xdr:nvPicPr>
        <xdr:cNvPr id="10277" name="Picture 4" descr="logo_donnee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476250"/>
          <a:ext cx="10477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152400</xdr:colOff>
      <xdr:row>3</xdr:row>
      <xdr:rowOff>38100</xdr:rowOff>
    </xdr:from>
    <xdr:to>
      <xdr:col>1</xdr:col>
      <xdr:colOff>1200150</xdr:colOff>
      <xdr:row>5</xdr:row>
      <xdr:rowOff>371475</xdr:rowOff>
    </xdr:to>
    <xdr:pic>
      <xdr:nvPicPr>
        <xdr:cNvPr id="11288" name="Picture 4" descr="logo_donnee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476250"/>
          <a:ext cx="10477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190500</xdr:colOff>
      <xdr:row>3</xdr:row>
      <xdr:rowOff>38100</xdr:rowOff>
    </xdr:from>
    <xdr:to>
      <xdr:col>1</xdr:col>
      <xdr:colOff>1238250</xdr:colOff>
      <xdr:row>5</xdr:row>
      <xdr:rowOff>333375</xdr:rowOff>
    </xdr:to>
    <xdr:pic>
      <xdr:nvPicPr>
        <xdr:cNvPr id="12301" name="Picture 4" descr="logo_donnee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476250"/>
          <a:ext cx="104775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190500</xdr:colOff>
      <xdr:row>3</xdr:row>
      <xdr:rowOff>38100</xdr:rowOff>
    </xdr:from>
    <xdr:to>
      <xdr:col>1</xdr:col>
      <xdr:colOff>1238250</xdr:colOff>
      <xdr:row>5</xdr:row>
      <xdr:rowOff>333375</xdr:rowOff>
    </xdr:to>
    <xdr:pic>
      <xdr:nvPicPr>
        <xdr:cNvPr id="2" name="Picture 4" descr="logo_donnee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 y="472440"/>
          <a:ext cx="104775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greste.agriculture.gouv.fr/agreste-web/accueil/" TargetMode="External"/><Relationship Id="rId1" Type="http://schemas.openxmlformats.org/officeDocument/2006/relationships/hyperlink" Target="https://www.insee.fr/fr/accuei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tabSelected="1" workbookViewId="0">
      <selection activeCell="A15" sqref="A15"/>
    </sheetView>
  </sheetViews>
  <sheetFormatPr baseColWidth="10" defaultColWidth="11.453125" defaultRowHeight="14" x14ac:dyDescent="0.25"/>
  <cols>
    <col min="1" max="1" width="174.1796875" style="1" customWidth="1"/>
    <col min="2" max="16384" width="11.453125" style="1"/>
  </cols>
  <sheetData>
    <row r="1" spans="1:5" ht="81.75" customHeight="1" x14ac:dyDescent="0.25"/>
    <row r="2" spans="1:5" x14ac:dyDescent="0.25">
      <c r="A2" s="141">
        <v>2022</v>
      </c>
    </row>
    <row r="3" spans="1:5" x14ac:dyDescent="0.25">
      <c r="A3" s="2" t="s">
        <v>66</v>
      </c>
      <c r="B3" s="3"/>
      <c r="C3" s="3"/>
      <c r="D3" s="3"/>
      <c r="E3" s="3"/>
    </row>
    <row r="4" spans="1:5" x14ac:dyDescent="0.25">
      <c r="A4" s="7" t="str">
        <f>"Ce fichier vise à mettre à la disposition du public les montants (en €) des aides du 1er pilier et de l'ICHN versées au titre de la PAC "&amp;annee&amp;"."</f>
        <v>Ce fichier vise à mettre à la disposition du public les montants (en €) des aides du 1er pilier et de l'ICHN versées au titre de la PAC 2022.</v>
      </c>
      <c r="B4" s="3"/>
      <c r="C4" s="3"/>
      <c r="D4" s="3"/>
      <c r="E4" s="3"/>
    </row>
    <row r="5" spans="1:5" s="5" customFormat="1" x14ac:dyDescent="0.25">
      <c r="A5" s="4" t="s">
        <v>769</v>
      </c>
    </row>
    <row r="6" spans="1:5" s="5" customFormat="1" x14ac:dyDescent="0.25">
      <c r="A6" s="6" t="s">
        <v>39</v>
      </c>
    </row>
    <row r="7" spans="1:5" s="5" customFormat="1" x14ac:dyDescent="0.25">
      <c r="A7" s="6"/>
    </row>
    <row r="8" spans="1:5" s="5" customFormat="1" x14ac:dyDescent="0.25">
      <c r="A8" s="4" t="s">
        <v>40</v>
      </c>
    </row>
    <row r="9" spans="1:5" s="5" customFormat="1" x14ac:dyDescent="0.25">
      <c r="A9" s="7" t="s">
        <v>177</v>
      </c>
    </row>
    <row r="10" spans="1:5" s="5" customFormat="1" x14ac:dyDescent="0.25">
      <c r="A10" s="8" t="s">
        <v>82</v>
      </c>
    </row>
    <row r="11" spans="1:5" s="5" customFormat="1" x14ac:dyDescent="0.25">
      <c r="A11" s="4" t="s">
        <v>50</v>
      </c>
    </row>
    <row r="12" spans="1:5" s="5" customFormat="1" x14ac:dyDescent="0.25">
      <c r="A12" s="140" t="s">
        <v>51</v>
      </c>
    </row>
    <row r="13" spans="1:5" s="5" customFormat="1" x14ac:dyDescent="0.25">
      <c r="A13" s="4" t="s">
        <v>80</v>
      </c>
    </row>
    <row r="14" spans="1:5" s="5" customFormat="1" x14ac:dyDescent="0.25">
      <c r="A14" s="140" t="s">
        <v>81</v>
      </c>
    </row>
    <row r="16" spans="1:5" x14ac:dyDescent="0.25">
      <c r="A16" s="9" t="s">
        <v>67</v>
      </c>
    </row>
    <row r="17" spans="1:5" x14ac:dyDescent="0.25">
      <c r="A17" s="1" t="s">
        <v>68</v>
      </c>
    </row>
    <row r="18" spans="1:5" s="5" customFormat="1" ht="28" x14ac:dyDescent="0.25">
      <c r="A18" s="4" t="s">
        <v>69</v>
      </c>
    </row>
    <row r="19" spans="1:5" s="5" customFormat="1" ht="28" x14ac:dyDescent="0.25">
      <c r="A19" s="4" t="s">
        <v>78</v>
      </c>
    </row>
    <row r="20" spans="1:5" ht="28" x14ac:dyDescent="0.25">
      <c r="A20" s="4" t="s">
        <v>75</v>
      </c>
      <c r="B20" s="4"/>
      <c r="C20" s="4"/>
      <c r="D20" s="4"/>
      <c r="E20" s="4"/>
    </row>
    <row r="21" spans="1:5" x14ac:dyDescent="0.25">
      <c r="A21" s="4" t="s">
        <v>77</v>
      </c>
      <c r="B21" s="4"/>
      <c r="C21" s="4"/>
      <c r="D21" s="4"/>
      <c r="E21" s="4"/>
    </row>
    <row r="22" spans="1:5" ht="42" x14ac:dyDescent="0.25">
      <c r="A22" s="4" t="s">
        <v>79</v>
      </c>
      <c r="B22" s="4"/>
      <c r="C22" s="4"/>
      <c r="D22" s="4"/>
      <c r="E22" s="4"/>
    </row>
    <row r="23" spans="1:5" x14ac:dyDescent="0.25">
      <c r="A23" s="4" t="s">
        <v>70</v>
      </c>
    </row>
    <row r="24" spans="1:5" ht="196" x14ac:dyDescent="0.25">
      <c r="A24" s="4" t="s">
        <v>178</v>
      </c>
      <c r="B24" s="4"/>
      <c r="C24" s="4"/>
      <c r="D24" s="4"/>
      <c r="E24" s="4"/>
    </row>
    <row r="25" spans="1:5" ht="336" x14ac:dyDescent="0.25">
      <c r="A25" s="4" t="s">
        <v>179</v>
      </c>
      <c r="B25" s="4"/>
      <c r="C25" s="4"/>
      <c r="D25" s="4"/>
      <c r="E25" s="4"/>
    </row>
    <row r="26" spans="1:5" ht="28" x14ac:dyDescent="0.25">
      <c r="A26" s="4" t="s">
        <v>180</v>
      </c>
      <c r="B26" s="4"/>
      <c r="C26" s="4"/>
      <c r="D26" s="4"/>
      <c r="E26" s="4"/>
    </row>
    <row r="27" spans="1:5" ht="42" x14ac:dyDescent="0.25">
      <c r="A27" s="4" t="s">
        <v>181</v>
      </c>
      <c r="B27" s="4"/>
      <c r="C27" s="4"/>
      <c r="D27" s="4"/>
      <c r="E27" s="4"/>
    </row>
  </sheetData>
  <phoneticPr fontId="3" type="noConversion"/>
  <hyperlinks>
    <hyperlink ref="A12" r:id="rId1"/>
    <hyperlink ref="A14" r:id="rId2"/>
  </hyperlinks>
  <pageMargins left="0.78740157499999996" right="0.78740157499999996" top="0.984251969" bottom="0.984251969" header="0.4921259845" footer="0.4921259845"/>
  <pageSetup paperSize="9"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2"/>
  <sheetViews>
    <sheetView showGridLines="0" showZeros="0" zoomScaleNormal="100" zoomScaleSheetLayoutView="100" workbookViewId="0">
      <pane xSplit="2" ySplit="6" topLeftCell="D7" activePane="bottomRight" state="frozen"/>
      <selection pane="topRight" activeCell="C1" sqref="C1"/>
      <selection pane="bottomLeft" activeCell="A6" sqref="A6"/>
      <selection pane="bottomRight"/>
    </sheetView>
  </sheetViews>
  <sheetFormatPr baseColWidth="10" defaultColWidth="11.453125" defaultRowHeight="12.5" x14ac:dyDescent="0.25"/>
  <cols>
    <col min="1" max="1" width="11.453125" style="12"/>
    <col min="2" max="2" width="22" style="12" customWidth="1"/>
    <col min="3" max="3" width="10.453125" style="11" customWidth="1"/>
    <col min="4" max="4" width="12.7265625" style="11" customWidth="1"/>
    <col min="5" max="5" width="10.453125" style="11" customWidth="1"/>
    <col min="6" max="6" width="12.7265625" style="11" customWidth="1"/>
    <col min="7" max="7" width="10.453125" style="11" customWidth="1"/>
    <col min="8" max="8" width="12.7265625" style="11" customWidth="1"/>
    <col min="9" max="9" width="10.453125" style="11" customWidth="1"/>
    <col min="10" max="10" width="12.7265625" style="11" customWidth="1"/>
    <col min="11" max="11" width="10.453125" style="11" customWidth="1"/>
    <col min="12" max="12" width="12.7265625" style="11" customWidth="1"/>
    <col min="13" max="13" width="10.453125" style="11" customWidth="1"/>
    <col min="14" max="14" width="12.7265625" style="11" customWidth="1"/>
    <col min="15" max="15" width="10.453125" style="11" customWidth="1"/>
    <col min="16" max="16" width="12.7265625" style="11" customWidth="1"/>
    <col min="17" max="17" width="10.453125" style="11" customWidth="1"/>
    <col min="18" max="18" width="12.7265625" style="11" customWidth="1"/>
    <col min="19" max="19" width="10.453125" style="11" customWidth="1"/>
    <col min="20" max="20" width="12.7265625" style="11" customWidth="1"/>
    <col min="21" max="21" width="10.453125" style="11" customWidth="1"/>
    <col min="22" max="22" width="12.7265625" style="11" customWidth="1"/>
    <col min="23" max="23" width="10.453125" style="11" customWidth="1"/>
    <col min="24" max="24" width="12.7265625" style="11" customWidth="1"/>
    <col min="25" max="25" width="10.453125" style="11" customWidth="1"/>
    <col min="26" max="26" width="12.7265625" style="11" customWidth="1"/>
    <col min="27" max="27" width="10.453125" style="11" customWidth="1"/>
    <col min="28" max="28" width="12.7265625" style="11" customWidth="1"/>
    <col min="29" max="29" width="10.453125" style="11" customWidth="1"/>
    <col min="30" max="30" width="12.7265625" style="11" customWidth="1"/>
    <col min="31" max="31" width="10.453125" style="11" customWidth="1"/>
    <col min="32" max="32" width="12.7265625" style="11" customWidth="1"/>
    <col min="33" max="33" width="10.453125" style="11" customWidth="1"/>
    <col min="34" max="34" width="12.7265625" style="11" customWidth="1"/>
    <col min="35" max="35" width="10.453125" style="11" customWidth="1"/>
    <col min="36" max="36" width="12.7265625" style="11" customWidth="1"/>
    <col min="37" max="37" width="10.453125" style="11" customWidth="1"/>
    <col min="38" max="38" width="12.7265625" style="11" customWidth="1"/>
    <col min="39" max="39" width="10.453125" style="11" customWidth="1"/>
    <col min="40" max="40" width="12.7265625" style="11" customWidth="1"/>
    <col min="41" max="41" width="10.453125" style="11" customWidth="1"/>
    <col min="42" max="42" width="12.7265625" style="11" customWidth="1"/>
    <col min="43" max="16384" width="11.453125" style="12"/>
  </cols>
  <sheetData>
    <row r="1" spans="1:43" ht="16" x14ac:dyDescent="0.25">
      <c r="X1" s="10" t="str">
        <f>"Nombre de bénéficiaires et montants des aides PAC "&amp;annee&amp;" par région"</f>
        <v>Nombre de bénéficiaires et montants des aides PAC 2022 par région</v>
      </c>
    </row>
    <row r="2" spans="1:43" ht="13" thickBot="1" x14ac:dyDescent="0.3"/>
    <row r="3" spans="1:43" ht="10.15" customHeight="1" x14ac:dyDescent="0.25">
      <c r="B3" s="13"/>
      <c r="C3" s="143" t="s">
        <v>42</v>
      </c>
      <c r="D3" s="144"/>
      <c r="E3" s="144"/>
      <c r="F3" s="144"/>
      <c r="G3" s="144"/>
      <c r="H3" s="144"/>
      <c r="I3" s="144"/>
      <c r="J3" s="144"/>
      <c r="K3" s="144"/>
      <c r="L3" s="145"/>
      <c r="M3" s="149" t="s">
        <v>28</v>
      </c>
      <c r="N3" s="150"/>
      <c r="O3" s="150"/>
      <c r="P3" s="150"/>
      <c r="Q3" s="150"/>
      <c r="R3" s="150"/>
      <c r="S3" s="150"/>
      <c r="T3" s="150"/>
      <c r="U3" s="150"/>
      <c r="V3" s="150"/>
      <c r="W3" s="150"/>
      <c r="X3" s="150"/>
      <c r="Y3" s="150"/>
      <c r="Z3" s="150"/>
      <c r="AA3" s="150"/>
      <c r="AB3" s="150"/>
      <c r="AC3" s="150"/>
      <c r="AD3" s="150"/>
      <c r="AE3" s="150"/>
      <c r="AF3" s="150"/>
      <c r="AG3" s="150"/>
      <c r="AH3" s="150"/>
      <c r="AI3" s="150"/>
      <c r="AJ3" s="151"/>
      <c r="AK3" s="152" t="s">
        <v>48</v>
      </c>
      <c r="AL3" s="153"/>
      <c r="AM3" s="169" t="s">
        <v>27</v>
      </c>
      <c r="AN3" s="170"/>
      <c r="AO3" s="152" t="s">
        <v>46</v>
      </c>
      <c r="AP3" s="153"/>
    </row>
    <row r="4" spans="1:43" x14ac:dyDescent="0.25">
      <c r="B4" s="14"/>
      <c r="C4" s="146"/>
      <c r="D4" s="147"/>
      <c r="E4" s="147"/>
      <c r="F4" s="147"/>
      <c r="G4" s="147"/>
      <c r="H4" s="147"/>
      <c r="I4" s="147"/>
      <c r="J4" s="147"/>
      <c r="K4" s="147"/>
      <c r="L4" s="148"/>
      <c r="M4" s="163" t="s">
        <v>33</v>
      </c>
      <c r="N4" s="164"/>
      <c r="O4" s="164"/>
      <c r="P4" s="164"/>
      <c r="Q4" s="164"/>
      <c r="R4" s="164"/>
      <c r="S4" s="164"/>
      <c r="T4" s="164"/>
      <c r="U4" s="164"/>
      <c r="V4" s="164"/>
      <c r="W4" s="164"/>
      <c r="X4" s="165"/>
      <c r="Y4" s="166" t="s">
        <v>34</v>
      </c>
      <c r="Z4" s="167"/>
      <c r="AA4" s="167"/>
      <c r="AB4" s="167"/>
      <c r="AC4" s="167"/>
      <c r="AD4" s="167"/>
      <c r="AE4" s="167"/>
      <c r="AF4" s="167"/>
      <c r="AG4" s="167"/>
      <c r="AH4" s="167"/>
      <c r="AI4" s="167"/>
      <c r="AJ4" s="168"/>
      <c r="AK4" s="154"/>
      <c r="AL4" s="155"/>
      <c r="AM4" s="171"/>
      <c r="AN4" s="172"/>
      <c r="AO4" s="154"/>
      <c r="AP4" s="155"/>
    </row>
    <row r="5" spans="1:43" ht="52.9" customHeight="1" x14ac:dyDescent="0.25">
      <c r="B5" s="158"/>
      <c r="C5" s="159" t="s">
        <v>44</v>
      </c>
      <c r="D5" s="160"/>
      <c r="E5" s="161" t="s">
        <v>71</v>
      </c>
      <c r="F5" s="162"/>
      <c r="G5" s="161" t="s">
        <v>72</v>
      </c>
      <c r="H5" s="162"/>
      <c r="I5" s="161" t="s">
        <v>73</v>
      </c>
      <c r="J5" s="162"/>
      <c r="K5" s="161" t="s">
        <v>74</v>
      </c>
      <c r="L5" s="162"/>
      <c r="M5" s="179" t="s">
        <v>43</v>
      </c>
      <c r="N5" s="180"/>
      <c r="O5" s="161" t="s">
        <v>21</v>
      </c>
      <c r="P5" s="162"/>
      <c r="Q5" s="161" t="s">
        <v>22</v>
      </c>
      <c r="R5" s="162"/>
      <c r="S5" s="161" t="s">
        <v>23</v>
      </c>
      <c r="T5" s="162"/>
      <c r="U5" s="161" t="s">
        <v>24</v>
      </c>
      <c r="V5" s="162"/>
      <c r="W5" s="161" t="s">
        <v>26</v>
      </c>
      <c r="X5" s="162"/>
      <c r="Y5" s="175" t="s">
        <v>45</v>
      </c>
      <c r="Z5" s="176"/>
      <c r="AA5" s="161" t="s">
        <v>36</v>
      </c>
      <c r="AB5" s="162"/>
      <c r="AC5" s="161" t="s">
        <v>37</v>
      </c>
      <c r="AD5" s="162"/>
      <c r="AE5" s="161" t="s">
        <v>35</v>
      </c>
      <c r="AF5" s="162"/>
      <c r="AG5" s="161" t="s">
        <v>25</v>
      </c>
      <c r="AH5" s="162"/>
      <c r="AI5" s="177" t="s">
        <v>76</v>
      </c>
      <c r="AJ5" s="178"/>
      <c r="AK5" s="156"/>
      <c r="AL5" s="157"/>
      <c r="AM5" s="173"/>
      <c r="AN5" s="174"/>
      <c r="AO5" s="156"/>
      <c r="AP5" s="157"/>
    </row>
    <row r="6" spans="1:43" s="32" customFormat="1" ht="52.9" customHeight="1" thickBot="1" x14ac:dyDescent="0.3">
      <c r="B6" s="158"/>
      <c r="C6" s="15" t="s">
        <v>20</v>
      </c>
      <c r="D6" s="16" t="s">
        <v>41</v>
      </c>
      <c r="E6" s="17" t="s">
        <v>20</v>
      </c>
      <c r="F6" s="18" t="s">
        <v>41</v>
      </c>
      <c r="G6" s="17" t="s">
        <v>20</v>
      </c>
      <c r="H6" s="18" t="s">
        <v>41</v>
      </c>
      <c r="I6" s="17" t="s">
        <v>20</v>
      </c>
      <c r="J6" s="18" t="s">
        <v>41</v>
      </c>
      <c r="K6" s="17" t="s">
        <v>20</v>
      </c>
      <c r="L6" s="18" t="s">
        <v>41</v>
      </c>
      <c r="M6" s="19" t="s">
        <v>20</v>
      </c>
      <c r="N6" s="20" t="s">
        <v>41</v>
      </c>
      <c r="O6" s="17" t="s">
        <v>20</v>
      </c>
      <c r="P6" s="18" t="s">
        <v>41</v>
      </c>
      <c r="Q6" s="17" t="s">
        <v>20</v>
      </c>
      <c r="R6" s="18" t="s">
        <v>41</v>
      </c>
      <c r="S6" s="21" t="s">
        <v>20</v>
      </c>
      <c r="T6" s="22" t="s">
        <v>41</v>
      </c>
      <c r="U6" s="17" t="s">
        <v>20</v>
      </c>
      <c r="V6" s="18" t="s">
        <v>41</v>
      </c>
      <c r="W6" s="17" t="s">
        <v>20</v>
      </c>
      <c r="X6" s="18" t="s">
        <v>41</v>
      </c>
      <c r="Y6" s="23" t="s">
        <v>20</v>
      </c>
      <c r="Z6" s="24" t="s">
        <v>41</v>
      </c>
      <c r="AA6" s="17" t="s">
        <v>20</v>
      </c>
      <c r="AB6" s="18" t="s">
        <v>41</v>
      </c>
      <c r="AC6" s="17" t="s">
        <v>20</v>
      </c>
      <c r="AD6" s="18" t="s">
        <v>41</v>
      </c>
      <c r="AE6" s="21" t="s">
        <v>20</v>
      </c>
      <c r="AF6" s="22" t="s">
        <v>41</v>
      </c>
      <c r="AG6" s="17" t="s">
        <v>20</v>
      </c>
      <c r="AH6" s="18" t="s">
        <v>41</v>
      </c>
      <c r="AI6" s="21" t="s">
        <v>20</v>
      </c>
      <c r="AJ6" s="25" t="s">
        <v>41</v>
      </c>
      <c r="AK6" s="26" t="s">
        <v>20</v>
      </c>
      <c r="AL6" s="27" t="s">
        <v>41</v>
      </c>
      <c r="AM6" s="28" t="s">
        <v>20</v>
      </c>
      <c r="AN6" s="29" t="s">
        <v>41</v>
      </c>
      <c r="AO6" s="30" t="s">
        <v>20</v>
      </c>
      <c r="AP6" s="31" t="s">
        <v>41</v>
      </c>
    </row>
    <row r="7" spans="1:43" s="84" customFormat="1" x14ac:dyDescent="0.25">
      <c r="A7" s="135" t="s">
        <v>183</v>
      </c>
      <c r="B7" s="136" t="s">
        <v>184</v>
      </c>
      <c r="C7" s="95">
        <v>301889</v>
      </c>
      <c r="D7" s="96">
        <v>5643393713.9099998</v>
      </c>
      <c r="E7" s="97">
        <v>301827</v>
      </c>
      <c r="F7" s="98">
        <v>2878911065.8099999</v>
      </c>
      <c r="G7" s="97">
        <v>301466</v>
      </c>
      <c r="H7" s="98">
        <v>2015850348.8399999</v>
      </c>
      <c r="I7" s="97">
        <v>301847</v>
      </c>
      <c r="J7" s="98">
        <v>672243570.700001</v>
      </c>
      <c r="K7" s="97">
        <v>25787</v>
      </c>
      <c r="L7" s="98">
        <v>76388728.560000002</v>
      </c>
      <c r="M7" s="99">
        <v>128976</v>
      </c>
      <c r="N7" s="100">
        <v>844701706.45000005</v>
      </c>
      <c r="O7" s="97">
        <v>73434</v>
      </c>
      <c r="P7" s="98">
        <v>592807168.41999996</v>
      </c>
      <c r="Q7" s="97">
        <v>3318</v>
      </c>
      <c r="R7" s="98">
        <v>4080994.63</v>
      </c>
      <c r="S7" s="97">
        <v>49396</v>
      </c>
      <c r="T7" s="98">
        <v>123752772.45999999</v>
      </c>
      <c r="U7" s="97">
        <v>18241</v>
      </c>
      <c r="V7" s="98">
        <v>110754242.14</v>
      </c>
      <c r="W7" s="97">
        <v>5126</v>
      </c>
      <c r="X7" s="98">
        <v>13306528.800000001</v>
      </c>
      <c r="Y7" s="101">
        <v>76916</v>
      </c>
      <c r="Z7" s="102">
        <v>159216053.13999999</v>
      </c>
      <c r="AA7" s="97">
        <v>26887</v>
      </c>
      <c r="AB7" s="98">
        <v>46930701.859999999</v>
      </c>
      <c r="AC7" s="97">
        <v>44202</v>
      </c>
      <c r="AD7" s="98">
        <v>81203882.989999995</v>
      </c>
      <c r="AE7" s="97">
        <v>14659</v>
      </c>
      <c r="AF7" s="98">
        <v>5752253.7800000003</v>
      </c>
      <c r="AG7" s="97">
        <v>4247</v>
      </c>
      <c r="AH7" s="98">
        <v>6063019.5800000001</v>
      </c>
      <c r="AI7" s="97">
        <v>3896</v>
      </c>
      <c r="AJ7" s="98">
        <v>19266194.93</v>
      </c>
      <c r="AK7" s="103">
        <v>303271</v>
      </c>
      <c r="AL7" s="104">
        <v>6647311473.5</v>
      </c>
      <c r="AM7" s="105">
        <v>90536</v>
      </c>
      <c r="AN7" s="106">
        <v>1084336758.1700001</v>
      </c>
      <c r="AO7" s="107">
        <v>55974</v>
      </c>
      <c r="AP7" s="108">
        <v>152890839.63999999</v>
      </c>
    </row>
    <row r="8" spans="1:43" s="84" customFormat="1" x14ac:dyDescent="0.25">
      <c r="A8" s="84" t="s">
        <v>185</v>
      </c>
      <c r="B8" s="137" t="s">
        <v>186</v>
      </c>
      <c r="C8" s="85">
        <v>3986</v>
      </c>
      <c r="D8" s="86">
        <v>121782311.61</v>
      </c>
      <c r="E8" s="87">
        <v>3986</v>
      </c>
      <c r="F8" s="88">
        <v>65629290.670000002</v>
      </c>
      <c r="G8" s="87">
        <v>3975</v>
      </c>
      <c r="H8" s="88">
        <v>46010704.210000001</v>
      </c>
      <c r="I8" s="87">
        <v>3986</v>
      </c>
      <c r="J8" s="88">
        <v>9188313.8300000001</v>
      </c>
      <c r="K8" s="87">
        <v>302</v>
      </c>
      <c r="L8" s="88">
        <v>954002.9</v>
      </c>
      <c r="M8" s="89">
        <v>202</v>
      </c>
      <c r="N8" s="90">
        <v>941399.15</v>
      </c>
      <c r="O8" s="87">
        <v>110</v>
      </c>
      <c r="P8" s="88">
        <v>649954.56999999995</v>
      </c>
      <c r="Q8" s="87" t="s">
        <v>182</v>
      </c>
      <c r="R8" s="88" t="s">
        <v>182</v>
      </c>
      <c r="S8" s="87">
        <v>62</v>
      </c>
      <c r="T8" s="88">
        <v>106066.85</v>
      </c>
      <c r="U8" s="87">
        <v>39</v>
      </c>
      <c r="V8" s="88">
        <v>165566.56</v>
      </c>
      <c r="W8" s="87" t="s">
        <v>182</v>
      </c>
      <c r="X8" s="88" t="s">
        <v>182</v>
      </c>
      <c r="Y8" s="91">
        <v>1502</v>
      </c>
      <c r="Z8" s="92">
        <v>3880002.53</v>
      </c>
      <c r="AA8" s="87">
        <v>1219</v>
      </c>
      <c r="AB8" s="88">
        <v>2785098.65</v>
      </c>
      <c r="AC8" s="87">
        <v>285</v>
      </c>
      <c r="AD8" s="88">
        <v>825747.42</v>
      </c>
      <c r="AE8" s="87">
        <v>223</v>
      </c>
      <c r="AF8" s="88">
        <v>82995.399999999994</v>
      </c>
      <c r="AG8" s="87"/>
      <c r="AH8" s="88"/>
      <c r="AI8" s="87">
        <v>156</v>
      </c>
      <c r="AJ8" s="88">
        <v>186161.06</v>
      </c>
      <c r="AK8" s="93">
        <v>3992</v>
      </c>
      <c r="AL8" s="94">
        <v>126603713.29000001</v>
      </c>
      <c r="AM8" s="109"/>
      <c r="AN8" s="110"/>
      <c r="AO8" s="111">
        <v>2014</v>
      </c>
      <c r="AP8" s="112">
        <v>5587189</v>
      </c>
      <c r="AQ8" s="113"/>
    </row>
    <row r="9" spans="1:43" s="84" customFormat="1" x14ac:dyDescent="0.25">
      <c r="A9" s="84" t="s">
        <v>187</v>
      </c>
      <c r="B9" s="137" t="s">
        <v>29</v>
      </c>
      <c r="C9" s="85">
        <v>17710</v>
      </c>
      <c r="D9" s="86">
        <v>468710768.31999999</v>
      </c>
      <c r="E9" s="87">
        <v>17707</v>
      </c>
      <c r="F9" s="88">
        <v>248864598.97</v>
      </c>
      <c r="G9" s="87">
        <v>17687</v>
      </c>
      <c r="H9" s="88">
        <v>174483504.37</v>
      </c>
      <c r="I9" s="87">
        <v>17708</v>
      </c>
      <c r="J9" s="88">
        <v>40957790.600000001</v>
      </c>
      <c r="K9" s="87">
        <v>1385</v>
      </c>
      <c r="L9" s="88">
        <v>4404874.38</v>
      </c>
      <c r="M9" s="89">
        <v>4091</v>
      </c>
      <c r="N9" s="90">
        <v>32996521.960000001</v>
      </c>
      <c r="O9" s="87">
        <v>2795</v>
      </c>
      <c r="P9" s="88">
        <v>27341096.829999998</v>
      </c>
      <c r="Q9" s="87">
        <v>30</v>
      </c>
      <c r="R9" s="88">
        <v>25123.71</v>
      </c>
      <c r="S9" s="87">
        <v>724</v>
      </c>
      <c r="T9" s="88">
        <v>1538069.44</v>
      </c>
      <c r="U9" s="87">
        <v>584</v>
      </c>
      <c r="V9" s="88">
        <v>2704470.96</v>
      </c>
      <c r="W9" s="87">
        <v>463</v>
      </c>
      <c r="X9" s="88">
        <v>1387761.02</v>
      </c>
      <c r="Y9" s="91">
        <v>5255</v>
      </c>
      <c r="Z9" s="92">
        <v>12632237.130000001</v>
      </c>
      <c r="AA9" s="87">
        <v>3399</v>
      </c>
      <c r="AB9" s="88">
        <v>7127331.9000000004</v>
      </c>
      <c r="AC9" s="87">
        <v>2358</v>
      </c>
      <c r="AD9" s="88">
        <v>5274245.34</v>
      </c>
      <c r="AE9" s="87">
        <v>523</v>
      </c>
      <c r="AF9" s="88">
        <v>202004.58</v>
      </c>
      <c r="AG9" s="87"/>
      <c r="AH9" s="88"/>
      <c r="AI9" s="87">
        <v>39</v>
      </c>
      <c r="AJ9" s="88">
        <v>28655.31</v>
      </c>
      <c r="AK9" s="93">
        <v>17749</v>
      </c>
      <c r="AL9" s="94">
        <v>514339527.41000003</v>
      </c>
      <c r="AM9" s="109">
        <v>2997</v>
      </c>
      <c r="AN9" s="110">
        <v>24154321.539999999</v>
      </c>
      <c r="AO9" s="111">
        <v>4960</v>
      </c>
      <c r="AP9" s="112">
        <v>15203837.98</v>
      </c>
      <c r="AQ9" s="113"/>
    </row>
    <row r="10" spans="1:43" s="84" customFormat="1" x14ac:dyDescent="0.25">
      <c r="A10" s="84" t="s">
        <v>188</v>
      </c>
      <c r="B10" s="137" t="s">
        <v>13</v>
      </c>
      <c r="C10" s="85">
        <v>18355</v>
      </c>
      <c r="D10" s="86">
        <v>485987587.66000003</v>
      </c>
      <c r="E10" s="87">
        <v>18353</v>
      </c>
      <c r="F10" s="88">
        <v>252446534.72</v>
      </c>
      <c r="G10" s="87">
        <v>18338</v>
      </c>
      <c r="H10" s="88">
        <v>177133197.75999999</v>
      </c>
      <c r="I10" s="87">
        <v>18354</v>
      </c>
      <c r="J10" s="88">
        <v>50837861.420000002</v>
      </c>
      <c r="K10" s="87">
        <v>1792</v>
      </c>
      <c r="L10" s="88">
        <v>5569993.7599999998</v>
      </c>
      <c r="M10" s="89">
        <v>10739</v>
      </c>
      <c r="N10" s="90">
        <v>90608238.329999998</v>
      </c>
      <c r="O10" s="87">
        <v>6545</v>
      </c>
      <c r="P10" s="88">
        <v>73763457.280000001</v>
      </c>
      <c r="Q10" s="87">
        <v>30</v>
      </c>
      <c r="R10" s="88">
        <v>12694.08</v>
      </c>
      <c r="S10" s="87">
        <v>4047</v>
      </c>
      <c r="T10" s="88">
        <v>12544029.470000001</v>
      </c>
      <c r="U10" s="87">
        <v>1060</v>
      </c>
      <c r="V10" s="88">
        <v>3875049.04</v>
      </c>
      <c r="W10" s="87">
        <v>265</v>
      </c>
      <c r="X10" s="88">
        <v>413008.46</v>
      </c>
      <c r="Y10" s="91">
        <v>6359</v>
      </c>
      <c r="Z10" s="92">
        <v>15677996.57</v>
      </c>
      <c r="AA10" s="87">
        <v>2463</v>
      </c>
      <c r="AB10" s="88">
        <v>5811626</v>
      </c>
      <c r="AC10" s="87">
        <v>3525</v>
      </c>
      <c r="AD10" s="88">
        <v>8551825.6199999992</v>
      </c>
      <c r="AE10" s="87">
        <v>2189</v>
      </c>
      <c r="AF10" s="88">
        <v>1095110.48</v>
      </c>
      <c r="AG10" s="87"/>
      <c r="AH10" s="88"/>
      <c r="AI10" s="87">
        <v>153</v>
      </c>
      <c r="AJ10" s="88">
        <v>219434.47</v>
      </c>
      <c r="AK10" s="93">
        <v>18431</v>
      </c>
      <c r="AL10" s="94">
        <v>592273822.55999994</v>
      </c>
      <c r="AM10" s="109">
        <v>10120</v>
      </c>
      <c r="AN10" s="110">
        <v>119647664.05</v>
      </c>
      <c r="AO10" s="111">
        <v>5025</v>
      </c>
      <c r="AP10" s="112">
        <v>18102392.760000002</v>
      </c>
      <c r="AQ10" s="113"/>
    </row>
    <row r="11" spans="1:43" s="84" customFormat="1" x14ac:dyDescent="0.25">
      <c r="A11" s="84" t="s">
        <v>189</v>
      </c>
      <c r="B11" s="137" t="s">
        <v>14</v>
      </c>
      <c r="C11" s="85">
        <v>23466</v>
      </c>
      <c r="D11" s="86">
        <v>428599632.33999997</v>
      </c>
      <c r="E11" s="87">
        <v>23462</v>
      </c>
      <c r="F11" s="88">
        <v>218960904.86000001</v>
      </c>
      <c r="G11" s="87">
        <v>23421</v>
      </c>
      <c r="H11" s="88">
        <v>152984468.47</v>
      </c>
      <c r="I11" s="87">
        <v>23465</v>
      </c>
      <c r="J11" s="88">
        <v>51009893.460000001</v>
      </c>
      <c r="K11" s="87">
        <v>1853</v>
      </c>
      <c r="L11" s="88">
        <v>5644365.5499999998</v>
      </c>
      <c r="M11" s="89">
        <v>11276</v>
      </c>
      <c r="N11" s="90">
        <v>50712175</v>
      </c>
      <c r="O11" s="87">
        <v>5441</v>
      </c>
      <c r="P11" s="88">
        <v>33540985.949999999</v>
      </c>
      <c r="Q11" s="87">
        <v>22</v>
      </c>
      <c r="R11" s="88">
        <v>19498.05</v>
      </c>
      <c r="S11" s="87">
        <v>6720</v>
      </c>
      <c r="T11" s="88">
        <v>15200389</v>
      </c>
      <c r="U11" s="87">
        <v>511</v>
      </c>
      <c r="V11" s="88">
        <v>1848276.5</v>
      </c>
      <c r="W11" s="87">
        <v>72</v>
      </c>
      <c r="X11" s="88">
        <v>103025.5</v>
      </c>
      <c r="Y11" s="91">
        <v>4171</v>
      </c>
      <c r="Z11" s="92">
        <v>6141031.8399999999</v>
      </c>
      <c r="AA11" s="87">
        <v>1957</v>
      </c>
      <c r="AB11" s="88">
        <v>3108939.21</v>
      </c>
      <c r="AC11" s="87">
        <v>2594</v>
      </c>
      <c r="AD11" s="88">
        <v>2892083.22</v>
      </c>
      <c r="AE11" s="87">
        <v>87</v>
      </c>
      <c r="AF11" s="88">
        <v>33945.410000000003</v>
      </c>
      <c r="AG11" s="87"/>
      <c r="AH11" s="88"/>
      <c r="AI11" s="87">
        <v>73</v>
      </c>
      <c r="AJ11" s="88">
        <v>106064</v>
      </c>
      <c r="AK11" s="93">
        <v>23614</v>
      </c>
      <c r="AL11" s="94">
        <v>485452839.18000001</v>
      </c>
      <c r="AM11" s="109">
        <v>3043</v>
      </c>
      <c r="AN11" s="110">
        <v>24604009.25</v>
      </c>
      <c r="AO11" s="111">
        <v>3580</v>
      </c>
      <c r="AP11" s="112">
        <v>9805340.3699999992</v>
      </c>
      <c r="AQ11" s="113"/>
    </row>
    <row r="12" spans="1:43" s="84" customFormat="1" x14ac:dyDescent="0.25">
      <c r="A12" s="84" t="s">
        <v>190</v>
      </c>
      <c r="B12" s="137" t="s">
        <v>30</v>
      </c>
      <c r="C12" s="85">
        <v>21038</v>
      </c>
      <c r="D12" s="86">
        <v>484851078.81999999</v>
      </c>
      <c r="E12" s="87">
        <v>21037</v>
      </c>
      <c r="F12" s="88">
        <v>253604837.55000001</v>
      </c>
      <c r="G12" s="87">
        <v>21001</v>
      </c>
      <c r="H12" s="88">
        <v>177094819.37</v>
      </c>
      <c r="I12" s="87">
        <v>21037</v>
      </c>
      <c r="J12" s="88">
        <v>48314071.909999996</v>
      </c>
      <c r="K12" s="87">
        <v>1845</v>
      </c>
      <c r="L12" s="88">
        <v>5837349.9900000002</v>
      </c>
      <c r="M12" s="89">
        <v>7171</v>
      </c>
      <c r="N12" s="90">
        <v>31679283.5</v>
      </c>
      <c r="O12" s="87">
        <v>3485</v>
      </c>
      <c r="P12" s="88">
        <v>21273037.949999999</v>
      </c>
      <c r="Q12" s="87" t="s">
        <v>182</v>
      </c>
      <c r="R12" s="88" t="s">
        <v>182</v>
      </c>
      <c r="S12" s="87">
        <v>4209</v>
      </c>
      <c r="T12" s="88">
        <v>8322554.7199999997</v>
      </c>
      <c r="U12" s="87">
        <v>454</v>
      </c>
      <c r="V12" s="88">
        <v>2021728.78</v>
      </c>
      <c r="W12" s="87" t="s">
        <v>182</v>
      </c>
      <c r="X12" s="88" t="s">
        <v>182</v>
      </c>
      <c r="Y12" s="91">
        <v>4848</v>
      </c>
      <c r="Z12" s="92">
        <v>7325533</v>
      </c>
      <c r="AA12" s="87">
        <v>2715</v>
      </c>
      <c r="AB12" s="88">
        <v>4307977.7</v>
      </c>
      <c r="AC12" s="87">
        <v>1855</v>
      </c>
      <c r="AD12" s="88">
        <v>1743524.08</v>
      </c>
      <c r="AE12" s="87">
        <v>124</v>
      </c>
      <c r="AF12" s="88">
        <v>33985.19</v>
      </c>
      <c r="AG12" s="87"/>
      <c r="AH12" s="88"/>
      <c r="AI12" s="87">
        <v>1004</v>
      </c>
      <c r="AJ12" s="88">
        <v>1240046.03</v>
      </c>
      <c r="AK12" s="93">
        <v>21162</v>
      </c>
      <c r="AL12" s="94">
        <v>523855895.31999999</v>
      </c>
      <c r="AM12" s="109">
        <v>3</v>
      </c>
      <c r="AN12" s="110">
        <v>3569.99</v>
      </c>
      <c r="AO12" s="111">
        <v>4987</v>
      </c>
      <c r="AP12" s="112">
        <v>10618227.359999999</v>
      </c>
      <c r="AQ12" s="113"/>
    </row>
    <row r="13" spans="1:43" s="84" customFormat="1" x14ac:dyDescent="0.25">
      <c r="A13" s="84" t="s">
        <v>191</v>
      </c>
      <c r="B13" s="137" t="s">
        <v>31</v>
      </c>
      <c r="C13" s="85">
        <v>25280</v>
      </c>
      <c r="D13" s="86">
        <v>645690891.64999998</v>
      </c>
      <c r="E13" s="87">
        <v>25275</v>
      </c>
      <c r="F13" s="88">
        <v>339538605.81</v>
      </c>
      <c r="G13" s="87">
        <v>25247</v>
      </c>
      <c r="H13" s="88">
        <v>238101621.96000001</v>
      </c>
      <c r="I13" s="87">
        <v>25275</v>
      </c>
      <c r="J13" s="88">
        <v>61325487.619999997</v>
      </c>
      <c r="K13" s="87">
        <v>2174</v>
      </c>
      <c r="L13" s="88">
        <v>6725176.2599999998</v>
      </c>
      <c r="M13" s="89">
        <v>9094</v>
      </c>
      <c r="N13" s="90">
        <v>56042757.920000002</v>
      </c>
      <c r="O13" s="87">
        <v>5375</v>
      </c>
      <c r="P13" s="88">
        <v>40069655.159999996</v>
      </c>
      <c r="Q13" s="87">
        <v>15</v>
      </c>
      <c r="R13" s="88">
        <v>6685.88</v>
      </c>
      <c r="S13" s="87">
        <v>4195</v>
      </c>
      <c r="T13" s="88">
        <v>10051537.74</v>
      </c>
      <c r="U13" s="87">
        <v>953</v>
      </c>
      <c r="V13" s="88">
        <v>5774634.79</v>
      </c>
      <c r="W13" s="87">
        <v>125</v>
      </c>
      <c r="X13" s="88">
        <v>140244.35</v>
      </c>
      <c r="Y13" s="91">
        <v>10947</v>
      </c>
      <c r="Z13" s="92">
        <v>26541362.690000001</v>
      </c>
      <c r="AA13" s="87">
        <v>4043</v>
      </c>
      <c r="AB13" s="88">
        <v>6942762.71</v>
      </c>
      <c r="AC13" s="87">
        <v>7984</v>
      </c>
      <c r="AD13" s="88">
        <v>17703937.949999999</v>
      </c>
      <c r="AE13" s="87">
        <v>1437</v>
      </c>
      <c r="AF13" s="88">
        <v>434135.91</v>
      </c>
      <c r="AG13" s="87"/>
      <c r="AH13" s="88"/>
      <c r="AI13" s="87">
        <v>737</v>
      </c>
      <c r="AJ13" s="88">
        <v>1460526.12</v>
      </c>
      <c r="AK13" s="93">
        <v>25386</v>
      </c>
      <c r="AL13" s="94">
        <v>728275012.25999999</v>
      </c>
      <c r="AM13" s="109">
        <v>6795</v>
      </c>
      <c r="AN13" s="110">
        <v>66199979.520000003</v>
      </c>
      <c r="AO13" s="111">
        <v>9050</v>
      </c>
      <c r="AP13" s="112">
        <v>21108610.41</v>
      </c>
      <c r="AQ13" s="113"/>
    </row>
    <row r="14" spans="1:43" s="84" customFormat="1" x14ac:dyDescent="0.25">
      <c r="A14" s="84" t="s">
        <v>192</v>
      </c>
      <c r="B14" s="137" t="s">
        <v>15</v>
      </c>
      <c r="C14" s="85">
        <v>23038</v>
      </c>
      <c r="D14" s="86">
        <v>459316646.88999999</v>
      </c>
      <c r="E14" s="87">
        <v>23037</v>
      </c>
      <c r="F14" s="88">
        <v>229713050.72</v>
      </c>
      <c r="G14" s="87">
        <v>23011</v>
      </c>
      <c r="H14" s="88">
        <v>160983341.09</v>
      </c>
      <c r="I14" s="87">
        <v>23037</v>
      </c>
      <c r="J14" s="88">
        <v>61011079.280000001</v>
      </c>
      <c r="K14" s="87">
        <v>2445</v>
      </c>
      <c r="L14" s="88">
        <v>7609175.7999999998</v>
      </c>
      <c r="M14" s="89">
        <v>12593</v>
      </c>
      <c r="N14" s="90">
        <v>80868458.280000001</v>
      </c>
      <c r="O14" s="87">
        <v>6728</v>
      </c>
      <c r="P14" s="88">
        <v>60292907.450000003</v>
      </c>
      <c r="Q14" s="87">
        <v>132</v>
      </c>
      <c r="R14" s="88">
        <v>212654.07999999999</v>
      </c>
      <c r="S14" s="87">
        <v>6746</v>
      </c>
      <c r="T14" s="88">
        <v>16463503.289999999</v>
      </c>
      <c r="U14" s="87">
        <v>422</v>
      </c>
      <c r="V14" s="88">
        <v>1999257.88</v>
      </c>
      <c r="W14" s="87">
        <v>382</v>
      </c>
      <c r="X14" s="88">
        <v>1900135.58</v>
      </c>
      <c r="Y14" s="91">
        <v>5560</v>
      </c>
      <c r="Z14" s="92">
        <v>8250686.9500000002</v>
      </c>
      <c r="AA14" s="87">
        <v>1896</v>
      </c>
      <c r="AB14" s="88">
        <v>2792864.89</v>
      </c>
      <c r="AC14" s="87">
        <v>3816</v>
      </c>
      <c r="AD14" s="88">
        <v>4940787.62</v>
      </c>
      <c r="AE14" s="87">
        <v>515</v>
      </c>
      <c r="AF14" s="88">
        <v>201316.68</v>
      </c>
      <c r="AG14" s="87"/>
      <c r="AH14" s="88"/>
      <c r="AI14" s="87">
        <v>279</v>
      </c>
      <c r="AJ14" s="88">
        <v>315717.76000000001</v>
      </c>
      <c r="AK14" s="93">
        <v>23120</v>
      </c>
      <c r="AL14" s="94">
        <v>548435792.12</v>
      </c>
      <c r="AM14" s="109">
        <v>1208</v>
      </c>
      <c r="AN14" s="110">
        <v>10200179.17</v>
      </c>
      <c r="AO14" s="111">
        <v>4568</v>
      </c>
      <c r="AP14" s="112">
        <v>9427006.4700000007</v>
      </c>
      <c r="AQ14" s="113"/>
    </row>
    <row r="15" spans="1:43" s="84" customFormat="1" x14ac:dyDescent="0.25">
      <c r="A15" s="84" t="s">
        <v>193</v>
      </c>
      <c r="B15" s="137" t="s">
        <v>16</v>
      </c>
      <c r="C15" s="85">
        <v>23070</v>
      </c>
      <c r="D15" s="86">
        <v>379334561.50999999</v>
      </c>
      <c r="E15" s="87">
        <v>23068</v>
      </c>
      <c r="F15" s="88">
        <v>185839600.28999999</v>
      </c>
      <c r="G15" s="87">
        <v>23042</v>
      </c>
      <c r="H15" s="88">
        <v>129917493.75</v>
      </c>
      <c r="I15" s="87">
        <v>23069</v>
      </c>
      <c r="J15" s="88">
        <v>56802568.420000002</v>
      </c>
      <c r="K15" s="87">
        <v>2268</v>
      </c>
      <c r="L15" s="88">
        <v>6774899.0499999998</v>
      </c>
      <c r="M15" s="89">
        <v>11986</v>
      </c>
      <c r="N15" s="90">
        <v>39857995.390000001</v>
      </c>
      <c r="O15" s="87">
        <v>2834</v>
      </c>
      <c r="P15" s="88">
        <v>16364229.5</v>
      </c>
      <c r="Q15" s="87">
        <v>65</v>
      </c>
      <c r="R15" s="88">
        <v>154271.32999999999</v>
      </c>
      <c r="S15" s="87">
        <v>9670</v>
      </c>
      <c r="T15" s="88">
        <v>21751121.129999999</v>
      </c>
      <c r="U15" s="87">
        <v>226</v>
      </c>
      <c r="V15" s="88">
        <v>1236882.51</v>
      </c>
      <c r="W15" s="87">
        <v>128</v>
      </c>
      <c r="X15" s="88">
        <v>351490.92</v>
      </c>
      <c r="Y15" s="91">
        <v>3015</v>
      </c>
      <c r="Z15" s="92">
        <v>3038879.8</v>
      </c>
      <c r="AA15" s="87">
        <v>1111</v>
      </c>
      <c r="AB15" s="88">
        <v>1218446.3600000001</v>
      </c>
      <c r="AC15" s="87">
        <v>2007</v>
      </c>
      <c r="AD15" s="88">
        <v>1760208.51</v>
      </c>
      <c r="AE15" s="87">
        <v>122</v>
      </c>
      <c r="AF15" s="88">
        <v>37894.81</v>
      </c>
      <c r="AG15" s="87" t="s">
        <v>182</v>
      </c>
      <c r="AH15" s="88" t="s">
        <v>182</v>
      </c>
      <c r="AI15" s="87" t="s">
        <v>182</v>
      </c>
      <c r="AJ15" s="88" t="s">
        <v>182</v>
      </c>
      <c r="AK15" s="93">
        <v>23145</v>
      </c>
      <c r="AL15" s="94">
        <v>422231436.69999999</v>
      </c>
      <c r="AM15" s="109">
        <v>20</v>
      </c>
      <c r="AN15" s="110">
        <v>181521.12</v>
      </c>
      <c r="AO15" s="111">
        <v>417</v>
      </c>
      <c r="AP15" s="112">
        <v>675388.84</v>
      </c>
      <c r="AQ15" s="113"/>
    </row>
    <row r="16" spans="1:43" s="84" customFormat="1" x14ac:dyDescent="0.25">
      <c r="A16" s="84" t="s">
        <v>194</v>
      </c>
      <c r="B16" s="137" t="s">
        <v>195</v>
      </c>
      <c r="C16" s="85">
        <v>52559</v>
      </c>
      <c r="D16" s="86">
        <v>797515840.65999997</v>
      </c>
      <c r="E16" s="87">
        <v>52550</v>
      </c>
      <c r="F16" s="88">
        <v>403513751.38999999</v>
      </c>
      <c r="G16" s="87">
        <v>52461</v>
      </c>
      <c r="H16" s="88">
        <v>281736768.30000001</v>
      </c>
      <c r="I16" s="87">
        <v>52553</v>
      </c>
      <c r="J16" s="88">
        <v>101427557.18000001</v>
      </c>
      <c r="K16" s="87">
        <v>3867</v>
      </c>
      <c r="L16" s="88">
        <v>10837763.789999999</v>
      </c>
      <c r="M16" s="89">
        <v>20123</v>
      </c>
      <c r="N16" s="90">
        <v>169490880.46000001</v>
      </c>
      <c r="O16" s="87">
        <v>15109</v>
      </c>
      <c r="P16" s="88">
        <v>129992483.51000001</v>
      </c>
      <c r="Q16" s="87">
        <v>1530</v>
      </c>
      <c r="R16" s="88">
        <v>1754091.54</v>
      </c>
      <c r="S16" s="87">
        <v>2375</v>
      </c>
      <c r="T16" s="88">
        <v>5125748.9400000004</v>
      </c>
      <c r="U16" s="87">
        <v>4704</v>
      </c>
      <c r="V16" s="88">
        <v>28376581.129999999</v>
      </c>
      <c r="W16" s="87">
        <v>1122</v>
      </c>
      <c r="X16" s="88">
        <v>4241975.34</v>
      </c>
      <c r="Y16" s="91">
        <v>12039</v>
      </c>
      <c r="Z16" s="92">
        <v>29512940.489999998</v>
      </c>
      <c r="AA16" s="87">
        <v>4609</v>
      </c>
      <c r="AB16" s="88">
        <v>8068876.1500000004</v>
      </c>
      <c r="AC16" s="87">
        <v>5499</v>
      </c>
      <c r="AD16" s="88">
        <v>9669835.1400000006</v>
      </c>
      <c r="AE16" s="87">
        <v>3723</v>
      </c>
      <c r="AF16" s="88">
        <v>1313335.47</v>
      </c>
      <c r="AG16" s="114"/>
      <c r="AH16" s="115"/>
      <c r="AI16" s="87">
        <v>862</v>
      </c>
      <c r="AJ16" s="88">
        <v>10460893.73</v>
      </c>
      <c r="AK16" s="93">
        <v>52784</v>
      </c>
      <c r="AL16" s="94">
        <v>996519661.61000001</v>
      </c>
      <c r="AM16" s="109">
        <v>16458</v>
      </c>
      <c r="AN16" s="110">
        <v>164588311.77000001</v>
      </c>
      <c r="AO16" s="111">
        <v>9257</v>
      </c>
      <c r="AP16" s="112">
        <v>33893123.659999996</v>
      </c>
      <c r="AQ16" s="113"/>
    </row>
    <row r="17" spans="1:43" s="84" customFormat="1" x14ac:dyDescent="0.25">
      <c r="A17" s="84" t="s">
        <v>196</v>
      </c>
      <c r="B17" s="137" t="s">
        <v>32</v>
      </c>
      <c r="C17" s="85">
        <v>45315</v>
      </c>
      <c r="D17" s="86">
        <v>634317307.52999997</v>
      </c>
      <c r="E17" s="87">
        <v>45306</v>
      </c>
      <c r="F17" s="88">
        <v>315879636.33999997</v>
      </c>
      <c r="G17" s="87">
        <v>45279</v>
      </c>
      <c r="H17" s="88">
        <v>221410446.25</v>
      </c>
      <c r="I17" s="87">
        <v>45311</v>
      </c>
      <c r="J17" s="88">
        <v>87231315.879999995</v>
      </c>
      <c r="K17" s="87">
        <v>3493</v>
      </c>
      <c r="L17" s="88">
        <v>9795909.0600000005</v>
      </c>
      <c r="M17" s="89">
        <v>17101</v>
      </c>
      <c r="N17" s="90">
        <v>126196346.56999999</v>
      </c>
      <c r="O17" s="87">
        <v>11193</v>
      </c>
      <c r="P17" s="88">
        <v>80371323.739999995</v>
      </c>
      <c r="Q17" s="87">
        <v>1055</v>
      </c>
      <c r="R17" s="88">
        <v>1597480.15</v>
      </c>
      <c r="S17" s="87">
        <v>2173</v>
      </c>
      <c r="T17" s="88">
        <v>6170662.0599999996</v>
      </c>
      <c r="U17" s="87">
        <v>5041</v>
      </c>
      <c r="V17" s="88">
        <v>36083884.840000004</v>
      </c>
      <c r="W17" s="87">
        <v>784</v>
      </c>
      <c r="X17" s="88">
        <v>1972995.78</v>
      </c>
      <c r="Y17" s="91">
        <v>14414</v>
      </c>
      <c r="Z17" s="92">
        <v>30791218.780000001</v>
      </c>
      <c r="AA17" s="87">
        <v>2575</v>
      </c>
      <c r="AB17" s="88">
        <v>3784501.85</v>
      </c>
      <c r="AC17" s="87">
        <v>8173</v>
      </c>
      <c r="AD17" s="88">
        <v>18471315.010000002</v>
      </c>
      <c r="AE17" s="87">
        <v>4260</v>
      </c>
      <c r="AF17" s="88">
        <v>1879252.03</v>
      </c>
      <c r="AG17" s="87">
        <v>3071</v>
      </c>
      <c r="AH17" s="88">
        <v>4853138.01</v>
      </c>
      <c r="AI17" s="87">
        <v>199</v>
      </c>
      <c r="AJ17" s="88">
        <v>1803011.88</v>
      </c>
      <c r="AK17" s="93">
        <v>45509</v>
      </c>
      <c r="AL17" s="94">
        <v>791304872.88</v>
      </c>
      <c r="AM17" s="109">
        <v>19537</v>
      </c>
      <c r="AN17" s="110">
        <v>271051436.19</v>
      </c>
      <c r="AO17" s="111">
        <v>7467</v>
      </c>
      <c r="AP17" s="112">
        <v>16429007.33</v>
      </c>
      <c r="AQ17" s="113"/>
    </row>
    <row r="18" spans="1:43" s="84" customFormat="1" x14ac:dyDescent="0.25">
      <c r="A18" s="84" t="s">
        <v>197</v>
      </c>
      <c r="B18" s="137" t="s">
        <v>38</v>
      </c>
      <c r="C18" s="85">
        <v>38642</v>
      </c>
      <c r="D18" s="86">
        <v>584280481.74000001</v>
      </c>
      <c r="E18" s="87">
        <v>38635</v>
      </c>
      <c r="F18" s="88">
        <v>286739401.37</v>
      </c>
      <c r="G18" s="87">
        <v>38592</v>
      </c>
      <c r="H18" s="88">
        <v>200646430.78</v>
      </c>
      <c r="I18" s="87">
        <v>38637</v>
      </c>
      <c r="J18" s="88">
        <v>86968730.159999996</v>
      </c>
      <c r="K18" s="87">
        <v>3447</v>
      </c>
      <c r="L18" s="88">
        <v>9925919.4299999997</v>
      </c>
      <c r="M18" s="89">
        <v>21270</v>
      </c>
      <c r="N18" s="90">
        <v>143279375.50999999</v>
      </c>
      <c r="O18" s="87">
        <v>12504</v>
      </c>
      <c r="P18" s="88">
        <v>102395778.33</v>
      </c>
      <c r="Q18" s="87">
        <v>393</v>
      </c>
      <c r="R18" s="88">
        <v>267635.98</v>
      </c>
      <c r="S18" s="87">
        <v>8341</v>
      </c>
      <c r="T18" s="88">
        <v>26147397.629999999</v>
      </c>
      <c r="U18" s="87">
        <v>2610</v>
      </c>
      <c r="V18" s="88">
        <v>12647749.49</v>
      </c>
      <c r="W18" s="87">
        <v>1152</v>
      </c>
      <c r="X18" s="88">
        <v>1820814.08</v>
      </c>
      <c r="Y18" s="91">
        <v>6794</v>
      </c>
      <c r="Z18" s="92">
        <v>8394401.7300000004</v>
      </c>
      <c r="AA18" s="87">
        <v>833</v>
      </c>
      <c r="AB18" s="88">
        <v>920528.24</v>
      </c>
      <c r="AC18" s="87">
        <v>4869</v>
      </c>
      <c r="AD18" s="88">
        <v>6204513.2000000002</v>
      </c>
      <c r="AE18" s="87">
        <v>1409</v>
      </c>
      <c r="AF18" s="88">
        <v>421339.21</v>
      </c>
      <c r="AG18" s="87" t="s">
        <v>182</v>
      </c>
      <c r="AH18" s="88" t="s">
        <v>182</v>
      </c>
      <c r="AI18" s="87" t="s">
        <v>182</v>
      </c>
      <c r="AJ18" s="88" t="s">
        <v>182</v>
      </c>
      <c r="AK18" s="93">
        <v>38832</v>
      </c>
      <c r="AL18" s="94">
        <v>735954258.98000002</v>
      </c>
      <c r="AM18" s="109">
        <v>24871</v>
      </c>
      <c r="AN18" s="110">
        <v>326949044</v>
      </c>
      <c r="AO18" s="111">
        <v>3697</v>
      </c>
      <c r="AP18" s="112">
        <v>9347798.6999999993</v>
      </c>
      <c r="AQ18" s="113"/>
    </row>
    <row r="19" spans="1:43" s="84" customFormat="1" x14ac:dyDescent="0.25">
      <c r="A19" s="84" t="s">
        <v>198</v>
      </c>
      <c r="B19" s="137" t="s">
        <v>17</v>
      </c>
      <c r="C19" s="85">
        <v>7373</v>
      </c>
      <c r="D19" s="86">
        <v>123538004.68000001</v>
      </c>
      <c r="E19" s="87">
        <v>7370</v>
      </c>
      <c r="F19" s="88">
        <v>63807732.090000004</v>
      </c>
      <c r="G19" s="87">
        <v>7360</v>
      </c>
      <c r="H19" s="88">
        <v>44835523.259999998</v>
      </c>
      <c r="I19" s="87">
        <v>7368</v>
      </c>
      <c r="J19" s="88">
        <v>13205992.83</v>
      </c>
      <c r="K19" s="87">
        <v>684</v>
      </c>
      <c r="L19" s="88">
        <v>1688756.5</v>
      </c>
      <c r="M19" s="89">
        <v>2102</v>
      </c>
      <c r="N19" s="90">
        <v>15804048.539999999</v>
      </c>
      <c r="O19" s="87">
        <v>536</v>
      </c>
      <c r="P19" s="88">
        <v>2864673.38</v>
      </c>
      <c r="Q19" s="87">
        <v>22</v>
      </c>
      <c r="R19" s="88">
        <v>7238.57</v>
      </c>
      <c r="S19" s="87">
        <v>134</v>
      </c>
      <c r="T19" s="88">
        <v>331692.19</v>
      </c>
      <c r="U19" s="87">
        <v>1303</v>
      </c>
      <c r="V19" s="88">
        <v>12226406.460000001</v>
      </c>
      <c r="W19" s="87">
        <v>328</v>
      </c>
      <c r="X19" s="88">
        <v>374037.94</v>
      </c>
      <c r="Y19" s="91">
        <v>1915</v>
      </c>
      <c r="Z19" s="92">
        <v>6821381.3799999999</v>
      </c>
      <c r="AA19" s="87">
        <v>67</v>
      </c>
      <c r="AB19" s="88">
        <v>61748.2</v>
      </c>
      <c r="AC19" s="87">
        <v>1140</v>
      </c>
      <c r="AD19" s="88">
        <v>2957479.63</v>
      </c>
      <c r="AE19" s="87">
        <v>47</v>
      </c>
      <c r="AF19" s="88">
        <v>16938.61</v>
      </c>
      <c r="AG19" s="87">
        <v>710</v>
      </c>
      <c r="AH19" s="88">
        <v>843240.43</v>
      </c>
      <c r="AI19" s="87">
        <v>263</v>
      </c>
      <c r="AJ19" s="88">
        <v>2941974.51</v>
      </c>
      <c r="AK19" s="93">
        <v>7462</v>
      </c>
      <c r="AL19" s="94">
        <v>146163434.59999999</v>
      </c>
      <c r="AM19" s="109">
        <v>3659</v>
      </c>
      <c r="AN19" s="110">
        <v>61964003.770000003</v>
      </c>
      <c r="AO19" s="111">
        <v>946</v>
      </c>
      <c r="AP19" s="112">
        <v>2678210.7200000002</v>
      </c>
      <c r="AQ19" s="113"/>
    </row>
    <row r="20" spans="1:43" s="84" customFormat="1" ht="13" thickBot="1" x14ac:dyDescent="0.3">
      <c r="A20" s="138" t="s">
        <v>199</v>
      </c>
      <c r="B20" s="139" t="s">
        <v>18</v>
      </c>
      <c r="C20" s="116">
        <v>2057</v>
      </c>
      <c r="D20" s="117">
        <v>29468600.5</v>
      </c>
      <c r="E20" s="118">
        <v>2041</v>
      </c>
      <c r="F20" s="119">
        <v>14373121.029999999</v>
      </c>
      <c r="G20" s="118">
        <v>2052</v>
      </c>
      <c r="H20" s="119">
        <v>10512029.27</v>
      </c>
      <c r="I20" s="118">
        <v>2047</v>
      </c>
      <c r="J20" s="119">
        <v>3962908.11</v>
      </c>
      <c r="K20" s="118">
        <v>232</v>
      </c>
      <c r="L20" s="119">
        <v>620542.09</v>
      </c>
      <c r="M20" s="120">
        <v>1228</v>
      </c>
      <c r="N20" s="121">
        <v>6224225.8399999999</v>
      </c>
      <c r="O20" s="118">
        <v>779</v>
      </c>
      <c r="P20" s="119">
        <v>3887584.77</v>
      </c>
      <c r="Q20" s="118">
        <v>19</v>
      </c>
      <c r="R20" s="119">
        <v>22207.19</v>
      </c>
      <c r="S20" s="118"/>
      <c r="T20" s="119"/>
      <c r="U20" s="118">
        <v>334</v>
      </c>
      <c r="V20" s="119">
        <v>1793753.2</v>
      </c>
      <c r="W20" s="118">
        <v>248</v>
      </c>
      <c r="X20" s="119">
        <v>520680.68</v>
      </c>
      <c r="Y20" s="122">
        <v>97</v>
      </c>
      <c r="Z20" s="123">
        <v>208380.25</v>
      </c>
      <c r="AA20" s="118"/>
      <c r="AB20" s="119"/>
      <c r="AC20" s="118">
        <v>97</v>
      </c>
      <c r="AD20" s="119">
        <v>208380.25</v>
      </c>
      <c r="AE20" s="118"/>
      <c r="AF20" s="119"/>
      <c r="AG20" s="118"/>
      <c r="AH20" s="119"/>
      <c r="AI20" s="118"/>
      <c r="AJ20" s="119"/>
      <c r="AK20" s="124">
        <v>2085</v>
      </c>
      <c r="AL20" s="125">
        <v>35901206.590000004</v>
      </c>
      <c r="AM20" s="126">
        <v>1825</v>
      </c>
      <c r="AN20" s="127">
        <v>14792717.800000001</v>
      </c>
      <c r="AO20" s="128">
        <v>6</v>
      </c>
      <c r="AP20" s="129">
        <v>14706.04</v>
      </c>
      <c r="AQ20" s="113"/>
    </row>
    <row r="21" spans="1:43" x14ac:dyDescent="0.25">
      <c r="A21" s="12" t="s">
        <v>47</v>
      </c>
    </row>
    <row r="22" spans="1:43" x14ac:dyDescent="0.25">
      <c r="A22" s="12" t="s">
        <v>49</v>
      </c>
    </row>
  </sheetData>
  <mergeCells count="25">
    <mergeCell ref="AI5:AJ5"/>
    <mergeCell ref="AA5:AB5"/>
    <mergeCell ref="AC5:AD5"/>
    <mergeCell ref="AE5:AF5"/>
    <mergeCell ref="M5:N5"/>
    <mergeCell ref="O5:P5"/>
    <mergeCell ref="Q5:R5"/>
    <mergeCell ref="S5:T5"/>
    <mergeCell ref="U5:V5"/>
    <mergeCell ref="C3:L4"/>
    <mergeCell ref="M3:AJ3"/>
    <mergeCell ref="AO3:AP5"/>
    <mergeCell ref="B5:B6"/>
    <mergeCell ref="C5:D5"/>
    <mergeCell ref="E5:F5"/>
    <mergeCell ref="G5:H5"/>
    <mergeCell ref="I5:J5"/>
    <mergeCell ref="AG5:AH5"/>
    <mergeCell ref="K5:L5"/>
    <mergeCell ref="M4:X4"/>
    <mergeCell ref="Y4:AJ4"/>
    <mergeCell ref="AM3:AN5"/>
    <mergeCell ref="AK3:AL5"/>
    <mergeCell ref="W5:X5"/>
    <mergeCell ref="Y5:Z5"/>
  </mergeCells>
  <conditionalFormatting sqref="C7:AP20">
    <cfRule type="cellIs" dxfId="30" priority="1" operator="equal">
      <formula>"s"</formula>
    </cfRule>
    <cfRule type="cellIs" dxfId="29" priority="2" operator="equal">
      <formula>-99</formula>
    </cfRule>
  </conditionalFormatting>
  <printOptions horizontalCentered="1"/>
  <pageMargins left="0.15748031496062992" right="0.15748031496062992" top="0.19685039370078741" bottom="0.19685039370078741" header="0.15748031496062992" footer="0.19685039370078741"/>
  <pageSetup paperSize="9" scale="74" pageOrder="overThenDown" orientation="landscape" r:id="rId1"/>
  <headerFooter alignWithMargins="0"/>
  <colBreaks count="1" manualBreakCount="1">
    <brk id="2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2"/>
  <sheetViews>
    <sheetView showZeros="0" zoomScaleNormal="100" zoomScaleSheetLayoutView="100" workbookViewId="0">
      <pane xSplit="2" ySplit="6" topLeftCell="C7" activePane="bottomRight" state="frozen"/>
      <selection pane="topRight" activeCell="C1" sqref="C1"/>
      <selection pane="bottomLeft" activeCell="A6" sqref="A6"/>
      <selection pane="bottomRight"/>
    </sheetView>
  </sheetViews>
  <sheetFormatPr baseColWidth="10" defaultColWidth="11.453125" defaultRowHeight="12.5" x14ac:dyDescent="0.25"/>
  <cols>
    <col min="1" max="1" width="6.453125" style="12" customWidth="1"/>
    <col min="2" max="2" width="22" style="12" customWidth="1"/>
    <col min="3" max="3" width="10.453125" style="11" customWidth="1"/>
    <col min="4" max="4" width="12.7265625" style="11" customWidth="1"/>
    <col min="5" max="5" width="10.453125" style="11" customWidth="1"/>
    <col min="6" max="6" width="12.7265625" style="11" customWidth="1"/>
    <col min="7" max="7" width="10.453125" style="11" customWidth="1"/>
    <col min="8" max="8" width="12.7265625" style="11" customWidth="1"/>
    <col min="9" max="9" width="10.453125" style="11" customWidth="1"/>
    <col min="10" max="10" width="12.7265625" style="11" customWidth="1"/>
    <col min="11" max="11" width="10.453125" style="11" customWidth="1"/>
    <col min="12" max="12" width="12.7265625" style="11" customWidth="1"/>
    <col min="13" max="13" width="10.453125" style="11" customWidth="1"/>
    <col min="14" max="14" width="12.7265625" style="11" customWidth="1"/>
    <col min="15" max="15" width="10.453125" style="11" customWidth="1"/>
    <col min="16" max="16" width="12.7265625" style="11" customWidth="1"/>
    <col min="17" max="17" width="10.453125" style="11" customWidth="1"/>
    <col min="18" max="18" width="12.7265625" style="11" customWidth="1"/>
    <col min="19" max="19" width="10.453125" style="11" customWidth="1"/>
    <col min="20" max="20" width="12.7265625" style="11" customWidth="1"/>
    <col min="21" max="21" width="10.453125" style="11" customWidth="1"/>
    <col min="22" max="22" width="12.7265625" style="11" customWidth="1"/>
    <col min="23" max="23" width="10.453125" style="11" customWidth="1"/>
    <col min="24" max="24" width="12.7265625" style="11" customWidth="1"/>
    <col min="25" max="25" width="10.453125" style="11" customWidth="1"/>
    <col min="26" max="26" width="12.7265625" style="11" customWidth="1"/>
    <col min="27" max="27" width="10.453125" style="11" customWidth="1"/>
    <col min="28" max="28" width="12.7265625" style="11" customWidth="1"/>
    <col min="29" max="29" width="10.453125" style="11" customWidth="1"/>
    <col min="30" max="30" width="12.7265625" style="11" customWidth="1"/>
    <col min="31" max="31" width="10.453125" style="11" customWidth="1"/>
    <col min="32" max="32" width="12.7265625" style="11" customWidth="1"/>
    <col min="33" max="33" width="10.453125" style="11" customWidth="1"/>
    <col min="34" max="34" width="12.7265625" style="11" customWidth="1"/>
    <col min="35" max="35" width="10.453125" style="11" customWidth="1"/>
    <col min="36" max="36" width="12.7265625" style="11" customWidth="1"/>
    <col min="37" max="37" width="10.453125" style="11" customWidth="1"/>
    <col min="38" max="38" width="12.7265625" style="11" customWidth="1"/>
    <col min="39" max="39" width="10.453125" style="11" customWidth="1"/>
    <col min="40" max="40" width="12.7265625" style="11" customWidth="1"/>
    <col min="41" max="41" width="10.453125" style="11" customWidth="1"/>
    <col min="42" max="42" width="12.7265625" style="11" customWidth="1"/>
    <col min="43" max="16384" width="11.453125" style="12"/>
  </cols>
  <sheetData>
    <row r="1" spans="1:42" ht="16" x14ac:dyDescent="0.25">
      <c r="B1" s="10"/>
      <c r="C1" s="10" t="str">
        <f>"Nombre de bénéficiaires et montants des aides PAC "&amp;annee&amp;" par département"</f>
        <v>Nombre de bénéficiaires et montants des aides PAC 2022 par département</v>
      </c>
    </row>
    <row r="2" spans="1:42" ht="13" thickBot="1" x14ac:dyDescent="0.3"/>
    <row r="3" spans="1:42" ht="10.15" customHeight="1" x14ac:dyDescent="0.25">
      <c r="B3" s="14"/>
      <c r="C3" s="143" t="s">
        <v>42</v>
      </c>
      <c r="D3" s="144"/>
      <c r="E3" s="144"/>
      <c r="F3" s="144"/>
      <c r="G3" s="144"/>
      <c r="H3" s="144"/>
      <c r="I3" s="144"/>
      <c r="J3" s="144"/>
      <c r="K3" s="144"/>
      <c r="L3" s="145"/>
      <c r="M3" s="149" t="s">
        <v>28</v>
      </c>
      <c r="N3" s="150"/>
      <c r="O3" s="150"/>
      <c r="P3" s="150"/>
      <c r="Q3" s="150"/>
      <c r="R3" s="150"/>
      <c r="S3" s="150"/>
      <c r="T3" s="150"/>
      <c r="U3" s="150"/>
      <c r="V3" s="150"/>
      <c r="W3" s="150"/>
      <c r="X3" s="150"/>
      <c r="Y3" s="150"/>
      <c r="Z3" s="150"/>
      <c r="AA3" s="150"/>
      <c r="AB3" s="150"/>
      <c r="AC3" s="150"/>
      <c r="AD3" s="150"/>
      <c r="AE3" s="150"/>
      <c r="AF3" s="150"/>
      <c r="AG3" s="150"/>
      <c r="AH3" s="150"/>
      <c r="AI3" s="150"/>
      <c r="AJ3" s="151"/>
      <c r="AK3" s="152" t="s">
        <v>48</v>
      </c>
      <c r="AL3" s="153"/>
      <c r="AM3" s="169" t="s">
        <v>27</v>
      </c>
      <c r="AN3" s="170"/>
      <c r="AO3" s="152" t="s">
        <v>46</v>
      </c>
      <c r="AP3" s="153"/>
    </row>
    <row r="4" spans="1:42" x14ac:dyDescent="0.25">
      <c r="B4" s="14"/>
      <c r="C4" s="146"/>
      <c r="D4" s="147"/>
      <c r="E4" s="147"/>
      <c r="F4" s="147"/>
      <c r="G4" s="147"/>
      <c r="H4" s="147"/>
      <c r="I4" s="147"/>
      <c r="J4" s="147"/>
      <c r="K4" s="147"/>
      <c r="L4" s="148"/>
      <c r="M4" s="163" t="s">
        <v>33</v>
      </c>
      <c r="N4" s="164"/>
      <c r="O4" s="164"/>
      <c r="P4" s="164"/>
      <c r="Q4" s="164"/>
      <c r="R4" s="164"/>
      <c r="S4" s="164"/>
      <c r="T4" s="164"/>
      <c r="U4" s="164"/>
      <c r="V4" s="164"/>
      <c r="W4" s="164"/>
      <c r="X4" s="165"/>
      <c r="Y4" s="166" t="s">
        <v>34</v>
      </c>
      <c r="Z4" s="167"/>
      <c r="AA4" s="167"/>
      <c r="AB4" s="167"/>
      <c r="AC4" s="167"/>
      <c r="AD4" s="167"/>
      <c r="AE4" s="167"/>
      <c r="AF4" s="167"/>
      <c r="AG4" s="167"/>
      <c r="AH4" s="167"/>
      <c r="AI4" s="167"/>
      <c r="AJ4" s="168"/>
      <c r="AK4" s="154"/>
      <c r="AL4" s="155"/>
      <c r="AM4" s="171"/>
      <c r="AN4" s="172"/>
      <c r="AO4" s="154"/>
      <c r="AP4" s="155"/>
    </row>
    <row r="5" spans="1:42" ht="52.9" customHeight="1" x14ac:dyDescent="0.25">
      <c r="B5" s="181"/>
      <c r="C5" s="159" t="s">
        <v>44</v>
      </c>
      <c r="D5" s="160"/>
      <c r="E5" s="161" t="s">
        <v>71</v>
      </c>
      <c r="F5" s="162"/>
      <c r="G5" s="161" t="s">
        <v>72</v>
      </c>
      <c r="H5" s="162"/>
      <c r="I5" s="161" t="s">
        <v>73</v>
      </c>
      <c r="J5" s="162"/>
      <c r="K5" s="161" t="s">
        <v>74</v>
      </c>
      <c r="L5" s="162"/>
      <c r="M5" s="179" t="s">
        <v>43</v>
      </c>
      <c r="N5" s="180"/>
      <c r="O5" s="161" t="s">
        <v>21</v>
      </c>
      <c r="P5" s="162"/>
      <c r="Q5" s="161" t="s">
        <v>22</v>
      </c>
      <c r="R5" s="162"/>
      <c r="S5" s="161" t="s">
        <v>23</v>
      </c>
      <c r="T5" s="162"/>
      <c r="U5" s="161" t="s">
        <v>24</v>
      </c>
      <c r="V5" s="162"/>
      <c r="W5" s="161" t="s">
        <v>26</v>
      </c>
      <c r="X5" s="162"/>
      <c r="Y5" s="175" t="s">
        <v>45</v>
      </c>
      <c r="Z5" s="176"/>
      <c r="AA5" s="161" t="s">
        <v>36</v>
      </c>
      <c r="AB5" s="162"/>
      <c r="AC5" s="161" t="s">
        <v>37</v>
      </c>
      <c r="AD5" s="162"/>
      <c r="AE5" s="161" t="s">
        <v>35</v>
      </c>
      <c r="AF5" s="162"/>
      <c r="AG5" s="161" t="s">
        <v>25</v>
      </c>
      <c r="AH5" s="162"/>
      <c r="AI5" s="177" t="s">
        <v>76</v>
      </c>
      <c r="AJ5" s="178"/>
      <c r="AK5" s="156"/>
      <c r="AL5" s="157"/>
      <c r="AM5" s="173"/>
      <c r="AN5" s="174"/>
      <c r="AO5" s="156"/>
      <c r="AP5" s="157"/>
    </row>
    <row r="6" spans="1:42" s="32" customFormat="1" ht="52.9" customHeight="1" thickBot="1" x14ac:dyDescent="0.3">
      <c r="B6" s="182"/>
      <c r="C6" s="15" t="s">
        <v>20</v>
      </c>
      <c r="D6" s="16" t="s">
        <v>41</v>
      </c>
      <c r="E6" s="17" t="s">
        <v>20</v>
      </c>
      <c r="F6" s="18" t="s">
        <v>41</v>
      </c>
      <c r="G6" s="17" t="s">
        <v>20</v>
      </c>
      <c r="H6" s="18" t="s">
        <v>41</v>
      </c>
      <c r="I6" s="17" t="s">
        <v>20</v>
      </c>
      <c r="J6" s="18" t="s">
        <v>41</v>
      </c>
      <c r="K6" s="17" t="s">
        <v>20</v>
      </c>
      <c r="L6" s="18" t="s">
        <v>41</v>
      </c>
      <c r="M6" s="19" t="s">
        <v>20</v>
      </c>
      <c r="N6" s="20" t="s">
        <v>41</v>
      </c>
      <c r="O6" s="17" t="s">
        <v>20</v>
      </c>
      <c r="P6" s="18" t="s">
        <v>41</v>
      </c>
      <c r="Q6" s="17" t="s">
        <v>20</v>
      </c>
      <c r="R6" s="18" t="s">
        <v>41</v>
      </c>
      <c r="S6" s="21" t="s">
        <v>20</v>
      </c>
      <c r="T6" s="22" t="s">
        <v>41</v>
      </c>
      <c r="U6" s="17" t="s">
        <v>20</v>
      </c>
      <c r="V6" s="18" t="s">
        <v>41</v>
      </c>
      <c r="W6" s="17" t="s">
        <v>20</v>
      </c>
      <c r="X6" s="18" t="s">
        <v>41</v>
      </c>
      <c r="Y6" s="23" t="s">
        <v>20</v>
      </c>
      <c r="Z6" s="24" t="s">
        <v>41</v>
      </c>
      <c r="AA6" s="17" t="s">
        <v>20</v>
      </c>
      <c r="AB6" s="18" t="s">
        <v>41</v>
      </c>
      <c r="AC6" s="17" t="s">
        <v>20</v>
      </c>
      <c r="AD6" s="18" t="s">
        <v>41</v>
      </c>
      <c r="AE6" s="21" t="s">
        <v>20</v>
      </c>
      <c r="AF6" s="22" t="s">
        <v>41</v>
      </c>
      <c r="AG6" s="17" t="s">
        <v>20</v>
      </c>
      <c r="AH6" s="18" t="s">
        <v>41</v>
      </c>
      <c r="AI6" s="21" t="s">
        <v>20</v>
      </c>
      <c r="AJ6" s="25" t="s">
        <v>41</v>
      </c>
      <c r="AK6" s="26" t="s">
        <v>20</v>
      </c>
      <c r="AL6" s="27" t="s">
        <v>41</v>
      </c>
      <c r="AM6" s="28" t="s">
        <v>20</v>
      </c>
      <c r="AN6" s="29" t="s">
        <v>41</v>
      </c>
      <c r="AO6" s="30" t="s">
        <v>20</v>
      </c>
      <c r="AP6" s="31" t="s">
        <v>41</v>
      </c>
    </row>
    <row r="7" spans="1:42" x14ac:dyDescent="0.25">
      <c r="A7" s="130" t="s">
        <v>196</v>
      </c>
      <c r="B7" s="131" t="s">
        <v>32</v>
      </c>
      <c r="C7" s="33">
        <v>45315</v>
      </c>
      <c r="D7" s="34">
        <v>634317307.52999997</v>
      </c>
      <c r="E7" s="35">
        <v>45306</v>
      </c>
      <c r="F7" s="36">
        <v>315879636.33999997</v>
      </c>
      <c r="G7" s="35">
        <v>45279</v>
      </c>
      <c r="H7" s="36">
        <v>221410446.25</v>
      </c>
      <c r="I7" s="35">
        <v>45311</v>
      </c>
      <c r="J7" s="36">
        <v>87231315.879999995</v>
      </c>
      <c r="K7" s="35">
        <v>3493</v>
      </c>
      <c r="L7" s="36">
        <v>9795909.0600000005</v>
      </c>
      <c r="M7" s="37">
        <v>17101</v>
      </c>
      <c r="N7" s="38">
        <v>126196346.56999999</v>
      </c>
      <c r="O7" s="35">
        <v>11193</v>
      </c>
      <c r="P7" s="36">
        <v>80371323.739999995</v>
      </c>
      <c r="Q7" s="35">
        <v>1055</v>
      </c>
      <c r="R7" s="36">
        <v>1597480.15</v>
      </c>
      <c r="S7" s="35">
        <v>2173</v>
      </c>
      <c r="T7" s="36">
        <v>6170662.0599999996</v>
      </c>
      <c r="U7" s="35">
        <v>5041</v>
      </c>
      <c r="V7" s="36">
        <v>36083884.840000004</v>
      </c>
      <c r="W7" s="35">
        <v>784</v>
      </c>
      <c r="X7" s="36">
        <v>1972995.78</v>
      </c>
      <c r="Y7" s="39">
        <v>14414</v>
      </c>
      <c r="Z7" s="40">
        <v>30791218.780000001</v>
      </c>
      <c r="AA7" s="35">
        <v>2575</v>
      </c>
      <c r="AB7" s="36">
        <v>3784501.85</v>
      </c>
      <c r="AC7" s="35">
        <v>8173</v>
      </c>
      <c r="AD7" s="36">
        <v>18471315.010000002</v>
      </c>
      <c r="AE7" s="35">
        <v>4260</v>
      </c>
      <c r="AF7" s="36">
        <v>1879252.03</v>
      </c>
      <c r="AG7" s="35">
        <v>3071</v>
      </c>
      <c r="AH7" s="36">
        <v>4853138.01</v>
      </c>
      <c r="AI7" s="35">
        <v>199</v>
      </c>
      <c r="AJ7" s="36">
        <v>1803011.88</v>
      </c>
      <c r="AK7" s="41">
        <v>45509</v>
      </c>
      <c r="AL7" s="42">
        <v>791304872.88</v>
      </c>
      <c r="AM7" s="43">
        <v>19537</v>
      </c>
      <c r="AN7" s="44">
        <v>271051436.19</v>
      </c>
      <c r="AO7" s="45">
        <v>7467</v>
      </c>
      <c r="AP7" s="46">
        <v>16429007.33</v>
      </c>
    </row>
    <row r="8" spans="1:42" x14ac:dyDescent="0.25">
      <c r="A8" s="12" t="s">
        <v>200</v>
      </c>
      <c r="B8" s="132" t="s">
        <v>0</v>
      </c>
      <c r="C8" s="48">
        <v>1940</v>
      </c>
      <c r="D8" s="49">
        <v>37034915.07</v>
      </c>
      <c r="E8" s="50">
        <v>1939</v>
      </c>
      <c r="F8" s="51">
        <v>18721053.780000001</v>
      </c>
      <c r="G8" s="50">
        <v>1940</v>
      </c>
      <c r="H8" s="51">
        <v>13136701.85</v>
      </c>
      <c r="I8" s="50">
        <v>1940</v>
      </c>
      <c r="J8" s="51">
        <v>4486613.12</v>
      </c>
      <c r="K8" s="50">
        <v>239</v>
      </c>
      <c r="L8" s="51">
        <v>690546.32</v>
      </c>
      <c r="M8" s="52">
        <v>1027</v>
      </c>
      <c r="N8" s="53">
        <v>7116505.1600000001</v>
      </c>
      <c r="O8" s="50">
        <v>710</v>
      </c>
      <c r="P8" s="51">
        <v>5326756.46</v>
      </c>
      <c r="Q8" s="50">
        <v>20</v>
      </c>
      <c r="R8" s="51">
        <v>9867.0400000000009</v>
      </c>
      <c r="S8" s="50">
        <v>68</v>
      </c>
      <c r="T8" s="51">
        <v>194199.12</v>
      </c>
      <c r="U8" s="50">
        <v>346</v>
      </c>
      <c r="V8" s="51">
        <v>1512204.99</v>
      </c>
      <c r="W8" s="50">
        <v>58</v>
      </c>
      <c r="X8" s="51">
        <v>73477.55</v>
      </c>
      <c r="Y8" s="54">
        <v>448</v>
      </c>
      <c r="Z8" s="55">
        <v>909162.58</v>
      </c>
      <c r="AA8" s="50">
        <v>87</v>
      </c>
      <c r="AB8" s="51">
        <v>125874.22</v>
      </c>
      <c r="AC8" s="50">
        <v>337</v>
      </c>
      <c r="AD8" s="51">
        <v>660736.26</v>
      </c>
      <c r="AE8" s="50">
        <v>93</v>
      </c>
      <c r="AF8" s="51">
        <v>29738.38</v>
      </c>
      <c r="AG8" s="50">
        <v>68</v>
      </c>
      <c r="AH8" s="51">
        <v>92813.72</v>
      </c>
      <c r="AI8" s="50"/>
      <c r="AJ8" s="51"/>
      <c r="AK8" s="56">
        <v>1953</v>
      </c>
      <c r="AL8" s="57">
        <v>45060582.810000002</v>
      </c>
      <c r="AM8" s="58">
        <v>1285</v>
      </c>
      <c r="AN8" s="59">
        <v>19957692.149999999</v>
      </c>
      <c r="AO8" s="60">
        <v>89</v>
      </c>
      <c r="AP8" s="61">
        <v>362631.76</v>
      </c>
    </row>
    <row r="9" spans="1:42" x14ac:dyDescent="0.25">
      <c r="A9" s="12" t="s">
        <v>185</v>
      </c>
      <c r="B9" s="132" t="s">
        <v>1</v>
      </c>
      <c r="C9" s="48">
        <v>2762</v>
      </c>
      <c r="D9" s="49">
        <v>34578679.880000003</v>
      </c>
      <c r="E9" s="50">
        <v>2762</v>
      </c>
      <c r="F9" s="51">
        <v>17530251.780000001</v>
      </c>
      <c r="G9" s="50">
        <v>2761</v>
      </c>
      <c r="H9" s="51">
        <v>12275598.300000001</v>
      </c>
      <c r="I9" s="50">
        <v>2762</v>
      </c>
      <c r="J9" s="51">
        <v>4242799.55</v>
      </c>
      <c r="K9" s="50">
        <v>209</v>
      </c>
      <c r="L9" s="51">
        <v>530030.25</v>
      </c>
      <c r="M9" s="52">
        <v>449</v>
      </c>
      <c r="N9" s="53">
        <v>2615867.25</v>
      </c>
      <c r="O9" s="50">
        <v>248</v>
      </c>
      <c r="P9" s="51">
        <v>1665983.03</v>
      </c>
      <c r="Q9" s="50">
        <v>5</v>
      </c>
      <c r="R9" s="51">
        <v>890.85</v>
      </c>
      <c r="S9" s="50">
        <v>24</v>
      </c>
      <c r="T9" s="51">
        <v>47245.87</v>
      </c>
      <c r="U9" s="50">
        <v>179</v>
      </c>
      <c r="V9" s="51">
        <v>871494.48</v>
      </c>
      <c r="W9" s="50">
        <v>34</v>
      </c>
      <c r="X9" s="51">
        <v>30253.02</v>
      </c>
      <c r="Y9" s="54">
        <v>988</v>
      </c>
      <c r="Z9" s="55">
        <v>2678007.96</v>
      </c>
      <c r="AA9" s="50">
        <v>168</v>
      </c>
      <c r="AB9" s="51">
        <v>285951.03999999998</v>
      </c>
      <c r="AC9" s="50">
        <v>392</v>
      </c>
      <c r="AD9" s="51">
        <v>1077119.19</v>
      </c>
      <c r="AE9" s="50">
        <v>96</v>
      </c>
      <c r="AF9" s="51">
        <v>48201.74</v>
      </c>
      <c r="AG9" s="50">
        <v>633</v>
      </c>
      <c r="AH9" s="51">
        <v>1237149.7</v>
      </c>
      <c r="AI9" s="50">
        <v>7</v>
      </c>
      <c r="AJ9" s="51">
        <v>29586.29</v>
      </c>
      <c r="AK9" s="56">
        <v>2769</v>
      </c>
      <c r="AL9" s="57">
        <v>39872555.090000004</v>
      </c>
      <c r="AM9" s="58">
        <v>854</v>
      </c>
      <c r="AN9" s="59">
        <v>10337477.68</v>
      </c>
      <c r="AO9" s="60">
        <v>1564</v>
      </c>
      <c r="AP9" s="61">
        <v>3072173.14</v>
      </c>
    </row>
    <row r="10" spans="1:42" x14ac:dyDescent="0.25">
      <c r="A10" s="12" t="s">
        <v>201</v>
      </c>
      <c r="B10" s="132" t="s">
        <v>2</v>
      </c>
      <c r="C10" s="48">
        <v>7075</v>
      </c>
      <c r="D10" s="49">
        <v>109974912.87</v>
      </c>
      <c r="E10" s="50">
        <v>7075</v>
      </c>
      <c r="F10" s="51">
        <v>52648929.130000003</v>
      </c>
      <c r="G10" s="50">
        <v>7073</v>
      </c>
      <c r="H10" s="51">
        <v>36910278.25</v>
      </c>
      <c r="I10" s="50">
        <v>7075</v>
      </c>
      <c r="J10" s="51">
        <v>18092179.210000001</v>
      </c>
      <c r="K10" s="50">
        <v>756</v>
      </c>
      <c r="L10" s="51">
        <v>2323526.2799999998</v>
      </c>
      <c r="M10" s="52">
        <v>5304</v>
      </c>
      <c r="N10" s="53">
        <v>47076097.259999998</v>
      </c>
      <c r="O10" s="50">
        <v>3263</v>
      </c>
      <c r="P10" s="51">
        <v>26294288.489999998</v>
      </c>
      <c r="Q10" s="50">
        <v>404</v>
      </c>
      <c r="R10" s="51">
        <v>910395.12</v>
      </c>
      <c r="S10" s="50">
        <v>844</v>
      </c>
      <c r="T10" s="51">
        <v>2793587.35</v>
      </c>
      <c r="U10" s="50">
        <v>1719</v>
      </c>
      <c r="V10" s="51">
        <v>16336504.08</v>
      </c>
      <c r="W10" s="50">
        <v>174</v>
      </c>
      <c r="X10" s="51">
        <v>741322.22</v>
      </c>
      <c r="Y10" s="54">
        <v>1923</v>
      </c>
      <c r="Z10" s="55">
        <v>4606535.57</v>
      </c>
      <c r="AA10" s="50">
        <v>60</v>
      </c>
      <c r="AB10" s="51">
        <v>39634.730000000003</v>
      </c>
      <c r="AC10" s="50">
        <v>1881</v>
      </c>
      <c r="AD10" s="51">
        <v>4548486.72</v>
      </c>
      <c r="AE10" s="50" t="s">
        <v>182</v>
      </c>
      <c r="AF10" s="51" t="s">
        <v>182</v>
      </c>
      <c r="AG10" s="50">
        <v>3</v>
      </c>
      <c r="AH10" s="51">
        <v>13679.16</v>
      </c>
      <c r="AI10" s="50" t="s">
        <v>182</v>
      </c>
      <c r="AJ10" s="51" t="s">
        <v>182</v>
      </c>
      <c r="AK10" s="56">
        <v>7115</v>
      </c>
      <c r="AL10" s="57">
        <v>161657545.69999999</v>
      </c>
      <c r="AM10" s="58">
        <v>6100</v>
      </c>
      <c r="AN10" s="59">
        <v>98032836.980000004</v>
      </c>
      <c r="AO10" s="60">
        <v>931</v>
      </c>
      <c r="AP10" s="61">
        <v>568303.16</v>
      </c>
    </row>
    <row r="11" spans="1:42" x14ac:dyDescent="0.25">
      <c r="A11" s="12" t="s">
        <v>202</v>
      </c>
      <c r="B11" s="132" t="s">
        <v>3</v>
      </c>
      <c r="C11" s="48">
        <v>2188</v>
      </c>
      <c r="D11" s="49">
        <v>21624478.809999999</v>
      </c>
      <c r="E11" s="50">
        <v>2185</v>
      </c>
      <c r="F11" s="51">
        <v>10940067.27</v>
      </c>
      <c r="G11" s="50">
        <v>2183</v>
      </c>
      <c r="H11" s="51">
        <v>7675507.1699999999</v>
      </c>
      <c r="I11" s="50">
        <v>2187</v>
      </c>
      <c r="J11" s="51">
        <v>2738576.47</v>
      </c>
      <c r="K11" s="50">
        <v>132</v>
      </c>
      <c r="L11" s="51">
        <v>270327.90000000002</v>
      </c>
      <c r="M11" s="52">
        <v>298</v>
      </c>
      <c r="N11" s="53">
        <v>1451583.98</v>
      </c>
      <c r="O11" s="50">
        <v>113</v>
      </c>
      <c r="P11" s="51">
        <v>539553.26</v>
      </c>
      <c r="Q11" s="50" t="s">
        <v>182</v>
      </c>
      <c r="R11" s="51" t="s">
        <v>182</v>
      </c>
      <c r="S11" s="50" t="s">
        <v>182</v>
      </c>
      <c r="T11" s="51" t="s">
        <v>182</v>
      </c>
      <c r="U11" s="50">
        <v>137</v>
      </c>
      <c r="V11" s="51">
        <v>817285.74</v>
      </c>
      <c r="W11" s="50">
        <v>67</v>
      </c>
      <c r="X11" s="51">
        <v>93677.83</v>
      </c>
      <c r="Y11" s="54">
        <v>595</v>
      </c>
      <c r="Z11" s="55">
        <v>1858492.21</v>
      </c>
      <c r="AA11" s="50">
        <v>28</v>
      </c>
      <c r="AB11" s="51">
        <v>25803.77</v>
      </c>
      <c r="AC11" s="50">
        <v>245</v>
      </c>
      <c r="AD11" s="51">
        <v>811087.61</v>
      </c>
      <c r="AE11" s="50">
        <v>5</v>
      </c>
      <c r="AF11" s="51">
        <v>1037.1400000000001</v>
      </c>
      <c r="AG11" s="50">
        <v>312</v>
      </c>
      <c r="AH11" s="51">
        <v>401169.08</v>
      </c>
      <c r="AI11" s="50">
        <v>84</v>
      </c>
      <c r="AJ11" s="51">
        <v>619394.61</v>
      </c>
      <c r="AK11" s="56">
        <v>2213</v>
      </c>
      <c r="AL11" s="57">
        <v>24934555</v>
      </c>
      <c r="AM11" s="58">
        <v>298</v>
      </c>
      <c r="AN11" s="59">
        <v>4215926.41</v>
      </c>
      <c r="AO11" s="60">
        <v>912</v>
      </c>
      <c r="AP11" s="61">
        <v>2155845.71</v>
      </c>
    </row>
    <row r="12" spans="1:42" x14ac:dyDescent="0.25">
      <c r="A12" s="12" t="s">
        <v>203</v>
      </c>
      <c r="B12" s="132" t="s">
        <v>4</v>
      </c>
      <c r="C12" s="48">
        <v>5107</v>
      </c>
      <c r="D12" s="49">
        <v>72554417.090000004</v>
      </c>
      <c r="E12" s="50">
        <v>5104</v>
      </c>
      <c r="F12" s="51">
        <v>37135489.850000001</v>
      </c>
      <c r="G12" s="50">
        <v>5103</v>
      </c>
      <c r="H12" s="51">
        <v>26029791.640000001</v>
      </c>
      <c r="I12" s="50">
        <v>5105</v>
      </c>
      <c r="J12" s="51">
        <v>8633878.2400000002</v>
      </c>
      <c r="K12" s="50">
        <v>280</v>
      </c>
      <c r="L12" s="51">
        <v>755257.36</v>
      </c>
      <c r="M12" s="52">
        <v>1087</v>
      </c>
      <c r="N12" s="53">
        <v>6877023.9100000001</v>
      </c>
      <c r="O12" s="50">
        <v>805</v>
      </c>
      <c r="P12" s="51">
        <v>5509865.2800000003</v>
      </c>
      <c r="Q12" s="50">
        <v>70</v>
      </c>
      <c r="R12" s="51">
        <v>57717.81</v>
      </c>
      <c r="S12" s="50">
        <v>133</v>
      </c>
      <c r="T12" s="51">
        <v>346172.21</v>
      </c>
      <c r="U12" s="50">
        <v>210</v>
      </c>
      <c r="V12" s="51">
        <v>911361.65</v>
      </c>
      <c r="W12" s="50">
        <v>31</v>
      </c>
      <c r="X12" s="51">
        <v>51906.96</v>
      </c>
      <c r="Y12" s="54">
        <v>2132</v>
      </c>
      <c r="Z12" s="55">
        <v>4841065.4000000004</v>
      </c>
      <c r="AA12" s="50">
        <v>448</v>
      </c>
      <c r="AB12" s="51">
        <v>735402.31</v>
      </c>
      <c r="AC12" s="50">
        <v>814</v>
      </c>
      <c r="AD12" s="51">
        <v>1922020.82</v>
      </c>
      <c r="AE12" s="50" t="s">
        <v>182</v>
      </c>
      <c r="AF12" s="51" t="s">
        <v>182</v>
      </c>
      <c r="AG12" s="50">
        <v>1002</v>
      </c>
      <c r="AH12" s="51">
        <v>1800894.04</v>
      </c>
      <c r="AI12" s="50" t="s">
        <v>182</v>
      </c>
      <c r="AJ12" s="51" t="s">
        <v>182</v>
      </c>
      <c r="AK12" s="56">
        <v>5120</v>
      </c>
      <c r="AL12" s="57">
        <v>84272506.400000006</v>
      </c>
      <c r="AM12" s="58">
        <v>1041</v>
      </c>
      <c r="AN12" s="59">
        <v>9580371.5600000005</v>
      </c>
      <c r="AO12" s="60">
        <v>511</v>
      </c>
      <c r="AP12" s="61">
        <v>1464364.33</v>
      </c>
    </row>
    <row r="13" spans="1:42" x14ac:dyDescent="0.25">
      <c r="A13" s="12" t="s">
        <v>190</v>
      </c>
      <c r="B13" s="132" t="s">
        <v>5</v>
      </c>
      <c r="C13" s="48">
        <v>6179</v>
      </c>
      <c r="D13" s="49">
        <v>93540683.560000002</v>
      </c>
      <c r="E13" s="50">
        <v>6178</v>
      </c>
      <c r="F13" s="51">
        <v>47669558.640000001</v>
      </c>
      <c r="G13" s="50">
        <v>6174</v>
      </c>
      <c r="H13" s="51">
        <v>33370174.129999999</v>
      </c>
      <c r="I13" s="50">
        <v>6178</v>
      </c>
      <c r="J13" s="51">
        <v>11480473.380000001</v>
      </c>
      <c r="K13" s="50">
        <v>359</v>
      </c>
      <c r="L13" s="51">
        <v>1020477.41</v>
      </c>
      <c r="M13" s="52">
        <v>1021</v>
      </c>
      <c r="N13" s="53">
        <v>5887479.7300000004</v>
      </c>
      <c r="O13" s="50">
        <v>857</v>
      </c>
      <c r="P13" s="51">
        <v>5161067.7</v>
      </c>
      <c r="Q13" s="50">
        <v>112</v>
      </c>
      <c r="R13" s="51">
        <v>88116.45</v>
      </c>
      <c r="S13" s="50">
        <v>66</v>
      </c>
      <c r="T13" s="51">
        <v>109874.98</v>
      </c>
      <c r="U13" s="50">
        <v>98</v>
      </c>
      <c r="V13" s="51">
        <v>453508.39</v>
      </c>
      <c r="W13" s="50">
        <v>35</v>
      </c>
      <c r="X13" s="51">
        <v>74912.210000000006</v>
      </c>
      <c r="Y13" s="54">
        <v>2886</v>
      </c>
      <c r="Z13" s="55">
        <v>6128050.5599999996</v>
      </c>
      <c r="AA13" s="50">
        <v>762</v>
      </c>
      <c r="AB13" s="51">
        <v>1443961.2</v>
      </c>
      <c r="AC13" s="50">
        <v>1040</v>
      </c>
      <c r="AD13" s="51">
        <v>2946982.25</v>
      </c>
      <c r="AE13" s="50">
        <v>1740</v>
      </c>
      <c r="AF13" s="51">
        <v>925171.78</v>
      </c>
      <c r="AG13" s="50">
        <v>454</v>
      </c>
      <c r="AH13" s="51">
        <v>504074.88</v>
      </c>
      <c r="AI13" s="50">
        <v>19</v>
      </c>
      <c r="AJ13" s="51">
        <v>307860.45</v>
      </c>
      <c r="AK13" s="56">
        <v>6188</v>
      </c>
      <c r="AL13" s="57">
        <v>105556213.84999999</v>
      </c>
      <c r="AM13" s="58">
        <v>1000</v>
      </c>
      <c r="AN13" s="59">
        <v>5920347.6799999997</v>
      </c>
      <c r="AO13" s="60">
        <v>1296</v>
      </c>
      <c r="AP13" s="61">
        <v>4595384.0599999996</v>
      </c>
    </row>
    <row r="14" spans="1:42" x14ac:dyDescent="0.25">
      <c r="A14" s="12" t="s">
        <v>204</v>
      </c>
      <c r="B14" s="132" t="s">
        <v>6</v>
      </c>
      <c r="C14" s="48">
        <v>1390</v>
      </c>
      <c r="D14" s="49">
        <v>16352756.970000001</v>
      </c>
      <c r="E14" s="50">
        <v>1390</v>
      </c>
      <c r="F14" s="51">
        <v>8435944.1899999995</v>
      </c>
      <c r="G14" s="50">
        <v>1384</v>
      </c>
      <c r="H14" s="51">
        <v>5922691.7699999996</v>
      </c>
      <c r="I14" s="50">
        <v>1390</v>
      </c>
      <c r="J14" s="51">
        <v>1801277.03</v>
      </c>
      <c r="K14" s="50">
        <v>92</v>
      </c>
      <c r="L14" s="51">
        <v>192843.98</v>
      </c>
      <c r="M14" s="52">
        <v>250</v>
      </c>
      <c r="N14" s="53">
        <v>1462081.85</v>
      </c>
      <c r="O14" s="50">
        <v>116</v>
      </c>
      <c r="P14" s="51">
        <v>644858.09</v>
      </c>
      <c r="Q14" s="50" t="s">
        <v>182</v>
      </c>
      <c r="R14" s="51" t="s">
        <v>182</v>
      </c>
      <c r="S14" s="50" t="s">
        <v>182</v>
      </c>
      <c r="T14" s="51" t="s">
        <v>182</v>
      </c>
      <c r="U14" s="50">
        <v>118</v>
      </c>
      <c r="V14" s="51">
        <v>753433.09</v>
      </c>
      <c r="W14" s="50">
        <v>46</v>
      </c>
      <c r="X14" s="51">
        <v>53529.59</v>
      </c>
      <c r="Y14" s="54">
        <v>341</v>
      </c>
      <c r="Z14" s="55">
        <v>931152.81</v>
      </c>
      <c r="AA14" s="50" t="s">
        <v>182</v>
      </c>
      <c r="AB14" s="51" t="s">
        <v>182</v>
      </c>
      <c r="AC14" s="50">
        <v>159</v>
      </c>
      <c r="AD14" s="51">
        <v>464492.14</v>
      </c>
      <c r="AE14" s="50" t="s">
        <v>182</v>
      </c>
      <c r="AF14" s="51" t="s">
        <v>182</v>
      </c>
      <c r="AG14" s="50">
        <v>173</v>
      </c>
      <c r="AH14" s="51">
        <v>299866.14</v>
      </c>
      <c r="AI14" s="50">
        <v>12</v>
      </c>
      <c r="AJ14" s="51">
        <v>143268.87</v>
      </c>
      <c r="AK14" s="56">
        <v>1405</v>
      </c>
      <c r="AL14" s="57">
        <v>18745991.629999999</v>
      </c>
      <c r="AM14" s="58">
        <v>487</v>
      </c>
      <c r="AN14" s="59">
        <v>6080022.2599999998</v>
      </c>
      <c r="AO14" s="60">
        <v>823</v>
      </c>
      <c r="AP14" s="61">
        <v>1494745.64</v>
      </c>
    </row>
    <row r="15" spans="1:42" x14ac:dyDescent="0.25">
      <c r="A15" s="12" t="s">
        <v>205</v>
      </c>
      <c r="B15" s="132" t="s">
        <v>7</v>
      </c>
      <c r="C15" s="48">
        <v>3402</v>
      </c>
      <c r="D15" s="49">
        <v>44553658.93</v>
      </c>
      <c r="E15" s="50">
        <v>3402</v>
      </c>
      <c r="F15" s="51">
        <v>21907612.940000001</v>
      </c>
      <c r="G15" s="50">
        <v>3400</v>
      </c>
      <c r="H15" s="51">
        <v>15352293.539999999</v>
      </c>
      <c r="I15" s="50">
        <v>3402</v>
      </c>
      <c r="J15" s="51">
        <v>6580588.1500000004</v>
      </c>
      <c r="K15" s="50">
        <v>259</v>
      </c>
      <c r="L15" s="51">
        <v>713164.3</v>
      </c>
      <c r="M15" s="52">
        <v>1623</v>
      </c>
      <c r="N15" s="53">
        <v>11928263.16</v>
      </c>
      <c r="O15" s="50">
        <v>928</v>
      </c>
      <c r="P15" s="51">
        <v>6395311.8099999996</v>
      </c>
      <c r="Q15" s="50">
        <v>103</v>
      </c>
      <c r="R15" s="51">
        <v>136062.39999999999</v>
      </c>
      <c r="S15" s="50">
        <v>230</v>
      </c>
      <c r="T15" s="51">
        <v>735637.49</v>
      </c>
      <c r="U15" s="50">
        <v>583</v>
      </c>
      <c r="V15" s="51">
        <v>4335411.2699999996</v>
      </c>
      <c r="W15" s="50">
        <v>90</v>
      </c>
      <c r="X15" s="51">
        <v>325840.19</v>
      </c>
      <c r="Y15" s="54">
        <v>852</v>
      </c>
      <c r="Z15" s="55">
        <v>1531176.62</v>
      </c>
      <c r="AA15" s="50">
        <v>148</v>
      </c>
      <c r="AB15" s="51">
        <v>114238.03</v>
      </c>
      <c r="AC15" s="50">
        <v>706</v>
      </c>
      <c r="AD15" s="51">
        <v>1237578.49</v>
      </c>
      <c r="AE15" s="50">
        <v>102</v>
      </c>
      <c r="AF15" s="51">
        <v>19381.78</v>
      </c>
      <c r="AG15" s="50">
        <v>6</v>
      </c>
      <c r="AH15" s="51">
        <v>3486.93</v>
      </c>
      <c r="AI15" s="50">
        <v>18</v>
      </c>
      <c r="AJ15" s="51">
        <v>156491.39000000001</v>
      </c>
      <c r="AK15" s="56">
        <v>3412</v>
      </c>
      <c r="AL15" s="57">
        <v>58013098.710000001</v>
      </c>
      <c r="AM15" s="58">
        <v>1720</v>
      </c>
      <c r="AN15" s="59">
        <v>21575050.359999999</v>
      </c>
      <c r="AO15" s="60">
        <v>264</v>
      </c>
      <c r="AP15" s="61">
        <v>581015.82999999996</v>
      </c>
    </row>
    <row r="16" spans="1:42" x14ac:dyDescent="0.25">
      <c r="A16" s="12" t="s">
        <v>206</v>
      </c>
      <c r="B16" s="132" t="s">
        <v>8</v>
      </c>
      <c r="C16" s="48">
        <v>2146</v>
      </c>
      <c r="D16" s="49">
        <v>46412431.520000003</v>
      </c>
      <c r="E16" s="50">
        <v>2146</v>
      </c>
      <c r="F16" s="51">
        <v>22903069.91</v>
      </c>
      <c r="G16" s="50">
        <v>2146</v>
      </c>
      <c r="H16" s="51">
        <v>16107650.810000001</v>
      </c>
      <c r="I16" s="50">
        <v>2146</v>
      </c>
      <c r="J16" s="51">
        <v>6606517.2999999998</v>
      </c>
      <c r="K16" s="50">
        <v>252</v>
      </c>
      <c r="L16" s="51">
        <v>795193.5</v>
      </c>
      <c r="M16" s="52">
        <v>1738</v>
      </c>
      <c r="N16" s="53">
        <v>13281550.199999999</v>
      </c>
      <c r="O16" s="50">
        <v>1240</v>
      </c>
      <c r="P16" s="51">
        <v>9382213.8200000003</v>
      </c>
      <c r="Q16" s="50">
        <v>13</v>
      </c>
      <c r="R16" s="51">
        <v>14037.18</v>
      </c>
      <c r="S16" s="50">
        <v>304</v>
      </c>
      <c r="T16" s="51">
        <v>827478.07</v>
      </c>
      <c r="U16" s="50">
        <v>428</v>
      </c>
      <c r="V16" s="51">
        <v>2956337.06</v>
      </c>
      <c r="W16" s="50">
        <v>64</v>
      </c>
      <c r="X16" s="51">
        <v>101484.07</v>
      </c>
      <c r="Y16" s="54">
        <v>303</v>
      </c>
      <c r="Z16" s="55">
        <v>679775.88</v>
      </c>
      <c r="AA16" s="50" t="s">
        <v>182</v>
      </c>
      <c r="AB16" s="51" t="s">
        <v>182</v>
      </c>
      <c r="AC16" s="50">
        <v>302</v>
      </c>
      <c r="AD16" s="51">
        <v>672419.17</v>
      </c>
      <c r="AE16" s="50"/>
      <c r="AF16" s="51"/>
      <c r="AG16" s="50"/>
      <c r="AH16" s="51"/>
      <c r="AI16" s="50" t="s">
        <v>182</v>
      </c>
      <c r="AJ16" s="51" t="s">
        <v>182</v>
      </c>
      <c r="AK16" s="56">
        <v>2165</v>
      </c>
      <c r="AL16" s="57">
        <v>60373757.600000001</v>
      </c>
      <c r="AM16" s="58">
        <v>2087</v>
      </c>
      <c r="AN16" s="59">
        <v>40649150.939999998</v>
      </c>
      <c r="AO16" s="60">
        <v>90</v>
      </c>
      <c r="AP16" s="61">
        <v>84931.62</v>
      </c>
    </row>
    <row r="17" spans="1:42" x14ac:dyDescent="0.25">
      <c r="A17" s="12" t="s">
        <v>207</v>
      </c>
      <c r="B17" s="132" t="s">
        <v>9</v>
      </c>
      <c r="C17" s="48">
        <v>3778</v>
      </c>
      <c r="D17" s="49">
        <v>39590411.990000002</v>
      </c>
      <c r="E17" s="50">
        <v>3778</v>
      </c>
      <c r="F17" s="51">
        <v>19444258.68</v>
      </c>
      <c r="G17" s="50">
        <v>3774</v>
      </c>
      <c r="H17" s="51">
        <v>13632703.42</v>
      </c>
      <c r="I17" s="50">
        <v>3778</v>
      </c>
      <c r="J17" s="51">
        <v>5805508.2400000002</v>
      </c>
      <c r="K17" s="50">
        <v>257</v>
      </c>
      <c r="L17" s="51">
        <v>707941.65</v>
      </c>
      <c r="M17" s="52">
        <v>1612</v>
      </c>
      <c r="N17" s="53">
        <v>8760023.1899999995</v>
      </c>
      <c r="O17" s="50">
        <v>1178</v>
      </c>
      <c r="P17" s="51">
        <v>6584689.3600000003</v>
      </c>
      <c r="Q17" s="50">
        <v>155</v>
      </c>
      <c r="R17" s="51">
        <v>108609.34</v>
      </c>
      <c r="S17" s="50">
        <v>127</v>
      </c>
      <c r="T17" s="51">
        <v>218535.85</v>
      </c>
      <c r="U17" s="50">
        <v>453</v>
      </c>
      <c r="V17" s="51">
        <v>1798099.88</v>
      </c>
      <c r="W17" s="50">
        <v>58</v>
      </c>
      <c r="X17" s="51">
        <v>50088.76</v>
      </c>
      <c r="Y17" s="54">
        <v>636</v>
      </c>
      <c r="Z17" s="55">
        <v>525926.21</v>
      </c>
      <c r="AA17" s="50" t="s">
        <v>182</v>
      </c>
      <c r="AB17" s="51" t="s">
        <v>182</v>
      </c>
      <c r="AC17" s="50">
        <v>249</v>
      </c>
      <c r="AD17" s="51">
        <v>292152.3</v>
      </c>
      <c r="AE17" s="50">
        <v>396</v>
      </c>
      <c r="AF17" s="51">
        <v>136749.54</v>
      </c>
      <c r="AG17" s="50"/>
      <c r="AH17" s="51"/>
      <c r="AI17" s="50" t="s">
        <v>182</v>
      </c>
      <c r="AJ17" s="51" t="s">
        <v>182</v>
      </c>
      <c r="AK17" s="56">
        <v>3802</v>
      </c>
      <c r="AL17" s="57">
        <v>48876361.390000001</v>
      </c>
      <c r="AM17" s="58">
        <v>1688</v>
      </c>
      <c r="AN17" s="59">
        <v>19936056.289999999</v>
      </c>
      <c r="AO17" s="60">
        <v>308</v>
      </c>
      <c r="AP17" s="61">
        <v>558299.51</v>
      </c>
    </row>
    <row r="18" spans="1:42" x14ac:dyDescent="0.25">
      <c r="A18" s="12" t="s">
        <v>208</v>
      </c>
      <c r="B18" s="132" t="s">
        <v>10</v>
      </c>
      <c r="C18" s="48">
        <v>832</v>
      </c>
      <c r="D18" s="49">
        <v>10957078.25</v>
      </c>
      <c r="E18" s="50">
        <v>832</v>
      </c>
      <c r="F18" s="51">
        <v>5584711.1100000003</v>
      </c>
      <c r="G18" s="50">
        <v>831</v>
      </c>
      <c r="H18" s="51">
        <v>3960227.79</v>
      </c>
      <c r="I18" s="50">
        <v>832</v>
      </c>
      <c r="J18" s="51">
        <v>1220150.9099999999</v>
      </c>
      <c r="K18" s="50">
        <v>70</v>
      </c>
      <c r="L18" s="51">
        <v>191988.44</v>
      </c>
      <c r="M18" s="52">
        <v>244</v>
      </c>
      <c r="N18" s="53">
        <v>1514861.5</v>
      </c>
      <c r="O18" s="50">
        <v>158</v>
      </c>
      <c r="P18" s="51">
        <v>1166229.81</v>
      </c>
      <c r="Q18" s="50">
        <v>9</v>
      </c>
      <c r="R18" s="51">
        <v>4178.26</v>
      </c>
      <c r="S18" s="50">
        <v>10</v>
      </c>
      <c r="T18" s="51">
        <v>17906.310000000001</v>
      </c>
      <c r="U18" s="50">
        <v>72</v>
      </c>
      <c r="V18" s="51">
        <v>299218.31</v>
      </c>
      <c r="W18" s="50">
        <v>28</v>
      </c>
      <c r="X18" s="51">
        <v>27328.81</v>
      </c>
      <c r="Y18" s="54">
        <v>49</v>
      </c>
      <c r="Z18" s="55">
        <v>121647.88</v>
      </c>
      <c r="AA18" s="50" t="s">
        <v>182</v>
      </c>
      <c r="AB18" s="51" t="s">
        <v>182</v>
      </c>
      <c r="AC18" s="50">
        <v>46</v>
      </c>
      <c r="AD18" s="51">
        <v>100813.02</v>
      </c>
      <c r="AE18" s="50"/>
      <c r="AF18" s="51"/>
      <c r="AG18" s="50">
        <v>4</v>
      </c>
      <c r="AH18" s="51">
        <v>17351.169999999998</v>
      </c>
      <c r="AI18" s="50" t="s">
        <v>182</v>
      </c>
      <c r="AJ18" s="51" t="s">
        <v>182</v>
      </c>
      <c r="AK18" s="56">
        <v>838</v>
      </c>
      <c r="AL18" s="57">
        <v>12593587.630000001</v>
      </c>
      <c r="AM18" s="58">
        <v>408</v>
      </c>
      <c r="AN18" s="59">
        <v>6463874.6900000004</v>
      </c>
      <c r="AO18" s="60">
        <v>73</v>
      </c>
      <c r="AP18" s="61">
        <v>151379.81</v>
      </c>
    </row>
    <row r="19" spans="1:42" x14ac:dyDescent="0.25">
      <c r="A19" s="12" t="s">
        <v>209</v>
      </c>
      <c r="B19" s="132" t="s">
        <v>11</v>
      </c>
      <c r="C19" s="48">
        <v>4576</v>
      </c>
      <c r="D19" s="49">
        <v>62932801.060000002</v>
      </c>
      <c r="E19" s="50">
        <v>4576</v>
      </c>
      <c r="F19" s="51">
        <v>30986743.09</v>
      </c>
      <c r="G19" s="50">
        <v>4573</v>
      </c>
      <c r="H19" s="51">
        <v>21678948.010000002</v>
      </c>
      <c r="I19" s="50">
        <v>4576</v>
      </c>
      <c r="J19" s="51">
        <v>9232882.75</v>
      </c>
      <c r="K19" s="50">
        <v>373</v>
      </c>
      <c r="L19" s="51">
        <v>1034227.21</v>
      </c>
      <c r="M19" s="52">
        <v>1789</v>
      </c>
      <c r="N19" s="53">
        <v>14257165.609999999</v>
      </c>
      <c r="O19" s="50">
        <v>1116</v>
      </c>
      <c r="P19" s="51">
        <v>8699999.5099999998</v>
      </c>
      <c r="Q19" s="50">
        <v>148</v>
      </c>
      <c r="R19" s="51">
        <v>254494.75</v>
      </c>
      <c r="S19" s="50">
        <v>258</v>
      </c>
      <c r="T19" s="51">
        <v>674777.49</v>
      </c>
      <c r="U19" s="50">
        <v>604</v>
      </c>
      <c r="V19" s="51">
        <v>4495309.97</v>
      </c>
      <c r="W19" s="50">
        <v>44</v>
      </c>
      <c r="X19" s="51">
        <v>132583.89000000001</v>
      </c>
      <c r="Y19" s="54">
        <v>1934</v>
      </c>
      <c r="Z19" s="55">
        <v>3630747.06</v>
      </c>
      <c r="AA19" s="50">
        <v>470</v>
      </c>
      <c r="AB19" s="51">
        <v>640222.43999999994</v>
      </c>
      <c r="AC19" s="50">
        <v>1316</v>
      </c>
      <c r="AD19" s="51">
        <v>2428827.2799999998</v>
      </c>
      <c r="AE19" s="50">
        <v>431</v>
      </c>
      <c r="AF19" s="51">
        <v>147246.03</v>
      </c>
      <c r="AG19" s="50">
        <v>338</v>
      </c>
      <c r="AH19" s="51">
        <v>413944.36</v>
      </c>
      <c r="AI19" s="50">
        <v>5</v>
      </c>
      <c r="AJ19" s="51">
        <v>506.95</v>
      </c>
      <c r="AK19" s="56">
        <v>4584</v>
      </c>
      <c r="AL19" s="57">
        <v>80820713.730000004</v>
      </c>
      <c r="AM19" s="58">
        <v>1927</v>
      </c>
      <c r="AN19" s="59">
        <v>22779086.170000002</v>
      </c>
      <c r="AO19" s="60">
        <v>397</v>
      </c>
      <c r="AP19" s="61">
        <v>664728.06999999995</v>
      </c>
    </row>
    <row r="20" spans="1:42" ht="13" thickBot="1" x14ac:dyDescent="0.3">
      <c r="A20" s="133" t="s">
        <v>210</v>
      </c>
      <c r="B20" s="134" t="s">
        <v>12</v>
      </c>
      <c r="C20" s="63">
        <v>3940</v>
      </c>
      <c r="D20" s="64">
        <v>44210081.530000001</v>
      </c>
      <c r="E20" s="65">
        <v>3939</v>
      </c>
      <c r="F20" s="66">
        <v>21971945.969999999</v>
      </c>
      <c r="G20" s="65">
        <v>3937</v>
      </c>
      <c r="H20" s="66">
        <v>15357879.57</v>
      </c>
      <c r="I20" s="65">
        <v>3940</v>
      </c>
      <c r="J20" s="66">
        <v>6309871.5300000003</v>
      </c>
      <c r="K20" s="65">
        <v>215</v>
      </c>
      <c r="L20" s="66">
        <v>570384.46</v>
      </c>
      <c r="M20" s="67">
        <v>659</v>
      </c>
      <c r="N20" s="68">
        <v>3967843.77</v>
      </c>
      <c r="O20" s="65">
        <v>461</v>
      </c>
      <c r="P20" s="66">
        <v>3000507.12</v>
      </c>
      <c r="Q20" s="65">
        <v>12</v>
      </c>
      <c r="R20" s="66">
        <v>11708.42</v>
      </c>
      <c r="S20" s="65">
        <v>103</v>
      </c>
      <c r="T20" s="66">
        <v>195321.62</v>
      </c>
      <c r="U20" s="65">
        <v>94</v>
      </c>
      <c r="V20" s="66">
        <v>543715.93000000005</v>
      </c>
      <c r="W20" s="65">
        <v>55</v>
      </c>
      <c r="X20" s="66">
        <v>216590.68</v>
      </c>
      <c r="Y20" s="69">
        <v>1327</v>
      </c>
      <c r="Z20" s="70">
        <v>2349478.04</v>
      </c>
      <c r="AA20" s="65">
        <v>261</v>
      </c>
      <c r="AB20" s="66">
        <v>245174.54</v>
      </c>
      <c r="AC20" s="65">
        <v>686</v>
      </c>
      <c r="AD20" s="66">
        <v>1308599.76</v>
      </c>
      <c r="AE20" s="65">
        <v>587</v>
      </c>
      <c r="AF20" s="66">
        <v>186100.01</v>
      </c>
      <c r="AG20" s="65">
        <v>78</v>
      </c>
      <c r="AH20" s="66">
        <v>68708.83</v>
      </c>
      <c r="AI20" s="65">
        <v>46</v>
      </c>
      <c r="AJ20" s="66">
        <v>540894.9</v>
      </c>
      <c r="AK20" s="71">
        <v>3945</v>
      </c>
      <c r="AL20" s="72">
        <v>50527403.340000004</v>
      </c>
      <c r="AM20" s="73">
        <v>642</v>
      </c>
      <c r="AN20" s="74">
        <v>5523543.0199999996</v>
      </c>
      <c r="AO20" s="75">
        <v>209</v>
      </c>
      <c r="AP20" s="76">
        <v>675204.69</v>
      </c>
    </row>
    <row r="21" spans="1:42" x14ac:dyDescent="0.25">
      <c r="A21" s="12" t="s">
        <v>47</v>
      </c>
    </row>
    <row r="22" spans="1:42" x14ac:dyDescent="0.25">
      <c r="A22" s="12" t="s">
        <v>49</v>
      </c>
    </row>
  </sheetData>
  <mergeCells count="25">
    <mergeCell ref="B5:B6"/>
    <mergeCell ref="C5:D5"/>
    <mergeCell ref="E5:F5"/>
    <mergeCell ref="G5:H5"/>
    <mergeCell ref="I5:J5"/>
    <mergeCell ref="K5:L5"/>
    <mergeCell ref="C3:L4"/>
    <mergeCell ref="M3:AJ3"/>
    <mergeCell ref="AK3:AL5"/>
    <mergeCell ref="AM3:AN5"/>
    <mergeCell ref="AE5:AF5"/>
    <mergeCell ref="AG5:AH5"/>
    <mergeCell ref="AI5:AJ5"/>
    <mergeCell ref="Q5:R5"/>
    <mergeCell ref="S5:T5"/>
    <mergeCell ref="U5:V5"/>
    <mergeCell ref="W5:X5"/>
    <mergeCell ref="Y5:Z5"/>
    <mergeCell ref="AA5:AB5"/>
    <mergeCell ref="AO3:AP5"/>
    <mergeCell ref="M4:X4"/>
    <mergeCell ref="Y4:AJ4"/>
    <mergeCell ref="M5:N5"/>
    <mergeCell ref="O5:P5"/>
    <mergeCell ref="AC5:AD5"/>
  </mergeCells>
  <conditionalFormatting sqref="C7:AP20">
    <cfRule type="cellIs" dxfId="28" priority="1" operator="equal">
      <formula>"s"</formula>
    </cfRule>
    <cfRule type="cellIs" dxfId="27" priority="2" operator="equal">
      <formula>-99</formula>
    </cfRule>
  </conditionalFormatting>
  <printOptions horizontalCentered="1"/>
  <pageMargins left="0.15748031496062992" right="0.15748031496062992" top="0.19685039370078741" bottom="0.19685039370078741" header="0.15748031496062992" footer="0.19685039370078741"/>
  <pageSetup paperSize="9" scale="74" pageOrder="overThenDown" orientation="landscape" r:id="rId1"/>
  <headerFooter alignWithMargins="0"/>
  <colBreaks count="1" manualBreakCount="1">
    <brk id="24"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85"/>
  <sheetViews>
    <sheetView showZeros="0" zoomScaleNormal="100" zoomScaleSheetLayoutView="100" workbookViewId="0">
      <pane xSplit="2" ySplit="6" topLeftCell="C7" activePane="bottomRight" state="frozen"/>
      <selection activeCell="C7" sqref="C7"/>
      <selection pane="topRight" activeCell="C7" sqref="C7"/>
      <selection pane="bottomLeft" activeCell="C7" sqref="C7"/>
      <selection pane="bottomRight"/>
    </sheetView>
  </sheetViews>
  <sheetFormatPr baseColWidth="10" defaultColWidth="11.453125" defaultRowHeight="12.5" x14ac:dyDescent="0.25"/>
  <cols>
    <col min="1" max="1" width="5.453125" style="12" customWidth="1"/>
    <col min="2" max="2" width="30" style="12" customWidth="1"/>
    <col min="3" max="3" width="10.453125" style="11" customWidth="1"/>
    <col min="4" max="4" width="11.7265625" style="11" customWidth="1"/>
    <col min="5" max="5" width="10.453125" style="11" customWidth="1"/>
    <col min="6" max="6" width="11.7265625" style="11" customWidth="1"/>
    <col min="7" max="7" width="10.453125" style="11" customWidth="1"/>
    <col min="8" max="8" width="11.7265625" style="11" customWidth="1"/>
    <col min="9" max="9" width="10.453125" style="11" customWidth="1"/>
    <col min="10" max="10" width="11.7265625" style="11" customWidth="1"/>
    <col min="11" max="11" width="10.453125" style="11" customWidth="1"/>
    <col min="12" max="12" width="11.7265625" style="11" customWidth="1"/>
    <col min="13" max="13" width="10.453125" style="11" customWidth="1"/>
    <col min="14" max="14" width="11.7265625" style="11" customWidth="1"/>
    <col min="15" max="15" width="10.453125" style="11" customWidth="1"/>
    <col min="16" max="16" width="11.7265625" style="11" customWidth="1"/>
    <col min="17" max="17" width="10.453125" style="11" customWidth="1"/>
    <col min="18" max="18" width="11.7265625" style="11" customWidth="1"/>
    <col min="19" max="19" width="10.453125" style="11" customWidth="1"/>
    <col min="20" max="20" width="11.7265625" style="11" customWidth="1"/>
    <col min="21" max="21" width="10.453125" style="11" customWidth="1"/>
    <col min="22" max="22" width="11.7265625" style="11" customWidth="1"/>
    <col min="23" max="23" width="10.453125" style="11" customWidth="1"/>
    <col min="24" max="24" width="11.7265625" style="11" customWidth="1"/>
    <col min="25" max="25" width="10.453125" style="11" customWidth="1"/>
    <col min="26" max="26" width="11.7265625" style="11" customWidth="1"/>
    <col min="27" max="27" width="10.453125" style="11" customWidth="1"/>
    <col min="28" max="28" width="11.7265625" style="11" customWidth="1"/>
    <col min="29" max="29" width="10.453125" style="11" customWidth="1"/>
    <col min="30" max="30" width="11.7265625" style="11" customWidth="1"/>
    <col min="31" max="31" width="10.453125" style="11" customWidth="1"/>
    <col min="32" max="32" width="11.7265625" style="11" customWidth="1"/>
    <col min="33" max="33" width="10.453125" style="11" customWidth="1"/>
    <col min="34" max="34" width="11.7265625" style="11" customWidth="1"/>
    <col min="35" max="35" width="10.453125" style="11" customWidth="1"/>
    <col min="36" max="36" width="11.7265625" style="11" customWidth="1"/>
    <col min="37" max="37" width="10.453125" style="11" customWidth="1"/>
    <col min="38" max="38" width="11.7265625" style="11" customWidth="1"/>
    <col min="39" max="39" width="10.453125" style="11" customWidth="1"/>
    <col min="40" max="40" width="11.7265625" style="11" customWidth="1"/>
    <col min="41" max="41" width="10.453125" style="11" customWidth="1"/>
    <col min="42" max="42" width="11.7265625" style="11" customWidth="1"/>
    <col min="43" max="16384" width="11.453125" style="12"/>
  </cols>
  <sheetData>
    <row r="1" spans="1:42" ht="16" x14ac:dyDescent="0.25">
      <c r="C1" s="10" t="str">
        <f>"Nombre de bénéficiaires et montants des aides PAC "&amp;annee&amp;" par canton"</f>
        <v>Nombre de bénéficiaires et montants des aides PAC 2022 par canton</v>
      </c>
    </row>
    <row r="2" spans="1:42" ht="13" thickBot="1" x14ac:dyDescent="0.3"/>
    <row r="3" spans="1:42" ht="10.15" customHeight="1" x14ac:dyDescent="0.25">
      <c r="A3" s="194"/>
      <c r="B3" s="194"/>
      <c r="C3" s="143" t="s">
        <v>42</v>
      </c>
      <c r="D3" s="144"/>
      <c r="E3" s="144"/>
      <c r="F3" s="144"/>
      <c r="G3" s="144"/>
      <c r="H3" s="144"/>
      <c r="I3" s="144"/>
      <c r="J3" s="144"/>
      <c r="K3" s="144"/>
      <c r="L3" s="145"/>
      <c r="M3" s="149" t="s">
        <v>28</v>
      </c>
      <c r="N3" s="150"/>
      <c r="O3" s="150"/>
      <c r="P3" s="150"/>
      <c r="Q3" s="150"/>
      <c r="R3" s="150"/>
      <c r="S3" s="150"/>
      <c r="T3" s="150"/>
      <c r="U3" s="150"/>
      <c r="V3" s="150"/>
      <c r="W3" s="150"/>
      <c r="X3" s="150"/>
      <c r="Y3" s="150"/>
      <c r="Z3" s="150"/>
      <c r="AA3" s="150"/>
      <c r="AB3" s="150"/>
      <c r="AC3" s="150"/>
      <c r="AD3" s="150"/>
      <c r="AE3" s="150"/>
      <c r="AF3" s="150"/>
      <c r="AG3" s="150"/>
      <c r="AH3" s="150"/>
      <c r="AI3" s="150"/>
      <c r="AJ3" s="151"/>
      <c r="AK3" s="152" t="s">
        <v>19</v>
      </c>
      <c r="AL3" s="195"/>
      <c r="AM3" s="152" t="s">
        <v>27</v>
      </c>
      <c r="AN3" s="153"/>
      <c r="AO3" s="152" t="s">
        <v>46</v>
      </c>
      <c r="AP3" s="153"/>
    </row>
    <row r="4" spans="1:42" ht="16" x14ac:dyDescent="0.25">
      <c r="A4" s="14"/>
      <c r="B4" s="14"/>
      <c r="C4" s="146"/>
      <c r="D4" s="147"/>
      <c r="E4" s="147"/>
      <c r="F4" s="147"/>
      <c r="G4" s="147"/>
      <c r="H4" s="147"/>
      <c r="I4" s="147"/>
      <c r="J4" s="147"/>
      <c r="K4" s="147"/>
      <c r="L4" s="148"/>
      <c r="M4" s="163" t="s">
        <v>33</v>
      </c>
      <c r="N4" s="183"/>
      <c r="O4" s="183"/>
      <c r="P4" s="183"/>
      <c r="Q4" s="183"/>
      <c r="R4" s="183"/>
      <c r="S4" s="183"/>
      <c r="T4" s="183"/>
      <c r="U4" s="183"/>
      <c r="V4" s="183"/>
      <c r="W4" s="183"/>
      <c r="X4" s="184"/>
      <c r="Y4" s="166" t="s">
        <v>34</v>
      </c>
      <c r="Z4" s="185"/>
      <c r="AA4" s="185"/>
      <c r="AB4" s="185"/>
      <c r="AC4" s="185"/>
      <c r="AD4" s="185"/>
      <c r="AE4" s="185"/>
      <c r="AF4" s="185"/>
      <c r="AG4" s="185"/>
      <c r="AH4" s="185"/>
      <c r="AI4" s="185"/>
      <c r="AJ4" s="186"/>
      <c r="AK4" s="154"/>
      <c r="AL4" s="196"/>
      <c r="AM4" s="154"/>
      <c r="AN4" s="155"/>
      <c r="AO4" s="154"/>
      <c r="AP4" s="155"/>
    </row>
    <row r="5" spans="1:42" ht="52.9" customHeight="1" x14ac:dyDescent="0.25">
      <c r="A5" s="187"/>
      <c r="B5" s="181"/>
      <c r="C5" s="159" t="s">
        <v>44</v>
      </c>
      <c r="D5" s="160"/>
      <c r="E5" s="161" t="s">
        <v>71</v>
      </c>
      <c r="F5" s="162"/>
      <c r="G5" s="161" t="s">
        <v>72</v>
      </c>
      <c r="H5" s="162"/>
      <c r="I5" s="161" t="s">
        <v>73</v>
      </c>
      <c r="J5" s="162"/>
      <c r="K5" s="161" t="s">
        <v>74</v>
      </c>
      <c r="L5" s="162"/>
      <c r="M5" s="190" t="s">
        <v>43</v>
      </c>
      <c r="N5" s="191"/>
      <c r="O5" s="177" t="s">
        <v>21</v>
      </c>
      <c r="P5" s="192"/>
      <c r="Q5" s="192" t="s">
        <v>22</v>
      </c>
      <c r="R5" s="192"/>
      <c r="S5" s="177" t="s">
        <v>23</v>
      </c>
      <c r="T5" s="193"/>
      <c r="U5" s="192" t="s">
        <v>24</v>
      </c>
      <c r="V5" s="192"/>
      <c r="W5" s="177" t="s">
        <v>26</v>
      </c>
      <c r="X5" s="193"/>
      <c r="Y5" s="198" t="s">
        <v>45</v>
      </c>
      <c r="Z5" s="198"/>
      <c r="AA5" s="192" t="s">
        <v>36</v>
      </c>
      <c r="AB5" s="192"/>
      <c r="AC5" s="192" t="s">
        <v>37</v>
      </c>
      <c r="AD5" s="192"/>
      <c r="AE5" s="177" t="s">
        <v>35</v>
      </c>
      <c r="AF5" s="193"/>
      <c r="AG5" s="192" t="s">
        <v>25</v>
      </c>
      <c r="AH5" s="192"/>
      <c r="AI5" s="177" t="s">
        <v>76</v>
      </c>
      <c r="AJ5" s="178"/>
      <c r="AK5" s="156"/>
      <c r="AL5" s="197"/>
      <c r="AM5" s="156"/>
      <c r="AN5" s="157"/>
      <c r="AO5" s="156"/>
      <c r="AP5" s="157"/>
    </row>
    <row r="6" spans="1:42" s="32" customFormat="1" ht="52.9" customHeight="1" thickBot="1" x14ac:dyDescent="0.3">
      <c r="A6" s="188"/>
      <c r="B6" s="189"/>
      <c r="C6" s="15" t="s">
        <v>20</v>
      </c>
      <c r="D6" s="16" t="s">
        <v>41</v>
      </c>
      <c r="E6" s="17" t="s">
        <v>20</v>
      </c>
      <c r="F6" s="18" t="s">
        <v>41</v>
      </c>
      <c r="G6" s="17" t="s">
        <v>20</v>
      </c>
      <c r="H6" s="18" t="s">
        <v>41</v>
      </c>
      <c r="I6" s="17" t="s">
        <v>20</v>
      </c>
      <c r="J6" s="18" t="s">
        <v>41</v>
      </c>
      <c r="K6" s="17" t="s">
        <v>20</v>
      </c>
      <c r="L6" s="18" t="s">
        <v>41</v>
      </c>
      <c r="M6" s="19" t="s">
        <v>20</v>
      </c>
      <c r="N6" s="20" t="s">
        <v>41</v>
      </c>
      <c r="O6" s="17" t="s">
        <v>20</v>
      </c>
      <c r="P6" s="18" t="s">
        <v>41</v>
      </c>
      <c r="Q6" s="17" t="s">
        <v>20</v>
      </c>
      <c r="R6" s="18" t="s">
        <v>41</v>
      </c>
      <c r="S6" s="21" t="s">
        <v>20</v>
      </c>
      <c r="T6" s="22" t="s">
        <v>41</v>
      </c>
      <c r="U6" s="17" t="s">
        <v>20</v>
      </c>
      <c r="V6" s="18" t="s">
        <v>41</v>
      </c>
      <c r="W6" s="17" t="s">
        <v>20</v>
      </c>
      <c r="X6" s="18" t="s">
        <v>41</v>
      </c>
      <c r="Y6" s="23" t="s">
        <v>20</v>
      </c>
      <c r="Z6" s="24" t="s">
        <v>41</v>
      </c>
      <c r="AA6" s="17" t="s">
        <v>20</v>
      </c>
      <c r="AB6" s="18" t="s">
        <v>41</v>
      </c>
      <c r="AC6" s="17" t="s">
        <v>20</v>
      </c>
      <c r="AD6" s="18" t="s">
        <v>41</v>
      </c>
      <c r="AE6" s="21" t="s">
        <v>20</v>
      </c>
      <c r="AF6" s="22" t="s">
        <v>41</v>
      </c>
      <c r="AG6" s="17" t="s">
        <v>20</v>
      </c>
      <c r="AH6" s="18" t="s">
        <v>41</v>
      </c>
      <c r="AI6" s="21" t="s">
        <v>20</v>
      </c>
      <c r="AJ6" s="25" t="s">
        <v>41</v>
      </c>
      <c r="AK6" s="26" t="s">
        <v>20</v>
      </c>
      <c r="AL6" s="27" t="s">
        <v>41</v>
      </c>
      <c r="AM6" s="28" t="s">
        <v>20</v>
      </c>
      <c r="AN6" s="29" t="s">
        <v>41</v>
      </c>
      <c r="AO6" s="30" t="s">
        <v>20</v>
      </c>
      <c r="AP6" s="31" t="s">
        <v>41</v>
      </c>
    </row>
    <row r="7" spans="1:42" x14ac:dyDescent="0.25">
      <c r="A7" s="77" t="s">
        <v>52</v>
      </c>
      <c r="B7" s="47" t="s">
        <v>211</v>
      </c>
      <c r="C7" s="48">
        <v>66</v>
      </c>
      <c r="D7" s="49">
        <v>2923314.55</v>
      </c>
      <c r="E7" s="50">
        <v>66</v>
      </c>
      <c r="F7" s="51">
        <v>1538024.57</v>
      </c>
      <c r="G7" s="50">
        <v>66</v>
      </c>
      <c r="H7" s="51">
        <v>1088965.58</v>
      </c>
      <c r="I7" s="50">
        <v>66</v>
      </c>
      <c r="J7" s="51">
        <v>240974.6</v>
      </c>
      <c r="K7" s="50">
        <v>17</v>
      </c>
      <c r="L7" s="51">
        <v>55349.8</v>
      </c>
      <c r="M7" s="52">
        <v>50</v>
      </c>
      <c r="N7" s="53">
        <v>373256.63</v>
      </c>
      <c r="O7" s="50">
        <v>33</v>
      </c>
      <c r="P7" s="51">
        <v>247143.19</v>
      </c>
      <c r="Q7" s="50" t="s">
        <v>182</v>
      </c>
      <c r="R7" s="51" t="s">
        <v>182</v>
      </c>
      <c r="S7" s="50" t="s">
        <v>182</v>
      </c>
      <c r="T7" s="51" t="s">
        <v>182</v>
      </c>
      <c r="U7" s="50">
        <v>18</v>
      </c>
      <c r="V7" s="51">
        <v>119992.8</v>
      </c>
      <c r="W7" s="50">
        <v>3</v>
      </c>
      <c r="X7" s="51">
        <v>2035.5</v>
      </c>
      <c r="Y7" s="54"/>
      <c r="Z7" s="55"/>
      <c r="AA7" s="50"/>
      <c r="AB7" s="51"/>
      <c r="AC7" s="50"/>
      <c r="AD7" s="51"/>
      <c r="AE7" s="50"/>
      <c r="AF7" s="51"/>
      <c r="AG7" s="50"/>
      <c r="AH7" s="51"/>
      <c r="AI7" s="50"/>
      <c r="AJ7" s="51"/>
      <c r="AK7" s="56">
        <v>67</v>
      </c>
      <c r="AL7" s="57">
        <v>3296571.18</v>
      </c>
      <c r="AM7" s="58">
        <v>62</v>
      </c>
      <c r="AN7" s="59">
        <v>1809243.62</v>
      </c>
      <c r="AO7" s="60"/>
      <c r="AP7" s="61"/>
    </row>
    <row r="8" spans="1:42" x14ac:dyDescent="0.25">
      <c r="A8" s="77" t="s">
        <v>53</v>
      </c>
      <c r="B8" s="47" t="s">
        <v>212</v>
      </c>
      <c r="C8" s="48">
        <v>313</v>
      </c>
      <c r="D8" s="49">
        <v>4818911.09</v>
      </c>
      <c r="E8" s="50">
        <v>313</v>
      </c>
      <c r="F8" s="51">
        <v>2397850.88</v>
      </c>
      <c r="G8" s="50">
        <v>313</v>
      </c>
      <c r="H8" s="51">
        <v>1676250.82</v>
      </c>
      <c r="I8" s="50">
        <v>313</v>
      </c>
      <c r="J8" s="51">
        <v>654171.88</v>
      </c>
      <c r="K8" s="50">
        <v>33</v>
      </c>
      <c r="L8" s="51">
        <v>90637.51</v>
      </c>
      <c r="M8" s="52">
        <v>134</v>
      </c>
      <c r="N8" s="53">
        <v>788513.58</v>
      </c>
      <c r="O8" s="50">
        <v>87</v>
      </c>
      <c r="P8" s="51">
        <v>560206</v>
      </c>
      <c r="Q8" s="50">
        <v>4</v>
      </c>
      <c r="R8" s="51">
        <v>1469.01</v>
      </c>
      <c r="S8" s="50">
        <v>14</v>
      </c>
      <c r="T8" s="51">
        <v>56758.46</v>
      </c>
      <c r="U8" s="50">
        <v>35</v>
      </c>
      <c r="V8" s="51">
        <v>154512.66</v>
      </c>
      <c r="W8" s="50">
        <v>10</v>
      </c>
      <c r="X8" s="51">
        <v>15567.45</v>
      </c>
      <c r="Y8" s="54">
        <v>126</v>
      </c>
      <c r="Z8" s="55">
        <v>294160.40000000002</v>
      </c>
      <c r="AA8" s="50">
        <v>27</v>
      </c>
      <c r="AB8" s="51">
        <v>42234.12</v>
      </c>
      <c r="AC8" s="50">
        <v>101</v>
      </c>
      <c r="AD8" s="51">
        <v>202550.68</v>
      </c>
      <c r="AE8" s="50">
        <v>26</v>
      </c>
      <c r="AF8" s="51">
        <v>11742.98</v>
      </c>
      <c r="AG8" s="50">
        <v>15</v>
      </c>
      <c r="AH8" s="51">
        <v>37632.620000000003</v>
      </c>
      <c r="AI8" s="50"/>
      <c r="AJ8" s="51"/>
      <c r="AK8" s="56">
        <v>315</v>
      </c>
      <c r="AL8" s="57">
        <v>5901585.0700000003</v>
      </c>
      <c r="AM8" s="58">
        <v>155</v>
      </c>
      <c r="AN8" s="59">
        <v>1882826.38</v>
      </c>
      <c r="AO8" s="60">
        <v>18</v>
      </c>
      <c r="AP8" s="61">
        <v>79768.990000000005</v>
      </c>
    </row>
    <row r="9" spans="1:42" x14ac:dyDescent="0.25">
      <c r="A9" s="77" t="s">
        <v>54</v>
      </c>
      <c r="B9" s="47" t="s">
        <v>213</v>
      </c>
      <c r="C9" s="48">
        <v>325</v>
      </c>
      <c r="D9" s="49">
        <v>5149238.9000000004</v>
      </c>
      <c r="E9" s="50">
        <v>324</v>
      </c>
      <c r="F9" s="51">
        <v>2522404.58</v>
      </c>
      <c r="G9" s="50">
        <v>325</v>
      </c>
      <c r="H9" s="51">
        <v>1774416.17</v>
      </c>
      <c r="I9" s="50">
        <v>325</v>
      </c>
      <c r="J9" s="51">
        <v>717886.05</v>
      </c>
      <c r="K9" s="50">
        <v>48</v>
      </c>
      <c r="L9" s="51">
        <v>134532.1</v>
      </c>
      <c r="M9" s="52">
        <v>203</v>
      </c>
      <c r="N9" s="53">
        <v>1295163.55</v>
      </c>
      <c r="O9" s="50">
        <v>144</v>
      </c>
      <c r="P9" s="51">
        <v>1061094.58</v>
      </c>
      <c r="Q9" s="50" t="s">
        <v>182</v>
      </c>
      <c r="R9" s="51" t="s">
        <v>182</v>
      </c>
      <c r="S9" s="50">
        <v>13</v>
      </c>
      <c r="T9" s="51">
        <v>23767.99</v>
      </c>
      <c r="U9" s="50">
        <v>58</v>
      </c>
      <c r="V9" s="51">
        <v>194161.12</v>
      </c>
      <c r="W9" s="50" t="s">
        <v>182</v>
      </c>
      <c r="X9" s="51" t="s">
        <v>182</v>
      </c>
      <c r="Y9" s="54">
        <v>11</v>
      </c>
      <c r="Z9" s="55">
        <v>8620.5300000000007</v>
      </c>
      <c r="AA9" s="50"/>
      <c r="AB9" s="51"/>
      <c r="AC9" s="50">
        <v>11</v>
      </c>
      <c r="AD9" s="51">
        <v>8620.5300000000007</v>
      </c>
      <c r="AE9" s="50"/>
      <c r="AF9" s="51"/>
      <c r="AG9" s="50"/>
      <c r="AH9" s="51"/>
      <c r="AI9" s="50"/>
      <c r="AJ9" s="51"/>
      <c r="AK9" s="56">
        <v>328</v>
      </c>
      <c r="AL9" s="57">
        <v>6453022.9800000004</v>
      </c>
      <c r="AM9" s="58">
        <v>294</v>
      </c>
      <c r="AN9" s="59">
        <v>4489094.1100000003</v>
      </c>
      <c r="AO9" s="60">
        <v>4</v>
      </c>
      <c r="AP9" s="61">
        <v>3847</v>
      </c>
    </row>
    <row r="10" spans="1:42" x14ac:dyDescent="0.25">
      <c r="A10" s="77" t="s">
        <v>55</v>
      </c>
      <c r="B10" s="47" t="s">
        <v>214</v>
      </c>
      <c r="C10" s="48">
        <v>133</v>
      </c>
      <c r="D10" s="49">
        <v>2214099.1</v>
      </c>
      <c r="E10" s="50">
        <v>133</v>
      </c>
      <c r="F10" s="51">
        <v>1121084.79</v>
      </c>
      <c r="G10" s="50">
        <v>133</v>
      </c>
      <c r="H10" s="51">
        <v>788096.63</v>
      </c>
      <c r="I10" s="50">
        <v>133</v>
      </c>
      <c r="J10" s="51">
        <v>276416.69</v>
      </c>
      <c r="K10" s="50">
        <v>9</v>
      </c>
      <c r="L10" s="51">
        <v>28500.99</v>
      </c>
      <c r="M10" s="52">
        <v>94</v>
      </c>
      <c r="N10" s="53">
        <v>594782.94999999995</v>
      </c>
      <c r="O10" s="50">
        <v>60</v>
      </c>
      <c r="P10" s="51">
        <v>385826.48</v>
      </c>
      <c r="Q10" s="50" t="s">
        <v>182</v>
      </c>
      <c r="R10" s="51" t="s">
        <v>182</v>
      </c>
      <c r="S10" s="50">
        <v>5</v>
      </c>
      <c r="T10" s="51">
        <v>6025.99</v>
      </c>
      <c r="U10" s="50">
        <v>45</v>
      </c>
      <c r="V10" s="51">
        <v>198086.63</v>
      </c>
      <c r="W10" s="50" t="s">
        <v>182</v>
      </c>
      <c r="X10" s="51" t="s">
        <v>182</v>
      </c>
      <c r="Y10" s="54">
        <v>7</v>
      </c>
      <c r="Z10" s="55">
        <v>2141.9899999999998</v>
      </c>
      <c r="AA10" s="50" t="s">
        <v>182</v>
      </c>
      <c r="AB10" s="51" t="s">
        <v>182</v>
      </c>
      <c r="AC10" s="50" t="s">
        <v>182</v>
      </c>
      <c r="AD10" s="51" t="s">
        <v>182</v>
      </c>
      <c r="AE10" s="50"/>
      <c r="AF10" s="51"/>
      <c r="AG10" s="50"/>
      <c r="AH10" s="51"/>
      <c r="AI10" s="50"/>
      <c r="AJ10" s="51"/>
      <c r="AK10" s="56">
        <v>135</v>
      </c>
      <c r="AL10" s="57">
        <v>2811024.04</v>
      </c>
      <c r="AM10" s="58">
        <v>120</v>
      </c>
      <c r="AN10" s="59">
        <v>1824772.41</v>
      </c>
      <c r="AO10" s="60"/>
      <c r="AP10" s="61"/>
    </row>
    <row r="11" spans="1:42" x14ac:dyDescent="0.25">
      <c r="A11" s="77" t="s">
        <v>56</v>
      </c>
      <c r="B11" s="47" t="s">
        <v>215</v>
      </c>
      <c r="C11" s="48">
        <v>20</v>
      </c>
      <c r="D11" s="49">
        <v>791552.33</v>
      </c>
      <c r="E11" s="50">
        <v>20</v>
      </c>
      <c r="F11" s="51">
        <v>420868.05</v>
      </c>
      <c r="G11" s="50">
        <v>20</v>
      </c>
      <c r="H11" s="51">
        <v>296160.42</v>
      </c>
      <c r="I11" s="50">
        <v>20</v>
      </c>
      <c r="J11" s="51">
        <v>62822.43</v>
      </c>
      <c r="K11" s="50">
        <v>4</v>
      </c>
      <c r="L11" s="51">
        <v>11701.43</v>
      </c>
      <c r="M11" s="52">
        <v>14</v>
      </c>
      <c r="N11" s="53">
        <v>172138.73</v>
      </c>
      <c r="O11" s="50">
        <v>13</v>
      </c>
      <c r="P11" s="51">
        <v>156642.97</v>
      </c>
      <c r="Q11" s="50"/>
      <c r="R11" s="51"/>
      <c r="S11" s="50"/>
      <c r="T11" s="51"/>
      <c r="U11" s="50">
        <v>3</v>
      </c>
      <c r="V11" s="51">
        <v>15495.76</v>
      </c>
      <c r="W11" s="50"/>
      <c r="X11" s="51"/>
      <c r="Y11" s="54">
        <v>3</v>
      </c>
      <c r="Z11" s="55">
        <v>3568.28</v>
      </c>
      <c r="AA11" s="50"/>
      <c r="AB11" s="51"/>
      <c r="AC11" s="50">
        <v>3</v>
      </c>
      <c r="AD11" s="51">
        <v>3568.28</v>
      </c>
      <c r="AE11" s="50"/>
      <c r="AF11" s="51"/>
      <c r="AG11" s="50"/>
      <c r="AH11" s="51"/>
      <c r="AI11" s="50"/>
      <c r="AJ11" s="51"/>
      <c r="AK11" s="56">
        <v>20</v>
      </c>
      <c r="AL11" s="57">
        <v>967259.34</v>
      </c>
      <c r="AM11" s="58">
        <v>19</v>
      </c>
      <c r="AN11" s="59">
        <v>403796.92</v>
      </c>
      <c r="AO11" s="60"/>
      <c r="AP11" s="61"/>
    </row>
    <row r="12" spans="1:42" x14ac:dyDescent="0.25">
      <c r="A12" s="77" t="s">
        <v>57</v>
      </c>
      <c r="B12" s="47" t="s">
        <v>216</v>
      </c>
      <c r="C12" s="48">
        <v>173</v>
      </c>
      <c r="D12" s="49">
        <v>3395561.27</v>
      </c>
      <c r="E12" s="50">
        <v>173</v>
      </c>
      <c r="F12" s="51">
        <v>1714086.32</v>
      </c>
      <c r="G12" s="50">
        <v>173</v>
      </c>
      <c r="H12" s="51">
        <v>1207830.93</v>
      </c>
      <c r="I12" s="50">
        <v>173</v>
      </c>
      <c r="J12" s="51">
        <v>409941.09</v>
      </c>
      <c r="K12" s="50">
        <v>22</v>
      </c>
      <c r="L12" s="51">
        <v>63702.93</v>
      </c>
      <c r="M12" s="52">
        <v>76</v>
      </c>
      <c r="N12" s="53">
        <v>561607.93000000005</v>
      </c>
      <c r="O12" s="50">
        <v>55</v>
      </c>
      <c r="P12" s="51">
        <v>447199.85</v>
      </c>
      <c r="Q12" s="50" t="s">
        <v>182</v>
      </c>
      <c r="R12" s="51" t="s">
        <v>182</v>
      </c>
      <c r="S12" s="50">
        <v>5</v>
      </c>
      <c r="T12" s="51">
        <v>23522.02</v>
      </c>
      <c r="U12" s="50">
        <v>22</v>
      </c>
      <c r="V12" s="51">
        <v>88601.8</v>
      </c>
      <c r="W12" s="50" t="s">
        <v>182</v>
      </c>
      <c r="X12" s="51" t="s">
        <v>182</v>
      </c>
      <c r="Y12" s="54">
        <v>65</v>
      </c>
      <c r="Z12" s="55">
        <v>144169.29999999999</v>
      </c>
      <c r="AA12" s="50">
        <v>15</v>
      </c>
      <c r="AB12" s="51">
        <v>24173.96</v>
      </c>
      <c r="AC12" s="50">
        <v>53</v>
      </c>
      <c r="AD12" s="51">
        <v>97250.85</v>
      </c>
      <c r="AE12" s="50">
        <v>9</v>
      </c>
      <c r="AF12" s="51">
        <v>3534.79</v>
      </c>
      <c r="AG12" s="50">
        <v>9</v>
      </c>
      <c r="AH12" s="51">
        <v>19209.7</v>
      </c>
      <c r="AI12" s="50"/>
      <c r="AJ12" s="51"/>
      <c r="AK12" s="56">
        <v>173</v>
      </c>
      <c r="AL12" s="57">
        <v>4101338.5</v>
      </c>
      <c r="AM12" s="58">
        <v>94</v>
      </c>
      <c r="AN12" s="59">
        <v>1068025.55</v>
      </c>
      <c r="AO12" s="60">
        <v>14</v>
      </c>
      <c r="AP12" s="61">
        <v>54684.88</v>
      </c>
    </row>
    <row r="13" spans="1:42" x14ac:dyDescent="0.25">
      <c r="A13" s="77" t="s">
        <v>58</v>
      </c>
      <c r="B13" s="47" t="s">
        <v>217</v>
      </c>
      <c r="C13" s="48">
        <v>92</v>
      </c>
      <c r="D13" s="49">
        <v>1859362.01</v>
      </c>
      <c r="E13" s="50">
        <v>92</v>
      </c>
      <c r="F13" s="51">
        <v>941996.6</v>
      </c>
      <c r="G13" s="50">
        <v>92</v>
      </c>
      <c r="H13" s="51">
        <v>658383.65</v>
      </c>
      <c r="I13" s="50">
        <v>92</v>
      </c>
      <c r="J13" s="51">
        <v>218406.32</v>
      </c>
      <c r="K13" s="50">
        <v>14</v>
      </c>
      <c r="L13" s="51">
        <v>40575.440000000002</v>
      </c>
      <c r="M13" s="52">
        <v>49</v>
      </c>
      <c r="N13" s="53">
        <v>374351.32</v>
      </c>
      <c r="O13" s="50">
        <v>35</v>
      </c>
      <c r="P13" s="51">
        <v>252939.91</v>
      </c>
      <c r="Q13" s="50" t="s">
        <v>182</v>
      </c>
      <c r="R13" s="51" t="s">
        <v>182</v>
      </c>
      <c r="S13" s="50">
        <v>7</v>
      </c>
      <c r="T13" s="51">
        <v>27862.39</v>
      </c>
      <c r="U13" s="50">
        <v>16</v>
      </c>
      <c r="V13" s="51">
        <v>89513.74</v>
      </c>
      <c r="W13" s="50" t="s">
        <v>182</v>
      </c>
      <c r="X13" s="51" t="s">
        <v>182</v>
      </c>
      <c r="Y13" s="54">
        <v>29</v>
      </c>
      <c r="Z13" s="55">
        <v>65406.1</v>
      </c>
      <c r="AA13" s="50">
        <v>3</v>
      </c>
      <c r="AB13" s="51">
        <v>7742.31</v>
      </c>
      <c r="AC13" s="50">
        <v>24</v>
      </c>
      <c r="AD13" s="51">
        <v>54439.89</v>
      </c>
      <c r="AE13" s="50" t="s">
        <v>182</v>
      </c>
      <c r="AF13" s="51" t="s">
        <v>182</v>
      </c>
      <c r="AG13" s="50" t="s">
        <v>182</v>
      </c>
      <c r="AH13" s="51" t="s">
        <v>182</v>
      </c>
      <c r="AI13" s="50"/>
      <c r="AJ13" s="51"/>
      <c r="AK13" s="56">
        <v>93</v>
      </c>
      <c r="AL13" s="57">
        <v>2299119.4300000002</v>
      </c>
      <c r="AM13" s="58">
        <v>51</v>
      </c>
      <c r="AN13" s="59">
        <v>683515.14</v>
      </c>
      <c r="AO13" s="60">
        <v>3</v>
      </c>
      <c r="AP13" s="61">
        <v>6058.41</v>
      </c>
    </row>
    <row r="14" spans="1:42" x14ac:dyDescent="0.25">
      <c r="A14" s="77" t="s">
        <v>59</v>
      </c>
      <c r="B14" s="47" t="s">
        <v>218</v>
      </c>
      <c r="C14" s="48">
        <v>46</v>
      </c>
      <c r="D14" s="49">
        <v>722307.37</v>
      </c>
      <c r="E14" s="50">
        <v>46</v>
      </c>
      <c r="F14" s="51">
        <v>359348.14</v>
      </c>
      <c r="G14" s="50">
        <v>46</v>
      </c>
      <c r="H14" s="51">
        <v>252317.31</v>
      </c>
      <c r="I14" s="50">
        <v>46</v>
      </c>
      <c r="J14" s="51">
        <v>95558.57</v>
      </c>
      <c r="K14" s="50">
        <v>6</v>
      </c>
      <c r="L14" s="51">
        <v>15083.35</v>
      </c>
      <c r="M14" s="52">
        <v>17</v>
      </c>
      <c r="N14" s="53">
        <v>84000.14</v>
      </c>
      <c r="O14" s="50">
        <v>12</v>
      </c>
      <c r="P14" s="51">
        <v>62409.83</v>
      </c>
      <c r="Q14" s="50"/>
      <c r="R14" s="51"/>
      <c r="S14" s="50" t="s">
        <v>182</v>
      </c>
      <c r="T14" s="51" t="s">
        <v>182</v>
      </c>
      <c r="U14" s="50" t="s">
        <v>182</v>
      </c>
      <c r="V14" s="51" t="s">
        <v>182</v>
      </c>
      <c r="W14" s="50"/>
      <c r="X14" s="51"/>
      <c r="Y14" s="54">
        <v>17</v>
      </c>
      <c r="Z14" s="55">
        <v>22117.59</v>
      </c>
      <c r="AA14" s="50" t="s">
        <v>182</v>
      </c>
      <c r="AB14" s="51" t="s">
        <v>182</v>
      </c>
      <c r="AC14" s="50">
        <v>12</v>
      </c>
      <c r="AD14" s="51">
        <v>16941.03</v>
      </c>
      <c r="AE14" s="50">
        <v>6</v>
      </c>
      <c r="AF14" s="51">
        <v>1477.72</v>
      </c>
      <c r="AG14" s="50" t="s">
        <v>182</v>
      </c>
      <c r="AH14" s="51" t="s">
        <v>182</v>
      </c>
      <c r="AI14" s="50"/>
      <c r="AJ14" s="51"/>
      <c r="AK14" s="56">
        <v>46</v>
      </c>
      <c r="AL14" s="57">
        <v>828425.1</v>
      </c>
      <c r="AM14" s="58">
        <v>19</v>
      </c>
      <c r="AN14" s="59">
        <v>134291.25</v>
      </c>
      <c r="AO14" s="60">
        <v>6</v>
      </c>
      <c r="AP14" s="61">
        <v>36085.65</v>
      </c>
    </row>
    <row r="15" spans="1:42" x14ac:dyDescent="0.25">
      <c r="A15" s="77" t="s">
        <v>60</v>
      </c>
      <c r="B15" s="47" t="s">
        <v>219</v>
      </c>
      <c r="C15" s="48">
        <v>80</v>
      </c>
      <c r="D15" s="49">
        <v>1755490.86</v>
      </c>
      <c r="E15" s="50">
        <v>80</v>
      </c>
      <c r="F15" s="51">
        <v>875381.78</v>
      </c>
      <c r="G15" s="50">
        <v>80</v>
      </c>
      <c r="H15" s="51">
        <v>616409.04</v>
      </c>
      <c r="I15" s="50">
        <v>80</v>
      </c>
      <c r="J15" s="51">
        <v>224421.01</v>
      </c>
      <c r="K15" s="50">
        <v>12</v>
      </c>
      <c r="L15" s="51">
        <v>39279.03</v>
      </c>
      <c r="M15" s="52">
        <v>53</v>
      </c>
      <c r="N15" s="53">
        <v>412422.68</v>
      </c>
      <c r="O15" s="50">
        <v>39</v>
      </c>
      <c r="P15" s="51">
        <v>335533.65000000002</v>
      </c>
      <c r="Q15" s="50" t="s">
        <v>182</v>
      </c>
      <c r="R15" s="51" t="s">
        <v>182</v>
      </c>
      <c r="S15" s="50"/>
      <c r="T15" s="51"/>
      <c r="U15" s="50">
        <v>23</v>
      </c>
      <c r="V15" s="51">
        <v>73324.06</v>
      </c>
      <c r="W15" s="50" t="s">
        <v>182</v>
      </c>
      <c r="X15" s="51" t="s">
        <v>182</v>
      </c>
      <c r="Y15" s="54">
        <v>8</v>
      </c>
      <c r="Z15" s="55">
        <v>11657.2</v>
      </c>
      <c r="AA15" s="50"/>
      <c r="AB15" s="51"/>
      <c r="AC15" s="50">
        <v>8</v>
      </c>
      <c r="AD15" s="51">
        <v>11657.2</v>
      </c>
      <c r="AE15" s="50"/>
      <c r="AF15" s="51"/>
      <c r="AG15" s="50"/>
      <c r="AH15" s="51"/>
      <c r="AI15" s="50"/>
      <c r="AJ15" s="51"/>
      <c r="AK15" s="56">
        <v>80</v>
      </c>
      <c r="AL15" s="57">
        <v>2179570.7400000002</v>
      </c>
      <c r="AM15" s="58">
        <v>67</v>
      </c>
      <c r="AN15" s="59">
        <v>1298578.45</v>
      </c>
      <c r="AO15" s="60"/>
      <c r="AP15" s="61"/>
    </row>
    <row r="16" spans="1:42" x14ac:dyDescent="0.25">
      <c r="A16" s="77" t="s">
        <v>61</v>
      </c>
      <c r="B16" s="47" t="s">
        <v>220</v>
      </c>
      <c r="C16" s="48">
        <v>203</v>
      </c>
      <c r="D16" s="49">
        <v>3948885.25</v>
      </c>
      <c r="E16" s="50">
        <v>203</v>
      </c>
      <c r="F16" s="51">
        <v>2032108.49</v>
      </c>
      <c r="G16" s="50">
        <v>203</v>
      </c>
      <c r="H16" s="51">
        <v>1415463.59</v>
      </c>
      <c r="I16" s="50">
        <v>203</v>
      </c>
      <c r="J16" s="51">
        <v>462271.5</v>
      </c>
      <c r="K16" s="50">
        <v>14</v>
      </c>
      <c r="L16" s="51">
        <v>39041.67</v>
      </c>
      <c r="M16" s="52">
        <v>52</v>
      </c>
      <c r="N16" s="53">
        <v>312423.45</v>
      </c>
      <c r="O16" s="50">
        <v>29</v>
      </c>
      <c r="P16" s="51">
        <v>163410.69</v>
      </c>
      <c r="Q16" s="50" t="s">
        <v>182</v>
      </c>
      <c r="R16" s="51" t="s">
        <v>182</v>
      </c>
      <c r="S16" s="50">
        <v>8</v>
      </c>
      <c r="T16" s="51">
        <v>24518.17</v>
      </c>
      <c r="U16" s="50">
        <v>19</v>
      </c>
      <c r="V16" s="51">
        <v>114077.89</v>
      </c>
      <c r="W16" s="50" t="s">
        <v>182</v>
      </c>
      <c r="X16" s="51" t="s">
        <v>182</v>
      </c>
      <c r="Y16" s="54">
        <v>109</v>
      </c>
      <c r="Z16" s="55">
        <v>262949.31</v>
      </c>
      <c r="AA16" s="50">
        <v>29</v>
      </c>
      <c r="AB16" s="51">
        <v>43139.58</v>
      </c>
      <c r="AC16" s="50">
        <v>60</v>
      </c>
      <c r="AD16" s="51">
        <v>180952.1</v>
      </c>
      <c r="AE16" s="50">
        <v>33</v>
      </c>
      <c r="AF16" s="51">
        <v>9266.5300000000007</v>
      </c>
      <c r="AG16" s="50">
        <v>36</v>
      </c>
      <c r="AH16" s="51">
        <v>29591.1</v>
      </c>
      <c r="AI16" s="50"/>
      <c r="AJ16" s="51"/>
      <c r="AK16" s="56">
        <v>205</v>
      </c>
      <c r="AL16" s="57">
        <v>4524258.01</v>
      </c>
      <c r="AM16" s="58">
        <v>59</v>
      </c>
      <c r="AN16" s="59">
        <v>623815.35</v>
      </c>
      <c r="AO16" s="60">
        <v>30</v>
      </c>
      <c r="AP16" s="61">
        <v>134832.10999999999</v>
      </c>
    </row>
    <row r="17" spans="1:42" x14ac:dyDescent="0.25">
      <c r="A17" s="77" t="s">
        <v>62</v>
      </c>
      <c r="B17" s="47" t="s">
        <v>221</v>
      </c>
      <c r="C17" s="48">
        <v>208</v>
      </c>
      <c r="D17" s="49">
        <v>2891855.82</v>
      </c>
      <c r="E17" s="50">
        <v>208</v>
      </c>
      <c r="F17" s="51">
        <v>1425477.2</v>
      </c>
      <c r="G17" s="50">
        <v>208</v>
      </c>
      <c r="H17" s="51">
        <v>1001688.94</v>
      </c>
      <c r="I17" s="50">
        <v>208</v>
      </c>
      <c r="J17" s="51">
        <v>427783.74</v>
      </c>
      <c r="K17" s="50">
        <v>15</v>
      </c>
      <c r="L17" s="51">
        <v>36905.94</v>
      </c>
      <c r="M17" s="52">
        <v>135</v>
      </c>
      <c r="N17" s="53">
        <v>984649.53</v>
      </c>
      <c r="O17" s="50">
        <v>108</v>
      </c>
      <c r="P17" s="51">
        <v>816251.77</v>
      </c>
      <c r="Q17" s="50"/>
      <c r="R17" s="51"/>
      <c r="S17" s="50">
        <v>6</v>
      </c>
      <c r="T17" s="51">
        <v>11555.88</v>
      </c>
      <c r="U17" s="50">
        <v>35</v>
      </c>
      <c r="V17" s="51">
        <v>150387.78</v>
      </c>
      <c r="W17" s="50">
        <v>4</v>
      </c>
      <c r="X17" s="51">
        <v>6454.1</v>
      </c>
      <c r="Y17" s="54">
        <v>22</v>
      </c>
      <c r="Z17" s="55">
        <v>13689.71</v>
      </c>
      <c r="AA17" s="50" t="s">
        <v>182</v>
      </c>
      <c r="AB17" s="51" t="s">
        <v>182</v>
      </c>
      <c r="AC17" s="50">
        <v>17</v>
      </c>
      <c r="AD17" s="51">
        <v>12578.76</v>
      </c>
      <c r="AE17" s="50" t="s">
        <v>182</v>
      </c>
      <c r="AF17" s="51" t="s">
        <v>182</v>
      </c>
      <c r="AG17" s="50"/>
      <c r="AH17" s="51"/>
      <c r="AI17" s="50"/>
      <c r="AJ17" s="51"/>
      <c r="AK17" s="56">
        <v>209</v>
      </c>
      <c r="AL17" s="57">
        <v>3890195.06</v>
      </c>
      <c r="AM17" s="58">
        <v>152</v>
      </c>
      <c r="AN17" s="59">
        <v>1963734.49</v>
      </c>
      <c r="AO17" s="60">
        <v>6</v>
      </c>
      <c r="AP17" s="61">
        <v>4433.2</v>
      </c>
    </row>
    <row r="18" spans="1:42" x14ac:dyDescent="0.25">
      <c r="A18" s="77" t="s">
        <v>63</v>
      </c>
      <c r="B18" s="47" t="s">
        <v>222</v>
      </c>
      <c r="C18" s="48">
        <v>88</v>
      </c>
      <c r="D18" s="49">
        <v>2980777.28</v>
      </c>
      <c r="E18" s="50">
        <v>88</v>
      </c>
      <c r="F18" s="51">
        <v>1545171.29</v>
      </c>
      <c r="G18" s="50">
        <v>88</v>
      </c>
      <c r="H18" s="51">
        <v>1090098.8600000001</v>
      </c>
      <c r="I18" s="50">
        <v>88</v>
      </c>
      <c r="J18" s="51">
        <v>279303.58</v>
      </c>
      <c r="K18" s="50">
        <v>21</v>
      </c>
      <c r="L18" s="51">
        <v>66203.55</v>
      </c>
      <c r="M18" s="52">
        <v>61</v>
      </c>
      <c r="N18" s="53">
        <v>420248</v>
      </c>
      <c r="O18" s="50">
        <v>34</v>
      </c>
      <c r="P18" s="51">
        <v>285197.57</v>
      </c>
      <c r="Q18" s="50"/>
      <c r="R18" s="51"/>
      <c r="S18" s="50"/>
      <c r="T18" s="51"/>
      <c r="U18" s="50">
        <v>36</v>
      </c>
      <c r="V18" s="51">
        <v>131715.81</v>
      </c>
      <c r="W18" s="50">
        <v>5</v>
      </c>
      <c r="X18" s="51">
        <v>3334.62</v>
      </c>
      <c r="Y18" s="54">
        <v>6</v>
      </c>
      <c r="Z18" s="55">
        <v>6822.89</v>
      </c>
      <c r="AA18" s="50"/>
      <c r="AB18" s="51"/>
      <c r="AC18" s="50">
        <v>6</v>
      </c>
      <c r="AD18" s="51">
        <v>6822.89</v>
      </c>
      <c r="AE18" s="50"/>
      <c r="AF18" s="51"/>
      <c r="AG18" s="50"/>
      <c r="AH18" s="51"/>
      <c r="AI18" s="50"/>
      <c r="AJ18" s="51"/>
      <c r="AK18" s="56">
        <v>89</v>
      </c>
      <c r="AL18" s="57">
        <v>3407848.17</v>
      </c>
      <c r="AM18" s="58">
        <v>79</v>
      </c>
      <c r="AN18" s="59">
        <v>1995186.17</v>
      </c>
      <c r="AO18" s="60"/>
      <c r="AP18" s="61"/>
    </row>
    <row r="19" spans="1:42" x14ac:dyDescent="0.25">
      <c r="A19" s="77" t="s">
        <v>64</v>
      </c>
      <c r="B19" s="47" t="s">
        <v>223</v>
      </c>
      <c r="C19" s="48">
        <v>140</v>
      </c>
      <c r="D19" s="49">
        <v>2940518.56</v>
      </c>
      <c r="E19" s="50">
        <v>140</v>
      </c>
      <c r="F19" s="51">
        <v>1495420.65</v>
      </c>
      <c r="G19" s="50">
        <v>140</v>
      </c>
      <c r="H19" s="51">
        <v>1048333</v>
      </c>
      <c r="I19" s="50">
        <v>140</v>
      </c>
      <c r="J19" s="51">
        <v>330848.09000000003</v>
      </c>
      <c r="K19" s="50">
        <v>23</v>
      </c>
      <c r="L19" s="51">
        <v>65916.820000000007</v>
      </c>
      <c r="M19" s="52">
        <v>76</v>
      </c>
      <c r="N19" s="53">
        <v>667002.31000000006</v>
      </c>
      <c r="O19" s="50">
        <v>51</v>
      </c>
      <c r="P19" s="51">
        <v>489923.97</v>
      </c>
      <c r="Q19" s="50">
        <v>4</v>
      </c>
      <c r="R19" s="51">
        <v>1097.25</v>
      </c>
      <c r="S19" s="50">
        <v>3</v>
      </c>
      <c r="T19" s="51">
        <v>7923.77</v>
      </c>
      <c r="U19" s="50">
        <v>29</v>
      </c>
      <c r="V19" s="51">
        <v>158637.4</v>
      </c>
      <c r="W19" s="50">
        <v>5</v>
      </c>
      <c r="X19" s="51">
        <v>9419.92</v>
      </c>
      <c r="Y19" s="54">
        <v>33</v>
      </c>
      <c r="Z19" s="55">
        <v>49870.16</v>
      </c>
      <c r="AA19" s="50">
        <v>6</v>
      </c>
      <c r="AB19" s="51">
        <v>4577.88</v>
      </c>
      <c r="AC19" s="50">
        <v>30</v>
      </c>
      <c r="AD19" s="51">
        <v>44936.959999999999</v>
      </c>
      <c r="AE19" s="50" t="s">
        <v>182</v>
      </c>
      <c r="AF19" s="51" t="s">
        <v>182</v>
      </c>
      <c r="AG19" s="50" t="s">
        <v>182</v>
      </c>
      <c r="AH19" s="51" t="s">
        <v>182</v>
      </c>
      <c r="AI19" s="50"/>
      <c r="AJ19" s="51"/>
      <c r="AK19" s="56">
        <v>140</v>
      </c>
      <c r="AL19" s="57">
        <v>3657391.03</v>
      </c>
      <c r="AM19" s="58">
        <v>99</v>
      </c>
      <c r="AN19" s="59">
        <v>1662235.84</v>
      </c>
      <c r="AO19" s="60">
        <v>3</v>
      </c>
      <c r="AP19" s="61">
        <v>19808.87</v>
      </c>
    </row>
    <row r="20" spans="1:42" x14ac:dyDescent="0.25">
      <c r="A20" s="77" t="s">
        <v>65</v>
      </c>
      <c r="B20" s="47" t="s">
        <v>224</v>
      </c>
      <c r="C20" s="48">
        <v>52</v>
      </c>
      <c r="D20" s="49">
        <v>610975.14</v>
      </c>
      <c r="E20" s="50">
        <v>52</v>
      </c>
      <c r="F20" s="51">
        <v>314504.44</v>
      </c>
      <c r="G20" s="50">
        <v>52</v>
      </c>
      <c r="H20" s="51">
        <v>210093.15</v>
      </c>
      <c r="I20" s="50" t="s">
        <v>182</v>
      </c>
      <c r="J20" s="51" t="s">
        <v>182</v>
      </c>
      <c r="K20" s="50" t="s">
        <v>182</v>
      </c>
      <c r="L20" s="51" t="s">
        <v>182</v>
      </c>
      <c r="M20" s="52">
        <v>12</v>
      </c>
      <c r="N20" s="53">
        <v>71895.77</v>
      </c>
      <c r="O20" s="50">
        <v>9</v>
      </c>
      <c r="P20" s="51">
        <v>58927.41</v>
      </c>
      <c r="Q20" s="50"/>
      <c r="R20" s="51"/>
      <c r="S20" s="50">
        <v>4</v>
      </c>
      <c r="T20" s="51">
        <v>7606.49</v>
      </c>
      <c r="U20" s="50" t="s">
        <v>182</v>
      </c>
      <c r="V20" s="51" t="s">
        <v>182</v>
      </c>
      <c r="W20" s="50"/>
      <c r="X20" s="51"/>
      <c r="Y20" s="54">
        <v>12</v>
      </c>
      <c r="Z20" s="55">
        <v>23989.119999999999</v>
      </c>
      <c r="AA20" s="50" t="s">
        <v>182</v>
      </c>
      <c r="AB20" s="51" t="s">
        <v>182</v>
      </c>
      <c r="AC20" s="50">
        <v>6</v>
      </c>
      <c r="AD20" s="51">
        <v>18573.05</v>
      </c>
      <c r="AE20" s="50">
        <v>8</v>
      </c>
      <c r="AF20" s="51">
        <v>1955.81</v>
      </c>
      <c r="AG20" s="50" t="s">
        <v>182</v>
      </c>
      <c r="AH20" s="51" t="s">
        <v>182</v>
      </c>
      <c r="AI20" s="50"/>
      <c r="AJ20" s="51"/>
      <c r="AK20" s="56">
        <v>52</v>
      </c>
      <c r="AL20" s="57">
        <v>706860.03</v>
      </c>
      <c r="AM20" s="58">
        <v>14</v>
      </c>
      <c r="AN20" s="59">
        <v>98468.3</v>
      </c>
      <c r="AO20" s="60">
        <v>5</v>
      </c>
      <c r="AP20" s="61">
        <v>23112.65</v>
      </c>
    </row>
    <row r="21" spans="1:42" x14ac:dyDescent="0.25">
      <c r="A21" s="77" t="s">
        <v>225</v>
      </c>
      <c r="B21" s="47" t="s">
        <v>226</v>
      </c>
      <c r="C21" s="48">
        <v>586</v>
      </c>
      <c r="D21" s="49">
        <v>10876215.699999999</v>
      </c>
      <c r="E21" s="50">
        <v>586</v>
      </c>
      <c r="F21" s="51">
        <v>5637037.1399999997</v>
      </c>
      <c r="G21" s="50">
        <v>586</v>
      </c>
      <c r="H21" s="51">
        <v>3937967.61</v>
      </c>
      <c r="I21" s="50">
        <v>586</v>
      </c>
      <c r="J21" s="51">
        <v>1165802.98</v>
      </c>
      <c r="K21" s="50">
        <v>44</v>
      </c>
      <c r="L21" s="51">
        <v>135407.97</v>
      </c>
      <c r="M21" s="52">
        <v>68</v>
      </c>
      <c r="N21" s="53">
        <v>367396.2</v>
      </c>
      <c r="O21" s="50">
        <v>30</v>
      </c>
      <c r="P21" s="51">
        <v>185999.07</v>
      </c>
      <c r="Q21" s="50" t="s">
        <v>182</v>
      </c>
      <c r="R21" s="51" t="s">
        <v>182</v>
      </c>
      <c r="S21" s="50">
        <v>10</v>
      </c>
      <c r="T21" s="51">
        <v>16435.53</v>
      </c>
      <c r="U21" s="50">
        <v>31</v>
      </c>
      <c r="V21" s="51">
        <v>162948.23000000001</v>
      </c>
      <c r="W21" s="50" t="s">
        <v>182</v>
      </c>
      <c r="X21" s="51" t="s">
        <v>182</v>
      </c>
      <c r="Y21" s="54">
        <v>383</v>
      </c>
      <c r="Z21" s="55">
        <v>1162429.9099999999</v>
      </c>
      <c r="AA21" s="50">
        <v>74</v>
      </c>
      <c r="AB21" s="51">
        <v>108757.22</v>
      </c>
      <c r="AC21" s="50">
        <v>110</v>
      </c>
      <c r="AD21" s="51">
        <v>370747.71</v>
      </c>
      <c r="AE21" s="50">
        <v>47</v>
      </c>
      <c r="AF21" s="51">
        <v>19995.759999999998</v>
      </c>
      <c r="AG21" s="50">
        <v>314</v>
      </c>
      <c r="AH21" s="51">
        <v>662929.22</v>
      </c>
      <c r="AI21" s="50"/>
      <c r="AJ21" s="51"/>
      <c r="AK21" s="56">
        <v>586</v>
      </c>
      <c r="AL21" s="57">
        <v>12406041.810000001</v>
      </c>
      <c r="AM21" s="58">
        <v>93</v>
      </c>
      <c r="AN21" s="59">
        <v>664439.73</v>
      </c>
      <c r="AO21" s="60">
        <v>149</v>
      </c>
      <c r="AP21" s="61">
        <v>470106.96</v>
      </c>
    </row>
    <row r="22" spans="1:42" x14ac:dyDescent="0.25">
      <c r="A22" s="77" t="s">
        <v>227</v>
      </c>
      <c r="B22" s="47" t="s">
        <v>228</v>
      </c>
      <c r="C22" s="48">
        <v>40</v>
      </c>
      <c r="D22" s="49">
        <v>276022.82</v>
      </c>
      <c r="E22" s="50">
        <v>40</v>
      </c>
      <c r="F22" s="51">
        <v>132131.78</v>
      </c>
      <c r="G22" s="50">
        <v>40</v>
      </c>
      <c r="H22" s="51">
        <v>92652.89</v>
      </c>
      <c r="I22" s="50">
        <v>40</v>
      </c>
      <c r="J22" s="51">
        <v>40224.980000000003</v>
      </c>
      <c r="K22" s="50">
        <v>4</v>
      </c>
      <c r="L22" s="51">
        <v>11013.17</v>
      </c>
      <c r="M22" s="52" t="s">
        <v>182</v>
      </c>
      <c r="N22" s="53" t="s">
        <v>182</v>
      </c>
      <c r="O22" s="50"/>
      <c r="P22" s="51"/>
      <c r="Q22" s="50"/>
      <c r="R22" s="51"/>
      <c r="S22" s="50"/>
      <c r="T22" s="51"/>
      <c r="U22" s="50"/>
      <c r="V22" s="51"/>
      <c r="W22" s="50" t="s">
        <v>182</v>
      </c>
      <c r="X22" s="51" t="s">
        <v>182</v>
      </c>
      <c r="Y22" s="54">
        <v>6</v>
      </c>
      <c r="Z22" s="55">
        <v>12707.04</v>
      </c>
      <c r="AA22" s="50" t="s">
        <v>182</v>
      </c>
      <c r="AB22" s="51" t="s">
        <v>182</v>
      </c>
      <c r="AC22" s="50">
        <v>4</v>
      </c>
      <c r="AD22" s="51">
        <v>12076.03</v>
      </c>
      <c r="AE22" s="50"/>
      <c r="AF22" s="51"/>
      <c r="AG22" s="50" t="s">
        <v>182</v>
      </c>
      <c r="AH22" s="51" t="s">
        <v>182</v>
      </c>
      <c r="AI22" s="50"/>
      <c r="AJ22" s="51"/>
      <c r="AK22" s="56" t="s">
        <v>182</v>
      </c>
      <c r="AL22" s="57" t="s">
        <v>182</v>
      </c>
      <c r="AM22" s="58">
        <v>8</v>
      </c>
      <c r="AN22" s="59">
        <v>55134.9</v>
      </c>
      <c r="AO22" s="60">
        <v>20</v>
      </c>
      <c r="AP22" s="61">
        <v>46125</v>
      </c>
    </row>
    <row r="23" spans="1:42" x14ac:dyDescent="0.25">
      <c r="A23" s="77" t="s">
        <v>229</v>
      </c>
      <c r="B23" s="47" t="s">
        <v>230</v>
      </c>
      <c r="C23" s="48">
        <v>32</v>
      </c>
      <c r="D23" s="49">
        <v>275722.92</v>
      </c>
      <c r="E23" s="50">
        <v>32</v>
      </c>
      <c r="F23" s="51">
        <v>139706.04999999999</v>
      </c>
      <c r="G23" s="50">
        <v>32</v>
      </c>
      <c r="H23" s="51">
        <v>97627.18</v>
      </c>
      <c r="I23" s="50" t="s">
        <v>182</v>
      </c>
      <c r="J23" s="51" t="s">
        <v>182</v>
      </c>
      <c r="K23" s="50" t="s">
        <v>182</v>
      </c>
      <c r="L23" s="51" t="s">
        <v>182</v>
      </c>
      <c r="M23" s="52" t="s">
        <v>182</v>
      </c>
      <c r="N23" s="53" t="s">
        <v>182</v>
      </c>
      <c r="O23" s="50"/>
      <c r="P23" s="51"/>
      <c r="Q23" s="50"/>
      <c r="R23" s="51"/>
      <c r="S23" s="50"/>
      <c r="T23" s="51"/>
      <c r="U23" s="50"/>
      <c r="V23" s="51"/>
      <c r="W23" s="50" t="s">
        <v>182</v>
      </c>
      <c r="X23" s="51" t="s">
        <v>182</v>
      </c>
      <c r="Y23" s="54">
        <v>9</v>
      </c>
      <c r="Z23" s="55">
        <v>30595.919999999998</v>
      </c>
      <c r="AA23" s="50">
        <v>3</v>
      </c>
      <c r="AB23" s="51">
        <v>10708.09</v>
      </c>
      <c r="AC23" s="50">
        <v>3</v>
      </c>
      <c r="AD23" s="51">
        <v>11735.02</v>
      </c>
      <c r="AE23" s="50"/>
      <c r="AF23" s="51"/>
      <c r="AG23" s="50">
        <v>5</v>
      </c>
      <c r="AH23" s="51">
        <v>8152.81</v>
      </c>
      <c r="AI23" s="50"/>
      <c r="AJ23" s="51"/>
      <c r="AK23" s="56" t="s">
        <v>182</v>
      </c>
      <c r="AL23" s="57" t="s">
        <v>182</v>
      </c>
      <c r="AM23" s="58" t="s">
        <v>182</v>
      </c>
      <c r="AN23" s="59" t="s">
        <v>182</v>
      </c>
      <c r="AO23" s="60">
        <v>15</v>
      </c>
      <c r="AP23" s="61">
        <v>21734.9</v>
      </c>
    </row>
    <row r="24" spans="1:42" x14ac:dyDescent="0.25">
      <c r="A24" s="77" t="s">
        <v>231</v>
      </c>
      <c r="B24" s="47" t="s">
        <v>232</v>
      </c>
      <c r="C24" s="48">
        <v>248</v>
      </c>
      <c r="D24" s="49">
        <v>4513700.97</v>
      </c>
      <c r="E24" s="50">
        <v>248</v>
      </c>
      <c r="F24" s="51">
        <v>2354931.6800000002</v>
      </c>
      <c r="G24" s="50">
        <v>248</v>
      </c>
      <c r="H24" s="51">
        <v>1650532.19</v>
      </c>
      <c r="I24" s="50">
        <v>248</v>
      </c>
      <c r="J24" s="51">
        <v>465457.26</v>
      </c>
      <c r="K24" s="50">
        <v>15</v>
      </c>
      <c r="L24" s="51">
        <v>42779.839999999997</v>
      </c>
      <c r="M24" s="52">
        <v>7</v>
      </c>
      <c r="N24" s="53">
        <v>30327.96</v>
      </c>
      <c r="O24" s="50" t="s">
        <v>182</v>
      </c>
      <c r="P24" s="51" t="s">
        <v>182</v>
      </c>
      <c r="Q24" s="50"/>
      <c r="R24" s="51"/>
      <c r="S24" s="50"/>
      <c r="T24" s="51"/>
      <c r="U24" s="50">
        <v>4</v>
      </c>
      <c r="V24" s="51">
        <v>15773.72</v>
      </c>
      <c r="W24" s="50" t="s">
        <v>182</v>
      </c>
      <c r="X24" s="51" t="s">
        <v>182</v>
      </c>
      <c r="Y24" s="54">
        <v>186</v>
      </c>
      <c r="Z24" s="55">
        <v>505974.92</v>
      </c>
      <c r="AA24" s="50">
        <v>26</v>
      </c>
      <c r="AB24" s="51">
        <v>86787.24</v>
      </c>
      <c r="AC24" s="50">
        <v>33</v>
      </c>
      <c r="AD24" s="51">
        <v>66613.36</v>
      </c>
      <c r="AE24" s="50">
        <v>34</v>
      </c>
      <c r="AF24" s="51">
        <v>23635.51</v>
      </c>
      <c r="AG24" s="50">
        <v>158</v>
      </c>
      <c r="AH24" s="51">
        <v>328938.81</v>
      </c>
      <c r="AI24" s="50"/>
      <c r="AJ24" s="51"/>
      <c r="AK24" s="56">
        <v>248</v>
      </c>
      <c r="AL24" s="57">
        <v>5050003.8499999996</v>
      </c>
      <c r="AM24" s="58">
        <v>11</v>
      </c>
      <c r="AN24" s="59">
        <v>79170.92</v>
      </c>
      <c r="AO24" s="60">
        <v>35</v>
      </c>
      <c r="AP24" s="61">
        <v>105091.93</v>
      </c>
    </row>
    <row r="25" spans="1:42" x14ac:dyDescent="0.25">
      <c r="A25" s="77" t="s">
        <v>233</v>
      </c>
      <c r="B25" s="47" t="s">
        <v>234</v>
      </c>
      <c r="C25" s="48">
        <v>48</v>
      </c>
      <c r="D25" s="49">
        <v>421255.49</v>
      </c>
      <c r="E25" s="50">
        <v>48</v>
      </c>
      <c r="F25" s="51">
        <v>217326.24</v>
      </c>
      <c r="G25" s="50">
        <v>47</v>
      </c>
      <c r="H25" s="51">
        <v>151976.43</v>
      </c>
      <c r="I25" s="50" t="s">
        <v>182</v>
      </c>
      <c r="J25" s="51" t="s">
        <v>182</v>
      </c>
      <c r="K25" s="50" t="s">
        <v>182</v>
      </c>
      <c r="L25" s="51" t="s">
        <v>182</v>
      </c>
      <c r="M25" s="52" t="s">
        <v>182</v>
      </c>
      <c r="N25" s="53" t="s">
        <v>182</v>
      </c>
      <c r="O25" s="50"/>
      <c r="P25" s="51"/>
      <c r="Q25" s="50"/>
      <c r="R25" s="51"/>
      <c r="S25" s="50"/>
      <c r="T25" s="51"/>
      <c r="U25" s="50" t="s">
        <v>182</v>
      </c>
      <c r="V25" s="51" t="s">
        <v>182</v>
      </c>
      <c r="W25" s="50"/>
      <c r="X25" s="51"/>
      <c r="Y25" s="54">
        <v>8</v>
      </c>
      <c r="Z25" s="55">
        <v>35557.410000000003</v>
      </c>
      <c r="AA25" s="50" t="s">
        <v>182</v>
      </c>
      <c r="AB25" s="51" t="s">
        <v>182</v>
      </c>
      <c r="AC25" s="50" t="s">
        <v>182</v>
      </c>
      <c r="AD25" s="51" t="s">
        <v>182</v>
      </c>
      <c r="AE25" s="50"/>
      <c r="AF25" s="51"/>
      <c r="AG25" s="50">
        <v>8</v>
      </c>
      <c r="AH25" s="51">
        <v>25869.32</v>
      </c>
      <c r="AI25" s="50"/>
      <c r="AJ25" s="51"/>
      <c r="AK25" s="56" t="s">
        <v>182</v>
      </c>
      <c r="AL25" s="57" t="s">
        <v>182</v>
      </c>
      <c r="AM25" s="58"/>
      <c r="AN25" s="59"/>
      <c r="AO25" s="60">
        <v>129</v>
      </c>
      <c r="AP25" s="61">
        <v>233495.67999999999</v>
      </c>
    </row>
    <row r="26" spans="1:42" x14ac:dyDescent="0.25">
      <c r="A26" s="77" t="s">
        <v>235</v>
      </c>
      <c r="B26" s="47" t="s">
        <v>236</v>
      </c>
      <c r="C26" s="48">
        <v>228</v>
      </c>
      <c r="D26" s="49">
        <v>2043112.52</v>
      </c>
      <c r="E26" s="50">
        <v>228</v>
      </c>
      <c r="F26" s="51">
        <v>1001597.22</v>
      </c>
      <c r="G26" s="50">
        <v>228</v>
      </c>
      <c r="H26" s="51">
        <v>706319.13</v>
      </c>
      <c r="I26" s="50">
        <v>228</v>
      </c>
      <c r="J26" s="51">
        <v>279734.88</v>
      </c>
      <c r="K26" s="50">
        <v>25</v>
      </c>
      <c r="L26" s="51">
        <v>55461.29</v>
      </c>
      <c r="M26" s="52">
        <v>44</v>
      </c>
      <c r="N26" s="53">
        <v>209514.86</v>
      </c>
      <c r="O26" s="50">
        <v>21</v>
      </c>
      <c r="P26" s="51">
        <v>131990.38</v>
      </c>
      <c r="Q26" s="50"/>
      <c r="R26" s="51"/>
      <c r="S26" s="50" t="s">
        <v>182</v>
      </c>
      <c r="T26" s="51" t="s">
        <v>182</v>
      </c>
      <c r="U26" s="50">
        <v>20</v>
      </c>
      <c r="V26" s="51">
        <v>68681.03</v>
      </c>
      <c r="W26" s="50" t="s">
        <v>182</v>
      </c>
      <c r="X26" s="51" t="s">
        <v>182</v>
      </c>
      <c r="Y26" s="54">
        <v>24</v>
      </c>
      <c r="Z26" s="55">
        <v>54034.2</v>
      </c>
      <c r="AA26" s="50">
        <v>5</v>
      </c>
      <c r="AB26" s="51">
        <v>8396.93</v>
      </c>
      <c r="AC26" s="50">
        <v>19</v>
      </c>
      <c r="AD26" s="51">
        <v>38933.620000000003</v>
      </c>
      <c r="AE26" s="50"/>
      <c r="AF26" s="51"/>
      <c r="AG26" s="50" t="s">
        <v>182</v>
      </c>
      <c r="AH26" s="51" t="s">
        <v>182</v>
      </c>
      <c r="AI26" s="50" t="s">
        <v>182</v>
      </c>
      <c r="AJ26" s="51" t="s">
        <v>182</v>
      </c>
      <c r="AK26" s="56">
        <v>228</v>
      </c>
      <c r="AL26" s="57">
        <v>2306661.58</v>
      </c>
      <c r="AM26" s="58">
        <v>93</v>
      </c>
      <c r="AN26" s="59">
        <v>1237754.23</v>
      </c>
      <c r="AO26" s="60">
        <v>162</v>
      </c>
      <c r="AP26" s="61">
        <v>239758.73</v>
      </c>
    </row>
    <row r="27" spans="1:42" x14ac:dyDescent="0.25">
      <c r="A27" s="77" t="s">
        <v>237</v>
      </c>
      <c r="B27" s="47" t="s">
        <v>238</v>
      </c>
      <c r="C27" s="48">
        <v>55</v>
      </c>
      <c r="D27" s="49">
        <v>297014.11</v>
      </c>
      <c r="E27" s="50">
        <v>55</v>
      </c>
      <c r="F27" s="51">
        <v>152206.57999999999</v>
      </c>
      <c r="G27" s="50">
        <v>55</v>
      </c>
      <c r="H27" s="51">
        <v>107091.23</v>
      </c>
      <c r="I27" s="50">
        <v>55</v>
      </c>
      <c r="J27" s="51">
        <v>31073.14</v>
      </c>
      <c r="K27" s="50">
        <v>4</v>
      </c>
      <c r="L27" s="51">
        <v>6643.16</v>
      </c>
      <c r="M27" s="52"/>
      <c r="N27" s="53"/>
      <c r="O27" s="50"/>
      <c r="P27" s="51"/>
      <c r="Q27" s="50"/>
      <c r="R27" s="51"/>
      <c r="S27" s="50"/>
      <c r="T27" s="51"/>
      <c r="U27" s="50"/>
      <c r="V27" s="51"/>
      <c r="W27" s="50"/>
      <c r="X27" s="51"/>
      <c r="Y27" s="54">
        <v>4</v>
      </c>
      <c r="Z27" s="55">
        <v>21322.53</v>
      </c>
      <c r="AA27" s="50" t="s">
        <v>182</v>
      </c>
      <c r="AB27" s="51" t="s">
        <v>182</v>
      </c>
      <c r="AC27" s="50" t="s">
        <v>182</v>
      </c>
      <c r="AD27" s="51" t="s">
        <v>182</v>
      </c>
      <c r="AE27" s="50"/>
      <c r="AF27" s="51"/>
      <c r="AG27" s="50" t="s">
        <v>182</v>
      </c>
      <c r="AH27" s="51" t="s">
        <v>182</v>
      </c>
      <c r="AI27" s="50"/>
      <c r="AJ27" s="51"/>
      <c r="AK27" s="56">
        <v>55</v>
      </c>
      <c r="AL27" s="57">
        <v>318336.64000000001</v>
      </c>
      <c r="AM27" s="58"/>
      <c r="AN27" s="59"/>
      <c r="AO27" s="60">
        <v>117</v>
      </c>
      <c r="AP27" s="61">
        <v>167316.99</v>
      </c>
    </row>
    <row r="28" spans="1:42" x14ac:dyDescent="0.25">
      <c r="A28" s="77" t="s">
        <v>239</v>
      </c>
      <c r="B28" s="47" t="s">
        <v>240</v>
      </c>
      <c r="C28" s="48">
        <v>205</v>
      </c>
      <c r="D28" s="49">
        <v>1541906.03</v>
      </c>
      <c r="E28" s="50">
        <v>205</v>
      </c>
      <c r="F28" s="51">
        <v>753561.47</v>
      </c>
      <c r="G28" s="50">
        <v>205</v>
      </c>
      <c r="H28" s="51">
        <v>528527.41</v>
      </c>
      <c r="I28" s="50">
        <v>205</v>
      </c>
      <c r="J28" s="51">
        <v>239628.53</v>
      </c>
      <c r="K28" s="50">
        <v>11</v>
      </c>
      <c r="L28" s="51">
        <v>20188.62</v>
      </c>
      <c r="M28" s="52">
        <v>42</v>
      </c>
      <c r="N28" s="53">
        <v>181050.52</v>
      </c>
      <c r="O28" s="50">
        <v>24</v>
      </c>
      <c r="P28" s="51">
        <v>112727.03999999999</v>
      </c>
      <c r="Q28" s="50"/>
      <c r="R28" s="51"/>
      <c r="S28" s="50"/>
      <c r="T28" s="51"/>
      <c r="U28" s="50" t="s">
        <v>182</v>
      </c>
      <c r="V28" s="51" t="s">
        <v>182</v>
      </c>
      <c r="W28" s="50" t="s">
        <v>182</v>
      </c>
      <c r="X28" s="51" t="s">
        <v>182</v>
      </c>
      <c r="Y28" s="54">
        <v>43</v>
      </c>
      <c r="Z28" s="55">
        <v>78067.78</v>
      </c>
      <c r="AA28" s="50" t="s">
        <v>182</v>
      </c>
      <c r="AB28" s="51" t="s">
        <v>182</v>
      </c>
      <c r="AC28" s="50">
        <v>32</v>
      </c>
      <c r="AD28" s="51">
        <v>67116.34</v>
      </c>
      <c r="AE28" s="50"/>
      <c r="AF28" s="51"/>
      <c r="AG28" s="50" t="s">
        <v>182</v>
      </c>
      <c r="AH28" s="51" t="s">
        <v>182</v>
      </c>
      <c r="AI28" s="50"/>
      <c r="AJ28" s="51"/>
      <c r="AK28" s="56">
        <v>207</v>
      </c>
      <c r="AL28" s="57">
        <v>1801024.33</v>
      </c>
      <c r="AM28" s="58">
        <v>149</v>
      </c>
      <c r="AN28" s="59">
        <v>1341930.52</v>
      </c>
      <c r="AO28" s="60">
        <v>128</v>
      </c>
      <c r="AP28" s="61">
        <v>299252.19</v>
      </c>
    </row>
    <row r="29" spans="1:42" x14ac:dyDescent="0.25">
      <c r="A29" s="77" t="s">
        <v>241</v>
      </c>
      <c r="B29" s="47" t="s">
        <v>242</v>
      </c>
      <c r="C29" s="48">
        <v>276</v>
      </c>
      <c r="D29" s="49">
        <v>4127867.16</v>
      </c>
      <c r="E29" s="50">
        <v>276</v>
      </c>
      <c r="F29" s="51">
        <v>2068409.75</v>
      </c>
      <c r="G29" s="50">
        <v>276</v>
      </c>
      <c r="H29" s="51">
        <v>1447366.76</v>
      </c>
      <c r="I29" s="50">
        <v>276</v>
      </c>
      <c r="J29" s="51">
        <v>545228.07999999996</v>
      </c>
      <c r="K29" s="50">
        <v>23</v>
      </c>
      <c r="L29" s="51">
        <v>66862.570000000007</v>
      </c>
      <c r="M29" s="52">
        <v>88</v>
      </c>
      <c r="N29" s="53">
        <v>593941.77</v>
      </c>
      <c r="O29" s="50">
        <v>39</v>
      </c>
      <c r="P29" s="51">
        <v>267700.93</v>
      </c>
      <c r="Q29" s="50">
        <v>3</v>
      </c>
      <c r="R29" s="51">
        <v>291.86</v>
      </c>
      <c r="S29" s="50">
        <v>9</v>
      </c>
      <c r="T29" s="51">
        <v>26246.91</v>
      </c>
      <c r="U29" s="50">
        <v>44</v>
      </c>
      <c r="V29" s="51">
        <v>295830.2</v>
      </c>
      <c r="W29" s="50">
        <v>4</v>
      </c>
      <c r="X29" s="51">
        <v>3871.87</v>
      </c>
      <c r="Y29" s="54">
        <v>122</v>
      </c>
      <c r="Z29" s="55">
        <v>261255.65</v>
      </c>
      <c r="AA29" s="50">
        <v>30</v>
      </c>
      <c r="AB29" s="51">
        <v>30578.84</v>
      </c>
      <c r="AC29" s="50">
        <v>45</v>
      </c>
      <c r="AD29" s="51">
        <v>108386.58</v>
      </c>
      <c r="AE29" s="50">
        <v>10</v>
      </c>
      <c r="AF29" s="51">
        <v>2219.7800000000002</v>
      </c>
      <c r="AG29" s="50">
        <v>72</v>
      </c>
      <c r="AH29" s="51">
        <v>120070.45</v>
      </c>
      <c r="AI29" s="50"/>
      <c r="AJ29" s="51"/>
      <c r="AK29" s="56">
        <v>276</v>
      </c>
      <c r="AL29" s="57">
        <v>4983064.58</v>
      </c>
      <c r="AM29" s="58">
        <v>102</v>
      </c>
      <c r="AN29" s="59">
        <v>1673289.86</v>
      </c>
      <c r="AO29" s="60">
        <v>76</v>
      </c>
      <c r="AP29" s="61">
        <v>173288.43</v>
      </c>
    </row>
    <row r="30" spans="1:42" x14ac:dyDescent="0.25">
      <c r="A30" s="77" t="s">
        <v>243</v>
      </c>
      <c r="B30" s="47" t="s">
        <v>244</v>
      </c>
      <c r="C30" s="48">
        <v>28</v>
      </c>
      <c r="D30" s="49">
        <v>84888.91</v>
      </c>
      <c r="E30" s="50">
        <v>28</v>
      </c>
      <c r="F30" s="51">
        <v>39802.49</v>
      </c>
      <c r="G30" s="50">
        <v>28</v>
      </c>
      <c r="H30" s="51">
        <v>27860.48</v>
      </c>
      <c r="I30" s="50">
        <v>28</v>
      </c>
      <c r="J30" s="51">
        <v>14717.04</v>
      </c>
      <c r="K30" s="50">
        <v>3</v>
      </c>
      <c r="L30" s="51">
        <v>2508.9</v>
      </c>
      <c r="M30" s="52"/>
      <c r="N30" s="53"/>
      <c r="O30" s="50"/>
      <c r="P30" s="51"/>
      <c r="Q30" s="50"/>
      <c r="R30" s="51"/>
      <c r="S30" s="50"/>
      <c r="T30" s="51"/>
      <c r="U30" s="50"/>
      <c r="V30" s="51"/>
      <c r="W30" s="50"/>
      <c r="X30" s="51"/>
      <c r="Y30" s="54" t="s">
        <v>182</v>
      </c>
      <c r="Z30" s="55" t="s">
        <v>182</v>
      </c>
      <c r="AA30" s="50" t="s">
        <v>182</v>
      </c>
      <c r="AB30" s="51" t="s">
        <v>182</v>
      </c>
      <c r="AC30" s="50" t="s">
        <v>182</v>
      </c>
      <c r="AD30" s="51" t="s">
        <v>182</v>
      </c>
      <c r="AE30" s="50"/>
      <c r="AF30" s="51"/>
      <c r="AG30" s="50"/>
      <c r="AH30" s="51"/>
      <c r="AI30" s="50"/>
      <c r="AJ30" s="51"/>
      <c r="AK30" s="56" t="s">
        <v>182</v>
      </c>
      <c r="AL30" s="57" t="s">
        <v>182</v>
      </c>
      <c r="AM30" s="58"/>
      <c r="AN30" s="59"/>
      <c r="AO30" s="60">
        <v>45</v>
      </c>
      <c r="AP30" s="61">
        <v>55525.08</v>
      </c>
    </row>
    <row r="31" spans="1:42" x14ac:dyDescent="0.25">
      <c r="A31" s="77" t="s">
        <v>245</v>
      </c>
      <c r="B31" s="47" t="s">
        <v>246</v>
      </c>
      <c r="C31" s="48">
        <v>6</v>
      </c>
      <c r="D31" s="49">
        <v>29111.7</v>
      </c>
      <c r="E31" s="50">
        <v>6</v>
      </c>
      <c r="F31" s="51">
        <v>11745.04</v>
      </c>
      <c r="G31" s="50">
        <v>6</v>
      </c>
      <c r="H31" s="51">
        <v>8203.32</v>
      </c>
      <c r="I31" s="50" t="s">
        <v>182</v>
      </c>
      <c r="J31" s="51" t="s">
        <v>182</v>
      </c>
      <c r="K31" s="50" t="s">
        <v>182</v>
      </c>
      <c r="L31" s="51" t="s">
        <v>182</v>
      </c>
      <c r="M31" s="52"/>
      <c r="N31" s="53"/>
      <c r="O31" s="50"/>
      <c r="P31" s="51"/>
      <c r="Q31" s="50"/>
      <c r="R31" s="51"/>
      <c r="S31" s="50"/>
      <c r="T31" s="51"/>
      <c r="U31" s="50"/>
      <c r="V31" s="51"/>
      <c r="W31" s="50"/>
      <c r="X31" s="51"/>
      <c r="Y31" s="54"/>
      <c r="Z31" s="55"/>
      <c r="AA31" s="50"/>
      <c r="AB31" s="51"/>
      <c r="AC31" s="50"/>
      <c r="AD31" s="51"/>
      <c r="AE31" s="50"/>
      <c r="AF31" s="51"/>
      <c r="AG31" s="50"/>
      <c r="AH31" s="51"/>
      <c r="AI31" s="50"/>
      <c r="AJ31" s="51"/>
      <c r="AK31" s="56">
        <v>6</v>
      </c>
      <c r="AL31" s="57">
        <v>29111.7</v>
      </c>
      <c r="AM31" s="58"/>
      <c r="AN31" s="59"/>
      <c r="AO31" s="60">
        <v>5</v>
      </c>
      <c r="AP31" s="61">
        <v>4163.82</v>
      </c>
    </row>
    <row r="32" spans="1:42" x14ac:dyDescent="0.25">
      <c r="A32" s="77" t="s">
        <v>247</v>
      </c>
      <c r="B32" s="47" t="s">
        <v>248</v>
      </c>
      <c r="C32" s="48">
        <v>309</v>
      </c>
      <c r="D32" s="49">
        <v>5645378.2599999998</v>
      </c>
      <c r="E32" s="50">
        <v>309</v>
      </c>
      <c r="F32" s="51">
        <v>2826818.41</v>
      </c>
      <c r="G32" s="50">
        <v>309</v>
      </c>
      <c r="H32" s="51">
        <v>1991423.61</v>
      </c>
      <c r="I32" s="50">
        <v>309</v>
      </c>
      <c r="J32" s="51">
        <v>715521.86</v>
      </c>
      <c r="K32" s="50">
        <v>39</v>
      </c>
      <c r="L32" s="51">
        <v>111614.38</v>
      </c>
      <c r="M32" s="52">
        <v>159</v>
      </c>
      <c r="N32" s="53">
        <v>1027169.09</v>
      </c>
      <c r="O32" s="50">
        <v>117</v>
      </c>
      <c r="P32" s="51">
        <v>845874.48</v>
      </c>
      <c r="Q32" s="50" t="s">
        <v>182</v>
      </c>
      <c r="R32" s="51" t="s">
        <v>182</v>
      </c>
      <c r="S32" s="50" t="s">
        <v>182</v>
      </c>
      <c r="T32" s="51" t="s">
        <v>182</v>
      </c>
      <c r="U32" s="50">
        <v>39</v>
      </c>
      <c r="V32" s="51">
        <v>171661.58</v>
      </c>
      <c r="W32" s="50">
        <v>8</v>
      </c>
      <c r="X32" s="51">
        <v>6287.03</v>
      </c>
      <c r="Y32" s="54">
        <v>93</v>
      </c>
      <c r="Z32" s="55">
        <v>155179.19</v>
      </c>
      <c r="AA32" s="50" t="s">
        <v>182</v>
      </c>
      <c r="AB32" s="51" t="s">
        <v>182</v>
      </c>
      <c r="AC32" s="50">
        <v>86</v>
      </c>
      <c r="AD32" s="51">
        <v>137432.99</v>
      </c>
      <c r="AE32" s="50"/>
      <c r="AF32" s="51"/>
      <c r="AG32" s="50">
        <v>11</v>
      </c>
      <c r="AH32" s="51">
        <v>13296.84</v>
      </c>
      <c r="AI32" s="50" t="s">
        <v>182</v>
      </c>
      <c r="AJ32" s="51" t="s">
        <v>182</v>
      </c>
      <c r="AK32" s="56">
        <v>312</v>
      </c>
      <c r="AL32" s="57">
        <v>6827726.54</v>
      </c>
      <c r="AM32" s="58">
        <v>281</v>
      </c>
      <c r="AN32" s="59">
        <v>4404753.32</v>
      </c>
      <c r="AO32" s="60">
        <v>37</v>
      </c>
      <c r="AP32" s="61">
        <v>53026.68</v>
      </c>
    </row>
    <row r="33" spans="1:42" x14ac:dyDescent="0.25">
      <c r="A33" s="77" t="s">
        <v>249</v>
      </c>
      <c r="B33" s="47" t="s">
        <v>250</v>
      </c>
      <c r="C33" s="48">
        <v>159</v>
      </c>
      <c r="D33" s="49">
        <v>789045.48</v>
      </c>
      <c r="E33" s="50">
        <v>159</v>
      </c>
      <c r="F33" s="51">
        <v>379241.74</v>
      </c>
      <c r="G33" s="50">
        <v>159</v>
      </c>
      <c r="H33" s="51">
        <v>264203.44</v>
      </c>
      <c r="I33" s="50">
        <v>159</v>
      </c>
      <c r="J33" s="51">
        <v>123492.9</v>
      </c>
      <c r="K33" s="50">
        <v>10</v>
      </c>
      <c r="L33" s="51">
        <v>22107.4</v>
      </c>
      <c r="M33" s="52">
        <v>6</v>
      </c>
      <c r="N33" s="53">
        <v>25110.11</v>
      </c>
      <c r="O33" s="50" t="s">
        <v>182</v>
      </c>
      <c r="P33" s="51" t="s">
        <v>182</v>
      </c>
      <c r="Q33" s="50"/>
      <c r="R33" s="51"/>
      <c r="S33" s="50"/>
      <c r="T33" s="51"/>
      <c r="U33" s="50">
        <v>5</v>
      </c>
      <c r="V33" s="51">
        <v>23798.65</v>
      </c>
      <c r="W33" s="50" t="s">
        <v>182</v>
      </c>
      <c r="X33" s="51" t="s">
        <v>182</v>
      </c>
      <c r="Y33" s="54">
        <v>19</v>
      </c>
      <c r="Z33" s="55">
        <v>68171.990000000005</v>
      </c>
      <c r="AA33" s="50">
        <v>5</v>
      </c>
      <c r="AB33" s="51">
        <v>9698.0400000000009</v>
      </c>
      <c r="AC33" s="50">
        <v>10</v>
      </c>
      <c r="AD33" s="51">
        <v>42212.09</v>
      </c>
      <c r="AE33" s="50"/>
      <c r="AF33" s="51"/>
      <c r="AG33" s="50" t="s">
        <v>182</v>
      </c>
      <c r="AH33" s="51" t="s">
        <v>182</v>
      </c>
      <c r="AI33" s="50" t="s">
        <v>182</v>
      </c>
      <c r="AJ33" s="51" t="s">
        <v>182</v>
      </c>
      <c r="AK33" s="56">
        <v>159</v>
      </c>
      <c r="AL33" s="57">
        <v>882327.58</v>
      </c>
      <c r="AM33" s="58">
        <v>55</v>
      </c>
      <c r="AN33" s="59">
        <v>273388.34999999998</v>
      </c>
      <c r="AO33" s="60">
        <v>209</v>
      </c>
      <c r="AP33" s="61">
        <v>424339.71</v>
      </c>
    </row>
    <row r="34" spans="1:42" x14ac:dyDescent="0.25">
      <c r="A34" s="77" t="s">
        <v>251</v>
      </c>
      <c r="B34" s="47" t="s">
        <v>252</v>
      </c>
      <c r="C34" s="48">
        <v>154</v>
      </c>
      <c r="D34" s="49">
        <v>463130.18</v>
      </c>
      <c r="E34" s="50">
        <v>154</v>
      </c>
      <c r="F34" s="51">
        <v>217382.33</v>
      </c>
      <c r="G34" s="50">
        <v>154</v>
      </c>
      <c r="H34" s="51">
        <v>151051.96</v>
      </c>
      <c r="I34" s="50">
        <v>154</v>
      </c>
      <c r="J34" s="51">
        <v>84544.67</v>
      </c>
      <c r="K34" s="50">
        <v>10</v>
      </c>
      <c r="L34" s="51">
        <v>10151.219999999999</v>
      </c>
      <c r="M34" s="52" t="s">
        <v>182</v>
      </c>
      <c r="N34" s="53" t="s">
        <v>182</v>
      </c>
      <c r="O34" s="50"/>
      <c r="P34" s="51"/>
      <c r="Q34" s="50"/>
      <c r="R34" s="51"/>
      <c r="S34" s="50"/>
      <c r="T34" s="51"/>
      <c r="U34" s="50" t="s">
        <v>182</v>
      </c>
      <c r="V34" s="51" t="s">
        <v>182</v>
      </c>
      <c r="W34" s="50" t="s">
        <v>182</v>
      </c>
      <c r="X34" s="51" t="s">
        <v>182</v>
      </c>
      <c r="Y34" s="54">
        <v>11</v>
      </c>
      <c r="Z34" s="55">
        <v>6765.96</v>
      </c>
      <c r="AA34" s="50" t="s">
        <v>182</v>
      </c>
      <c r="AB34" s="51" t="s">
        <v>182</v>
      </c>
      <c r="AC34" s="50">
        <v>3</v>
      </c>
      <c r="AD34" s="51">
        <v>2242.7800000000002</v>
      </c>
      <c r="AE34" s="50"/>
      <c r="AF34" s="51"/>
      <c r="AG34" s="50">
        <v>5</v>
      </c>
      <c r="AH34" s="51">
        <v>2038.34</v>
      </c>
      <c r="AI34" s="50" t="s">
        <v>182</v>
      </c>
      <c r="AJ34" s="51" t="s">
        <v>182</v>
      </c>
      <c r="AK34" s="56" t="s">
        <v>182</v>
      </c>
      <c r="AL34" s="57" t="s">
        <v>182</v>
      </c>
      <c r="AM34" s="58" t="s">
        <v>182</v>
      </c>
      <c r="AN34" s="59" t="s">
        <v>182</v>
      </c>
      <c r="AO34" s="60">
        <v>206</v>
      </c>
      <c r="AP34" s="61">
        <v>311280.92</v>
      </c>
    </row>
    <row r="35" spans="1:42" x14ac:dyDescent="0.25">
      <c r="A35" s="77" t="s">
        <v>253</v>
      </c>
      <c r="B35" s="47" t="s">
        <v>254</v>
      </c>
      <c r="C35" s="48">
        <v>35</v>
      </c>
      <c r="D35" s="49">
        <v>136563.93</v>
      </c>
      <c r="E35" s="50">
        <v>35</v>
      </c>
      <c r="F35" s="51">
        <v>64711.91</v>
      </c>
      <c r="G35" s="50">
        <v>35</v>
      </c>
      <c r="H35" s="51">
        <v>45345.04</v>
      </c>
      <c r="I35" s="50" t="s">
        <v>182</v>
      </c>
      <c r="J35" s="51" t="s">
        <v>182</v>
      </c>
      <c r="K35" s="50" t="s">
        <v>182</v>
      </c>
      <c r="L35" s="51" t="s">
        <v>182</v>
      </c>
      <c r="M35" s="52" t="s">
        <v>182</v>
      </c>
      <c r="N35" s="53" t="s">
        <v>182</v>
      </c>
      <c r="O35" s="50"/>
      <c r="P35" s="51"/>
      <c r="Q35" s="50"/>
      <c r="R35" s="51"/>
      <c r="S35" s="50"/>
      <c r="T35" s="51"/>
      <c r="U35" s="50" t="s">
        <v>182</v>
      </c>
      <c r="V35" s="51" t="s">
        <v>182</v>
      </c>
      <c r="W35" s="50"/>
      <c r="X35" s="51"/>
      <c r="Y35" s="54">
        <v>3</v>
      </c>
      <c r="Z35" s="55">
        <v>11860.11</v>
      </c>
      <c r="AA35" s="50"/>
      <c r="AB35" s="51"/>
      <c r="AC35" s="50">
        <v>3</v>
      </c>
      <c r="AD35" s="51">
        <v>11860.11</v>
      </c>
      <c r="AE35" s="50"/>
      <c r="AF35" s="51"/>
      <c r="AG35" s="50"/>
      <c r="AH35" s="51"/>
      <c r="AI35" s="50"/>
      <c r="AJ35" s="51"/>
      <c r="AK35" s="56" t="s">
        <v>182</v>
      </c>
      <c r="AL35" s="57" t="s">
        <v>182</v>
      </c>
      <c r="AM35" s="58" t="s">
        <v>182</v>
      </c>
      <c r="AN35" s="59" t="s">
        <v>182</v>
      </c>
      <c r="AO35" s="60">
        <v>17</v>
      </c>
      <c r="AP35" s="61">
        <v>25498.93</v>
      </c>
    </row>
    <row r="36" spans="1:42" x14ac:dyDescent="0.25">
      <c r="A36" s="77" t="s">
        <v>255</v>
      </c>
      <c r="B36" s="47" t="s">
        <v>256</v>
      </c>
      <c r="C36" s="48">
        <v>138</v>
      </c>
      <c r="D36" s="49">
        <v>997952.14</v>
      </c>
      <c r="E36" s="50">
        <v>138</v>
      </c>
      <c r="F36" s="51">
        <v>485044.22</v>
      </c>
      <c r="G36" s="50">
        <v>138</v>
      </c>
      <c r="H36" s="51">
        <v>340092.05</v>
      </c>
      <c r="I36" s="50">
        <v>138</v>
      </c>
      <c r="J36" s="51">
        <v>158366.53</v>
      </c>
      <c r="K36" s="50">
        <v>7</v>
      </c>
      <c r="L36" s="51">
        <v>14449.34</v>
      </c>
      <c r="M36" s="52">
        <v>11</v>
      </c>
      <c r="N36" s="53">
        <v>47274.9</v>
      </c>
      <c r="O36" s="50">
        <v>3</v>
      </c>
      <c r="P36" s="51">
        <v>22311.57</v>
      </c>
      <c r="Q36" s="50"/>
      <c r="R36" s="51"/>
      <c r="S36" s="50" t="s">
        <v>182</v>
      </c>
      <c r="T36" s="51" t="s">
        <v>182</v>
      </c>
      <c r="U36" s="50">
        <v>4</v>
      </c>
      <c r="V36" s="51">
        <v>19173.46</v>
      </c>
      <c r="W36" s="50" t="s">
        <v>182</v>
      </c>
      <c r="X36" s="51" t="s">
        <v>182</v>
      </c>
      <c r="Y36" s="54">
        <v>18</v>
      </c>
      <c r="Z36" s="55">
        <v>87274.69</v>
      </c>
      <c r="AA36" s="50" t="s">
        <v>182</v>
      </c>
      <c r="AB36" s="51" t="s">
        <v>182</v>
      </c>
      <c r="AC36" s="50">
        <v>12</v>
      </c>
      <c r="AD36" s="51">
        <v>71179.320000000007</v>
      </c>
      <c r="AE36" s="50"/>
      <c r="AF36" s="51"/>
      <c r="AG36" s="50">
        <v>6</v>
      </c>
      <c r="AH36" s="51">
        <v>8001.39</v>
      </c>
      <c r="AI36" s="50" t="s">
        <v>182</v>
      </c>
      <c r="AJ36" s="51" t="s">
        <v>182</v>
      </c>
      <c r="AK36" s="56">
        <v>138</v>
      </c>
      <c r="AL36" s="57">
        <v>1132501.73</v>
      </c>
      <c r="AM36" s="58">
        <v>18</v>
      </c>
      <c r="AN36" s="59">
        <v>213143.06</v>
      </c>
      <c r="AO36" s="60">
        <v>103</v>
      </c>
      <c r="AP36" s="61">
        <v>233550.49</v>
      </c>
    </row>
    <row r="37" spans="1:42" x14ac:dyDescent="0.25">
      <c r="A37" s="77" t="s">
        <v>257</v>
      </c>
      <c r="B37" s="47" t="s">
        <v>258</v>
      </c>
      <c r="C37" s="48">
        <v>107</v>
      </c>
      <c r="D37" s="49">
        <v>1098995.69</v>
      </c>
      <c r="E37" s="50">
        <v>107</v>
      </c>
      <c r="F37" s="51">
        <v>564430.42000000004</v>
      </c>
      <c r="G37" s="50">
        <v>107</v>
      </c>
      <c r="H37" s="51">
        <v>387938.52</v>
      </c>
      <c r="I37" s="50">
        <v>107</v>
      </c>
      <c r="J37" s="51">
        <v>141508.79999999999</v>
      </c>
      <c r="K37" s="50">
        <v>3</v>
      </c>
      <c r="L37" s="51">
        <v>5117.95</v>
      </c>
      <c r="M37" s="52">
        <v>14</v>
      </c>
      <c r="N37" s="53">
        <v>105638.45</v>
      </c>
      <c r="O37" s="50">
        <v>7</v>
      </c>
      <c r="P37" s="51">
        <v>72557.649999999994</v>
      </c>
      <c r="Q37" s="50"/>
      <c r="R37" s="51"/>
      <c r="S37" s="50"/>
      <c r="T37" s="51"/>
      <c r="U37" s="50">
        <v>7</v>
      </c>
      <c r="V37" s="51">
        <v>33080.800000000003</v>
      </c>
      <c r="W37" s="50"/>
      <c r="X37" s="51"/>
      <c r="Y37" s="54">
        <v>28</v>
      </c>
      <c r="Z37" s="55">
        <v>82068.2</v>
      </c>
      <c r="AA37" s="50" t="s">
        <v>182</v>
      </c>
      <c r="AB37" s="51" t="s">
        <v>182</v>
      </c>
      <c r="AC37" s="50">
        <v>20</v>
      </c>
      <c r="AD37" s="51">
        <v>69308.759999999995</v>
      </c>
      <c r="AE37" s="50"/>
      <c r="AF37" s="51"/>
      <c r="AG37" s="50" t="s">
        <v>182</v>
      </c>
      <c r="AH37" s="51" t="s">
        <v>182</v>
      </c>
      <c r="AI37" s="50"/>
      <c r="AJ37" s="51"/>
      <c r="AK37" s="56">
        <v>107</v>
      </c>
      <c r="AL37" s="57">
        <v>1286702.3400000001</v>
      </c>
      <c r="AM37" s="58">
        <v>31</v>
      </c>
      <c r="AN37" s="59">
        <v>331369.18</v>
      </c>
      <c r="AO37" s="60">
        <v>52</v>
      </c>
      <c r="AP37" s="61">
        <v>114436.6</v>
      </c>
    </row>
    <row r="38" spans="1:42" x14ac:dyDescent="0.25">
      <c r="A38" s="77" t="s">
        <v>259</v>
      </c>
      <c r="B38" s="47" t="s">
        <v>260</v>
      </c>
      <c r="C38" s="48">
        <v>51</v>
      </c>
      <c r="D38" s="49">
        <v>457169.04</v>
      </c>
      <c r="E38" s="50">
        <v>51</v>
      </c>
      <c r="F38" s="51">
        <v>225479.41</v>
      </c>
      <c r="G38" s="50">
        <v>51</v>
      </c>
      <c r="H38" s="51">
        <v>157318.22</v>
      </c>
      <c r="I38" s="50">
        <v>51</v>
      </c>
      <c r="J38" s="51">
        <v>64025.45</v>
      </c>
      <c r="K38" s="50">
        <v>4</v>
      </c>
      <c r="L38" s="51">
        <v>10345.959999999999</v>
      </c>
      <c r="M38" s="52"/>
      <c r="N38" s="53"/>
      <c r="O38" s="50"/>
      <c r="P38" s="51"/>
      <c r="Q38" s="50"/>
      <c r="R38" s="51"/>
      <c r="S38" s="50"/>
      <c r="T38" s="51"/>
      <c r="U38" s="50"/>
      <c r="V38" s="51"/>
      <c r="W38" s="50"/>
      <c r="X38" s="51"/>
      <c r="Y38" s="54">
        <v>19</v>
      </c>
      <c r="Z38" s="55">
        <v>45439.14</v>
      </c>
      <c r="AA38" s="50" t="s">
        <v>182</v>
      </c>
      <c r="AB38" s="51" t="s">
        <v>182</v>
      </c>
      <c r="AC38" s="50">
        <v>5</v>
      </c>
      <c r="AD38" s="51">
        <v>23611.45</v>
      </c>
      <c r="AE38" s="50" t="s">
        <v>182</v>
      </c>
      <c r="AF38" s="51" t="s">
        <v>182</v>
      </c>
      <c r="AG38" s="50">
        <v>11</v>
      </c>
      <c r="AH38" s="51">
        <v>13120.94</v>
      </c>
      <c r="AI38" s="50"/>
      <c r="AJ38" s="51"/>
      <c r="AK38" s="56">
        <v>51</v>
      </c>
      <c r="AL38" s="57">
        <v>502608.18</v>
      </c>
      <c r="AM38" s="58" t="s">
        <v>182</v>
      </c>
      <c r="AN38" s="59" t="s">
        <v>182</v>
      </c>
      <c r="AO38" s="60">
        <v>10</v>
      </c>
      <c r="AP38" s="61">
        <v>12442.2</v>
      </c>
    </row>
    <row r="39" spans="1:42" x14ac:dyDescent="0.25">
      <c r="A39" s="77" t="s">
        <v>261</v>
      </c>
      <c r="B39" s="47" t="s">
        <v>262</v>
      </c>
      <c r="C39" s="48">
        <v>53</v>
      </c>
      <c r="D39" s="49">
        <v>461187.26</v>
      </c>
      <c r="E39" s="50">
        <v>53</v>
      </c>
      <c r="F39" s="51">
        <v>236779.05</v>
      </c>
      <c r="G39" s="50">
        <v>53</v>
      </c>
      <c r="H39" s="51">
        <v>166697.21</v>
      </c>
      <c r="I39" s="50" t="s">
        <v>182</v>
      </c>
      <c r="J39" s="51" t="s">
        <v>182</v>
      </c>
      <c r="K39" s="50" t="s">
        <v>182</v>
      </c>
      <c r="L39" s="51" t="s">
        <v>182</v>
      </c>
      <c r="M39" s="52">
        <v>4</v>
      </c>
      <c r="N39" s="53">
        <v>13348.74</v>
      </c>
      <c r="O39" s="50">
        <v>3</v>
      </c>
      <c r="P39" s="51">
        <v>11808.39</v>
      </c>
      <c r="Q39" s="50"/>
      <c r="R39" s="51"/>
      <c r="S39" s="50"/>
      <c r="T39" s="51"/>
      <c r="U39" s="50" t="s">
        <v>182</v>
      </c>
      <c r="V39" s="51" t="s">
        <v>182</v>
      </c>
      <c r="W39" s="50"/>
      <c r="X39" s="51"/>
      <c r="Y39" s="54">
        <v>9</v>
      </c>
      <c r="Z39" s="55">
        <v>51344.4</v>
      </c>
      <c r="AA39" s="50">
        <v>5</v>
      </c>
      <c r="AB39" s="51">
        <v>8074.02</v>
      </c>
      <c r="AC39" s="50">
        <v>3</v>
      </c>
      <c r="AD39" s="51">
        <v>19155.830000000002</v>
      </c>
      <c r="AE39" s="50" t="s">
        <v>182</v>
      </c>
      <c r="AF39" s="51" t="s">
        <v>182</v>
      </c>
      <c r="AG39" s="50">
        <v>5</v>
      </c>
      <c r="AH39" s="51">
        <v>11138.62</v>
      </c>
      <c r="AI39" s="50" t="s">
        <v>182</v>
      </c>
      <c r="AJ39" s="51" t="s">
        <v>182</v>
      </c>
      <c r="AK39" s="56">
        <v>53</v>
      </c>
      <c r="AL39" s="57">
        <v>525880.4</v>
      </c>
      <c r="AM39" s="58"/>
      <c r="AN39" s="59"/>
      <c r="AO39" s="60">
        <v>44</v>
      </c>
      <c r="AP39" s="61">
        <v>74550.350000000006</v>
      </c>
    </row>
    <row r="40" spans="1:42" x14ac:dyDescent="0.25">
      <c r="A40" s="77" t="s">
        <v>263</v>
      </c>
      <c r="B40" s="47" t="s">
        <v>264</v>
      </c>
      <c r="C40" s="48">
        <v>710</v>
      </c>
      <c r="D40" s="49">
        <v>13872418.970000001</v>
      </c>
      <c r="E40" s="50">
        <v>710</v>
      </c>
      <c r="F40" s="51">
        <v>6734585.75</v>
      </c>
      <c r="G40" s="50">
        <v>710</v>
      </c>
      <c r="H40" s="51">
        <v>4733493.41</v>
      </c>
      <c r="I40" s="50">
        <v>710</v>
      </c>
      <c r="J40" s="51">
        <v>2159452.94</v>
      </c>
      <c r="K40" s="50">
        <v>75</v>
      </c>
      <c r="L40" s="51">
        <v>244886.87</v>
      </c>
      <c r="M40" s="52">
        <v>611</v>
      </c>
      <c r="N40" s="53">
        <v>6362989.2699999996</v>
      </c>
      <c r="O40" s="50">
        <v>571</v>
      </c>
      <c r="P40" s="51">
        <v>6149660.75</v>
      </c>
      <c r="Q40" s="50">
        <v>3</v>
      </c>
      <c r="R40" s="51">
        <v>3529.96</v>
      </c>
      <c r="S40" s="50">
        <v>56</v>
      </c>
      <c r="T40" s="51">
        <v>187763.5</v>
      </c>
      <c r="U40" s="50">
        <v>8</v>
      </c>
      <c r="V40" s="51">
        <v>14110.08</v>
      </c>
      <c r="W40" s="50">
        <v>3</v>
      </c>
      <c r="X40" s="51">
        <v>7924.98</v>
      </c>
      <c r="Y40" s="54">
        <v>16</v>
      </c>
      <c r="Z40" s="55">
        <v>13438.66</v>
      </c>
      <c r="AA40" s="50">
        <v>3</v>
      </c>
      <c r="AB40" s="51">
        <v>1397.82</v>
      </c>
      <c r="AC40" s="50">
        <v>14</v>
      </c>
      <c r="AD40" s="51">
        <v>12040.84</v>
      </c>
      <c r="AE40" s="50"/>
      <c r="AF40" s="51"/>
      <c r="AG40" s="50"/>
      <c r="AH40" s="51"/>
      <c r="AI40" s="50"/>
      <c r="AJ40" s="51"/>
      <c r="AK40" s="56">
        <v>712</v>
      </c>
      <c r="AL40" s="57">
        <v>20248846.899999999</v>
      </c>
      <c r="AM40" s="58">
        <v>670</v>
      </c>
      <c r="AN40" s="59">
        <v>11372225.84</v>
      </c>
      <c r="AO40" s="60">
        <v>43</v>
      </c>
      <c r="AP40" s="61">
        <v>16294.86</v>
      </c>
    </row>
    <row r="41" spans="1:42" x14ac:dyDescent="0.25">
      <c r="A41" s="77" t="s">
        <v>265</v>
      </c>
      <c r="B41" s="47" t="s">
        <v>266</v>
      </c>
      <c r="C41" s="48">
        <v>610</v>
      </c>
      <c r="D41" s="49">
        <v>7230424.0099999998</v>
      </c>
      <c r="E41" s="50">
        <v>610</v>
      </c>
      <c r="F41" s="51">
        <v>3403690.14</v>
      </c>
      <c r="G41" s="50">
        <v>610</v>
      </c>
      <c r="H41" s="51">
        <v>2388245.31</v>
      </c>
      <c r="I41" s="50">
        <v>610</v>
      </c>
      <c r="J41" s="51">
        <v>1268595.8500000001</v>
      </c>
      <c r="K41" s="50">
        <v>63</v>
      </c>
      <c r="L41" s="51">
        <v>169892.71</v>
      </c>
      <c r="M41" s="52">
        <v>430</v>
      </c>
      <c r="N41" s="53">
        <v>3568454.97</v>
      </c>
      <c r="O41" s="50">
        <v>334</v>
      </c>
      <c r="P41" s="51">
        <v>2794639.86</v>
      </c>
      <c r="Q41" s="50">
        <v>110</v>
      </c>
      <c r="R41" s="51">
        <v>314832.46000000002</v>
      </c>
      <c r="S41" s="50">
        <v>90</v>
      </c>
      <c r="T41" s="51">
        <v>318212.40000000002</v>
      </c>
      <c r="U41" s="50">
        <v>24</v>
      </c>
      <c r="V41" s="51">
        <v>99448.63</v>
      </c>
      <c r="W41" s="50">
        <v>11</v>
      </c>
      <c r="X41" s="51">
        <v>41321.620000000003</v>
      </c>
      <c r="Y41" s="54">
        <v>77</v>
      </c>
      <c r="Z41" s="55">
        <v>65481.81</v>
      </c>
      <c r="AA41" s="50">
        <v>10</v>
      </c>
      <c r="AB41" s="51">
        <v>4968.3100000000004</v>
      </c>
      <c r="AC41" s="50">
        <v>70</v>
      </c>
      <c r="AD41" s="51">
        <v>59811.18</v>
      </c>
      <c r="AE41" s="50" t="s">
        <v>182</v>
      </c>
      <c r="AF41" s="51" t="s">
        <v>182</v>
      </c>
      <c r="AG41" s="50"/>
      <c r="AH41" s="51"/>
      <c r="AI41" s="50" t="s">
        <v>182</v>
      </c>
      <c r="AJ41" s="51" t="s">
        <v>182</v>
      </c>
      <c r="AK41" s="56">
        <v>610</v>
      </c>
      <c r="AL41" s="57">
        <v>10864360.789999999</v>
      </c>
      <c r="AM41" s="58">
        <v>517</v>
      </c>
      <c r="AN41" s="59">
        <v>6396056.0300000003</v>
      </c>
      <c r="AO41" s="60">
        <v>72</v>
      </c>
      <c r="AP41" s="61">
        <v>35671</v>
      </c>
    </row>
    <row r="42" spans="1:42" x14ac:dyDescent="0.25">
      <c r="A42" s="77" t="s">
        <v>267</v>
      </c>
      <c r="B42" s="47" t="s">
        <v>268</v>
      </c>
      <c r="C42" s="48">
        <v>223</v>
      </c>
      <c r="D42" s="49">
        <v>4057192.48</v>
      </c>
      <c r="E42" s="50">
        <v>223</v>
      </c>
      <c r="F42" s="51">
        <v>1968455.65</v>
      </c>
      <c r="G42" s="50">
        <v>223</v>
      </c>
      <c r="H42" s="51">
        <v>1382628.45</v>
      </c>
      <c r="I42" s="50">
        <v>223</v>
      </c>
      <c r="J42" s="51">
        <v>636223.38</v>
      </c>
      <c r="K42" s="50">
        <v>21</v>
      </c>
      <c r="L42" s="51">
        <v>69885</v>
      </c>
      <c r="M42" s="52">
        <v>183</v>
      </c>
      <c r="N42" s="53">
        <v>1858543.45</v>
      </c>
      <c r="O42" s="50">
        <v>132</v>
      </c>
      <c r="P42" s="51">
        <v>1177127.1200000001</v>
      </c>
      <c r="Q42" s="50">
        <v>6</v>
      </c>
      <c r="R42" s="51">
        <v>8543.7099999999991</v>
      </c>
      <c r="S42" s="50">
        <v>17</v>
      </c>
      <c r="T42" s="51">
        <v>58370.19</v>
      </c>
      <c r="U42" s="50">
        <v>65</v>
      </c>
      <c r="V42" s="51">
        <v>581039.44999999995</v>
      </c>
      <c r="W42" s="50">
        <v>7</v>
      </c>
      <c r="X42" s="51">
        <v>33462.980000000003</v>
      </c>
      <c r="Y42" s="54">
        <v>61</v>
      </c>
      <c r="Z42" s="55">
        <v>150004.09</v>
      </c>
      <c r="AA42" s="50"/>
      <c r="AB42" s="51"/>
      <c r="AC42" s="50">
        <v>61</v>
      </c>
      <c r="AD42" s="51">
        <v>150004.09</v>
      </c>
      <c r="AE42" s="50"/>
      <c r="AF42" s="51"/>
      <c r="AG42" s="50"/>
      <c r="AH42" s="51"/>
      <c r="AI42" s="50"/>
      <c r="AJ42" s="51"/>
      <c r="AK42" s="56">
        <v>224</v>
      </c>
      <c r="AL42" s="57">
        <v>6065740.0199999996</v>
      </c>
      <c r="AM42" s="58">
        <v>192</v>
      </c>
      <c r="AN42" s="59">
        <v>3200322.59</v>
      </c>
      <c r="AO42" s="60">
        <v>22</v>
      </c>
      <c r="AP42" s="61">
        <v>12007.32</v>
      </c>
    </row>
    <row r="43" spans="1:42" x14ac:dyDescent="0.25">
      <c r="A43" s="77" t="s">
        <v>269</v>
      </c>
      <c r="B43" s="47" t="s">
        <v>270</v>
      </c>
      <c r="C43" s="48">
        <v>505</v>
      </c>
      <c r="D43" s="49">
        <v>11975358.84</v>
      </c>
      <c r="E43" s="50">
        <v>505</v>
      </c>
      <c r="F43" s="51">
        <v>5815605.46</v>
      </c>
      <c r="G43" s="50">
        <v>505</v>
      </c>
      <c r="H43" s="51">
        <v>4080949.91</v>
      </c>
      <c r="I43" s="50">
        <v>505</v>
      </c>
      <c r="J43" s="51">
        <v>1817704.89</v>
      </c>
      <c r="K43" s="50">
        <v>79</v>
      </c>
      <c r="L43" s="51">
        <v>261098.58</v>
      </c>
      <c r="M43" s="52">
        <v>390</v>
      </c>
      <c r="N43" s="53">
        <v>3774153.58</v>
      </c>
      <c r="O43" s="50">
        <v>102</v>
      </c>
      <c r="P43" s="51">
        <v>638986.44999999995</v>
      </c>
      <c r="Q43" s="50">
        <v>5</v>
      </c>
      <c r="R43" s="51">
        <v>8182.77</v>
      </c>
      <c r="S43" s="50">
        <v>22</v>
      </c>
      <c r="T43" s="51">
        <v>85921.600000000006</v>
      </c>
      <c r="U43" s="50">
        <v>305</v>
      </c>
      <c r="V43" s="51">
        <v>3010129.18</v>
      </c>
      <c r="W43" s="50">
        <v>6</v>
      </c>
      <c r="X43" s="51">
        <v>30933.58</v>
      </c>
      <c r="Y43" s="54">
        <v>313</v>
      </c>
      <c r="Z43" s="55">
        <v>1031899.48</v>
      </c>
      <c r="AA43" s="50">
        <v>10</v>
      </c>
      <c r="AB43" s="51">
        <v>4431.09</v>
      </c>
      <c r="AC43" s="50">
        <v>308</v>
      </c>
      <c r="AD43" s="51">
        <v>1027218.49</v>
      </c>
      <c r="AE43" s="50">
        <v>3</v>
      </c>
      <c r="AF43" s="51">
        <v>249.9</v>
      </c>
      <c r="AG43" s="50"/>
      <c r="AH43" s="51"/>
      <c r="AI43" s="50"/>
      <c r="AJ43" s="51"/>
      <c r="AK43" s="56">
        <v>508</v>
      </c>
      <c r="AL43" s="57">
        <v>16781411.899999999</v>
      </c>
      <c r="AM43" s="58">
        <v>482</v>
      </c>
      <c r="AN43" s="59">
        <v>12589951.300000001</v>
      </c>
      <c r="AO43" s="60">
        <v>90</v>
      </c>
      <c r="AP43" s="61">
        <v>51230.76</v>
      </c>
    </row>
    <row r="44" spans="1:42" x14ac:dyDescent="0.25">
      <c r="A44" s="77" t="s">
        <v>271</v>
      </c>
      <c r="B44" s="47" t="s">
        <v>272</v>
      </c>
      <c r="C44" s="48">
        <v>699</v>
      </c>
      <c r="D44" s="49">
        <v>7630201.79</v>
      </c>
      <c r="E44" s="50">
        <v>699</v>
      </c>
      <c r="F44" s="51">
        <v>3573676.6</v>
      </c>
      <c r="G44" s="50">
        <v>699</v>
      </c>
      <c r="H44" s="51">
        <v>2500533.6</v>
      </c>
      <c r="I44" s="50">
        <v>699</v>
      </c>
      <c r="J44" s="51">
        <v>1360195.89</v>
      </c>
      <c r="K44" s="50">
        <v>64</v>
      </c>
      <c r="L44" s="51">
        <v>195795.7</v>
      </c>
      <c r="M44" s="52">
        <v>488</v>
      </c>
      <c r="N44" s="53">
        <v>3556270.51</v>
      </c>
      <c r="O44" s="50">
        <v>314</v>
      </c>
      <c r="P44" s="51">
        <v>2410479.0699999998</v>
      </c>
      <c r="Q44" s="50">
        <v>86</v>
      </c>
      <c r="R44" s="51">
        <v>198575.73</v>
      </c>
      <c r="S44" s="50">
        <v>148</v>
      </c>
      <c r="T44" s="51">
        <v>485646.71</v>
      </c>
      <c r="U44" s="50">
        <v>54</v>
      </c>
      <c r="V44" s="51">
        <v>380077.57</v>
      </c>
      <c r="W44" s="50">
        <v>16</v>
      </c>
      <c r="X44" s="51">
        <v>81491.429999999993</v>
      </c>
      <c r="Y44" s="54">
        <v>167</v>
      </c>
      <c r="Z44" s="55">
        <v>156441.76</v>
      </c>
      <c r="AA44" s="50">
        <v>9</v>
      </c>
      <c r="AB44" s="51">
        <v>6367.18</v>
      </c>
      <c r="AC44" s="50">
        <v>160</v>
      </c>
      <c r="AD44" s="51">
        <v>149396.44</v>
      </c>
      <c r="AE44" s="50">
        <v>4</v>
      </c>
      <c r="AF44" s="51">
        <v>678.14</v>
      </c>
      <c r="AG44" s="50"/>
      <c r="AH44" s="51"/>
      <c r="AI44" s="50"/>
      <c r="AJ44" s="51"/>
      <c r="AK44" s="56">
        <v>702</v>
      </c>
      <c r="AL44" s="57">
        <v>11342914.060000001</v>
      </c>
      <c r="AM44" s="58">
        <v>570</v>
      </c>
      <c r="AN44" s="59">
        <v>6496950.8099999996</v>
      </c>
      <c r="AO44" s="60">
        <v>117</v>
      </c>
      <c r="AP44" s="61">
        <v>80082.75</v>
      </c>
    </row>
    <row r="45" spans="1:42" x14ac:dyDescent="0.25">
      <c r="A45" s="77" t="s">
        <v>273</v>
      </c>
      <c r="B45" s="47" t="s">
        <v>274</v>
      </c>
      <c r="C45" s="48">
        <v>261</v>
      </c>
      <c r="D45" s="49">
        <v>2966625.51</v>
      </c>
      <c r="E45" s="50">
        <v>261</v>
      </c>
      <c r="F45" s="51">
        <v>1394299.55</v>
      </c>
      <c r="G45" s="50">
        <v>261</v>
      </c>
      <c r="H45" s="51">
        <v>969328.23</v>
      </c>
      <c r="I45" s="50">
        <v>261</v>
      </c>
      <c r="J45" s="51">
        <v>524287.31</v>
      </c>
      <c r="K45" s="50">
        <v>27</v>
      </c>
      <c r="L45" s="51">
        <v>78710.42</v>
      </c>
      <c r="M45" s="52">
        <v>172</v>
      </c>
      <c r="N45" s="53">
        <v>1357929.35</v>
      </c>
      <c r="O45" s="50">
        <v>118</v>
      </c>
      <c r="P45" s="51">
        <v>907325.58</v>
      </c>
      <c r="Q45" s="50">
        <v>30</v>
      </c>
      <c r="R45" s="51">
        <v>72040.429999999993</v>
      </c>
      <c r="S45" s="50">
        <v>35</v>
      </c>
      <c r="T45" s="51">
        <v>116493.27</v>
      </c>
      <c r="U45" s="50">
        <v>34</v>
      </c>
      <c r="V45" s="51">
        <v>241263.28</v>
      </c>
      <c r="W45" s="50">
        <v>6</v>
      </c>
      <c r="X45" s="51">
        <v>20806.79</v>
      </c>
      <c r="Y45" s="54">
        <v>46</v>
      </c>
      <c r="Z45" s="55">
        <v>59023.42</v>
      </c>
      <c r="AA45" s="50" t="s">
        <v>182</v>
      </c>
      <c r="AB45" s="51" t="s">
        <v>182</v>
      </c>
      <c r="AC45" s="50">
        <v>45</v>
      </c>
      <c r="AD45" s="51">
        <v>56766.71</v>
      </c>
      <c r="AE45" s="50" t="s">
        <v>182</v>
      </c>
      <c r="AF45" s="51" t="s">
        <v>182</v>
      </c>
      <c r="AG45" s="50"/>
      <c r="AH45" s="51"/>
      <c r="AI45" s="50"/>
      <c r="AJ45" s="51"/>
      <c r="AK45" s="56">
        <v>262</v>
      </c>
      <c r="AL45" s="57">
        <v>4383578.28</v>
      </c>
      <c r="AM45" s="58">
        <v>197</v>
      </c>
      <c r="AN45" s="59">
        <v>2197891.58</v>
      </c>
      <c r="AO45" s="60">
        <v>34</v>
      </c>
      <c r="AP45" s="61">
        <v>19494.47</v>
      </c>
    </row>
    <row r="46" spans="1:42" x14ac:dyDescent="0.25">
      <c r="A46" s="77" t="s">
        <v>275</v>
      </c>
      <c r="B46" s="47" t="s">
        <v>276</v>
      </c>
      <c r="C46" s="48">
        <v>285</v>
      </c>
      <c r="D46" s="49">
        <v>3223082.12</v>
      </c>
      <c r="E46" s="50">
        <v>285</v>
      </c>
      <c r="F46" s="51">
        <v>1528539.02</v>
      </c>
      <c r="G46" s="50">
        <v>285</v>
      </c>
      <c r="H46" s="51">
        <v>1071063.6399999999</v>
      </c>
      <c r="I46" s="50">
        <v>285</v>
      </c>
      <c r="J46" s="51">
        <v>542990.31000000006</v>
      </c>
      <c r="K46" s="50">
        <v>29</v>
      </c>
      <c r="L46" s="51">
        <v>80489.149999999994</v>
      </c>
      <c r="M46" s="52">
        <v>200</v>
      </c>
      <c r="N46" s="53">
        <v>1384888.58</v>
      </c>
      <c r="O46" s="50">
        <v>154</v>
      </c>
      <c r="P46" s="51">
        <v>1130969.75</v>
      </c>
      <c r="Q46" s="50">
        <v>20</v>
      </c>
      <c r="R46" s="51">
        <v>31039.68</v>
      </c>
      <c r="S46" s="50">
        <v>46</v>
      </c>
      <c r="T46" s="51">
        <v>130835.94</v>
      </c>
      <c r="U46" s="50">
        <v>13</v>
      </c>
      <c r="V46" s="51">
        <v>79695.899999999994</v>
      </c>
      <c r="W46" s="50">
        <v>5</v>
      </c>
      <c r="X46" s="51">
        <v>12347.31</v>
      </c>
      <c r="Y46" s="54">
        <v>41</v>
      </c>
      <c r="Z46" s="55">
        <v>36007.82</v>
      </c>
      <c r="AA46" s="50"/>
      <c r="AB46" s="51"/>
      <c r="AC46" s="50">
        <v>41</v>
      </c>
      <c r="AD46" s="51">
        <v>36007.82</v>
      </c>
      <c r="AE46" s="50"/>
      <c r="AF46" s="51"/>
      <c r="AG46" s="50"/>
      <c r="AH46" s="51"/>
      <c r="AI46" s="50"/>
      <c r="AJ46" s="51"/>
      <c r="AK46" s="56">
        <v>286</v>
      </c>
      <c r="AL46" s="57">
        <v>4643978.5199999996</v>
      </c>
      <c r="AM46" s="58">
        <v>244</v>
      </c>
      <c r="AN46" s="59">
        <v>2858500.91</v>
      </c>
      <c r="AO46" s="60">
        <v>15</v>
      </c>
      <c r="AP46" s="61">
        <v>10801.46</v>
      </c>
    </row>
    <row r="47" spans="1:42" x14ac:dyDescent="0.25">
      <c r="A47" s="77" t="s">
        <v>277</v>
      </c>
      <c r="B47" s="47" t="s">
        <v>278</v>
      </c>
      <c r="C47" s="48">
        <v>259</v>
      </c>
      <c r="D47" s="49">
        <v>2941209.28</v>
      </c>
      <c r="E47" s="50">
        <v>259</v>
      </c>
      <c r="F47" s="51">
        <v>1405987.37</v>
      </c>
      <c r="G47" s="50">
        <v>258</v>
      </c>
      <c r="H47" s="51">
        <v>983772.72</v>
      </c>
      <c r="I47" s="50">
        <v>259</v>
      </c>
      <c r="J47" s="51">
        <v>519100.96</v>
      </c>
      <c r="K47" s="50">
        <v>11</v>
      </c>
      <c r="L47" s="51">
        <v>32348.23</v>
      </c>
      <c r="M47" s="52">
        <v>159</v>
      </c>
      <c r="N47" s="53">
        <v>1125921.22</v>
      </c>
      <c r="O47" s="50">
        <v>111</v>
      </c>
      <c r="P47" s="51">
        <v>793242.37</v>
      </c>
      <c r="Q47" s="50">
        <v>17</v>
      </c>
      <c r="R47" s="51">
        <v>35016.239999999998</v>
      </c>
      <c r="S47" s="50">
        <v>37</v>
      </c>
      <c r="T47" s="51">
        <v>126229.78</v>
      </c>
      <c r="U47" s="50">
        <v>19</v>
      </c>
      <c r="V47" s="51">
        <v>109886.99</v>
      </c>
      <c r="W47" s="50">
        <v>15</v>
      </c>
      <c r="X47" s="51">
        <v>61545.84</v>
      </c>
      <c r="Y47" s="54">
        <v>53</v>
      </c>
      <c r="Z47" s="55">
        <v>85012.5</v>
      </c>
      <c r="AA47" s="50" t="s">
        <v>182</v>
      </c>
      <c r="AB47" s="51" t="s">
        <v>182</v>
      </c>
      <c r="AC47" s="50">
        <v>50</v>
      </c>
      <c r="AD47" s="51">
        <v>84216.16</v>
      </c>
      <c r="AE47" s="50" t="s">
        <v>182</v>
      </c>
      <c r="AF47" s="51" t="s">
        <v>182</v>
      </c>
      <c r="AG47" s="50"/>
      <c r="AH47" s="51"/>
      <c r="AI47" s="50"/>
      <c r="AJ47" s="51"/>
      <c r="AK47" s="56">
        <v>259</v>
      </c>
      <c r="AL47" s="57">
        <v>4152143</v>
      </c>
      <c r="AM47" s="58">
        <v>174</v>
      </c>
      <c r="AN47" s="59">
        <v>1959933.76</v>
      </c>
      <c r="AO47" s="60">
        <v>15</v>
      </c>
      <c r="AP47" s="61">
        <v>11964.25</v>
      </c>
    </row>
    <row r="48" spans="1:42" x14ac:dyDescent="0.25">
      <c r="A48" s="77" t="s">
        <v>279</v>
      </c>
      <c r="B48" s="47" t="s">
        <v>280</v>
      </c>
      <c r="C48" s="48">
        <v>348</v>
      </c>
      <c r="D48" s="49">
        <v>6252599.1399999997</v>
      </c>
      <c r="E48" s="50">
        <v>348</v>
      </c>
      <c r="F48" s="51">
        <v>3022667.29</v>
      </c>
      <c r="G48" s="50">
        <v>348</v>
      </c>
      <c r="H48" s="51">
        <v>2128522.63</v>
      </c>
      <c r="I48" s="50">
        <v>348</v>
      </c>
      <c r="J48" s="51">
        <v>996582.99</v>
      </c>
      <c r="K48" s="50">
        <v>32</v>
      </c>
      <c r="L48" s="51">
        <v>104826.23</v>
      </c>
      <c r="M48" s="52">
        <v>294</v>
      </c>
      <c r="N48" s="53">
        <v>2906190.62</v>
      </c>
      <c r="O48" s="50">
        <v>246</v>
      </c>
      <c r="P48" s="51">
        <v>2236685.34</v>
      </c>
      <c r="Q48" s="50" t="s">
        <v>182</v>
      </c>
      <c r="R48" s="51" t="s">
        <v>182</v>
      </c>
      <c r="S48" s="50">
        <v>19</v>
      </c>
      <c r="T48" s="51">
        <v>62055.4</v>
      </c>
      <c r="U48" s="50">
        <v>76</v>
      </c>
      <c r="V48" s="51">
        <v>590921.27</v>
      </c>
      <c r="W48" s="50" t="s">
        <v>182</v>
      </c>
      <c r="X48" s="51" t="s">
        <v>182</v>
      </c>
      <c r="Y48" s="54">
        <v>80</v>
      </c>
      <c r="Z48" s="55">
        <v>106526.14</v>
      </c>
      <c r="AA48" s="50" t="s">
        <v>182</v>
      </c>
      <c r="AB48" s="51" t="s">
        <v>182</v>
      </c>
      <c r="AC48" s="50">
        <v>80</v>
      </c>
      <c r="AD48" s="51">
        <v>106249.19</v>
      </c>
      <c r="AE48" s="50" t="s">
        <v>182</v>
      </c>
      <c r="AF48" s="51" t="s">
        <v>182</v>
      </c>
      <c r="AG48" s="50"/>
      <c r="AH48" s="51"/>
      <c r="AI48" s="50"/>
      <c r="AJ48" s="51"/>
      <c r="AK48" s="56">
        <v>350</v>
      </c>
      <c r="AL48" s="57">
        <v>9265315.9000000004</v>
      </c>
      <c r="AM48" s="58">
        <v>325</v>
      </c>
      <c r="AN48" s="59">
        <v>5800929.0099999998</v>
      </c>
      <c r="AO48" s="60">
        <v>40</v>
      </c>
      <c r="AP48" s="61">
        <v>18198.64</v>
      </c>
    </row>
    <row r="49" spans="1:42" x14ac:dyDescent="0.25">
      <c r="A49" s="77" t="s">
        <v>281</v>
      </c>
      <c r="B49" s="47" t="s">
        <v>282</v>
      </c>
      <c r="C49" s="48">
        <v>313</v>
      </c>
      <c r="D49" s="49">
        <v>3671542.86</v>
      </c>
      <c r="E49" s="50">
        <v>313</v>
      </c>
      <c r="F49" s="51">
        <v>1720390.52</v>
      </c>
      <c r="G49" s="50">
        <v>313</v>
      </c>
      <c r="H49" s="51">
        <v>1206076.44</v>
      </c>
      <c r="I49" s="50">
        <v>313</v>
      </c>
      <c r="J49" s="51">
        <v>652728.87</v>
      </c>
      <c r="K49" s="50">
        <v>32</v>
      </c>
      <c r="L49" s="51">
        <v>92347.03</v>
      </c>
      <c r="M49" s="52">
        <v>225</v>
      </c>
      <c r="N49" s="53">
        <v>1607371.28</v>
      </c>
      <c r="O49" s="50">
        <v>189</v>
      </c>
      <c r="P49" s="51">
        <v>1359945.52</v>
      </c>
      <c r="Q49" s="50">
        <v>5</v>
      </c>
      <c r="R49" s="51">
        <v>6189.62</v>
      </c>
      <c r="S49" s="50">
        <v>29</v>
      </c>
      <c r="T49" s="51">
        <v>75869.119999999995</v>
      </c>
      <c r="U49" s="50">
        <v>23</v>
      </c>
      <c r="V49" s="51">
        <v>122151.64</v>
      </c>
      <c r="W49" s="50">
        <v>11</v>
      </c>
      <c r="X49" s="51">
        <v>43215.38</v>
      </c>
      <c r="Y49" s="54">
        <v>22</v>
      </c>
      <c r="Z49" s="55">
        <v>43162.879999999997</v>
      </c>
      <c r="AA49" s="50" t="s">
        <v>182</v>
      </c>
      <c r="AB49" s="51" t="s">
        <v>182</v>
      </c>
      <c r="AC49" s="50" t="s">
        <v>182</v>
      </c>
      <c r="AD49" s="51" t="s">
        <v>182</v>
      </c>
      <c r="AE49" s="50"/>
      <c r="AF49" s="51"/>
      <c r="AG49" s="50"/>
      <c r="AH49" s="51"/>
      <c r="AI49" s="50"/>
      <c r="AJ49" s="51"/>
      <c r="AK49" s="56">
        <v>317</v>
      </c>
      <c r="AL49" s="57">
        <v>5322077.0199999996</v>
      </c>
      <c r="AM49" s="58">
        <v>272</v>
      </c>
      <c r="AN49" s="59">
        <v>3347740.5</v>
      </c>
      <c r="AO49" s="60">
        <v>20</v>
      </c>
      <c r="AP49" s="61">
        <v>6875.1</v>
      </c>
    </row>
    <row r="50" spans="1:42" x14ac:dyDescent="0.25">
      <c r="A50" s="77" t="s">
        <v>283</v>
      </c>
      <c r="B50" s="47" t="s">
        <v>284</v>
      </c>
      <c r="C50" s="48">
        <v>24</v>
      </c>
      <c r="D50" s="49">
        <v>939202.24</v>
      </c>
      <c r="E50" s="50">
        <v>24</v>
      </c>
      <c r="F50" s="51">
        <v>476630.7</v>
      </c>
      <c r="G50" s="50">
        <v>24</v>
      </c>
      <c r="H50" s="51">
        <v>335610.04</v>
      </c>
      <c r="I50" s="50">
        <v>24</v>
      </c>
      <c r="J50" s="51">
        <v>109709.24</v>
      </c>
      <c r="K50" s="50">
        <v>6</v>
      </c>
      <c r="L50" s="51">
        <v>17252.259999999998</v>
      </c>
      <c r="M50" s="52">
        <v>20</v>
      </c>
      <c r="N50" s="53">
        <v>240889.89</v>
      </c>
      <c r="O50" s="50">
        <v>5</v>
      </c>
      <c r="P50" s="51">
        <v>18951.13</v>
      </c>
      <c r="Q50" s="50"/>
      <c r="R50" s="51"/>
      <c r="S50" s="50"/>
      <c r="T50" s="51"/>
      <c r="U50" s="50">
        <v>17</v>
      </c>
      <c r="V50" s="51">
        <v>221938.76</v>
      </c>
      <c r="W50" s="50"/>
      <c r="X50" s="51"/>
      <c r="Y50" s="54">
        <v>18</v>
      </c>
      <c r="Z50" s="55">
        <v>128847.38</v>
      </c>
      <c r="AA50" s="50"/>
      <c r="AB50" s="51"/>
      <c r="AC50" s="50">
        <v>18</v>
      </c>
      <c r="AD50" s="51">
        <v>128847.38</v>
      </c>
      <c r="AE50" s="50"/>
      <c r="AF50" s="51"/>
      <c r="AG50" s="50"/>
      <c r="AH50" s="51"/>
      <c r="AI50" s="50"/>
      <c r="AJ50" s="51"/>
      <c r="AK50" s="56">
        <v>25</v>
      </c>
      <c r="AL50" s="57">
        <v>1308939.51</v>
      </c>
      <c r="AM50" s="58">
        <v>23</v>
      </c>
      <c r="AN50" s="59">
        <v>774399.61</v>
      </c>
      <c r="AO50" s="60" t="s">
        <v>182</v>
      </c>
      <c r="AP50" s="61" t="s">
        <v>182</v>
      </c>
    </row>
    <row r="51" spans="1:42" x14ac:dyDescent="0.25">
      <c r="A51" s="77" t="s">
        <v>285</v>
      </c>
      <c r="B51" s="47" t="s">
        <v>286</v>
      </c>
      <c r="C51" s="48">
        <v>57</v>
      </c>
      <c r="D51" s="49">
        <v>1106142.95</v>
      </c>
      <c r="E51" s="50">
        <v>57</v>
      </c>
      <c r="F51" s="51">
        <v>533418.91</v>
      </c>
      <c r="G51" s="50">
        <v>57</v>
      </c>
      <c r="H51" s="51">
        <v>376516.08</v>
      </c>
      <c r="I51" s="50">
        <v>57</v>
      </c>
      <c r="J51" s="51">
        <v>166924.06</v>
      </c>
      <c r="K51" s="50">
        <v>12</v>
      </c>
      <c r="L51" s="51">
        <v>29283.9</v>
      </c>
      <c r="M51" s="52">
        <v>34</v>
      </c>
      <c r="N51" s="53">
        <v>258620.61</v>
      </c>
      <c r="O51" s="50" t="s">
        <v>182</v>
      </c>
      <c r="P51" s="51" t="s">
        <v>182</v>
      </c>
      <c r="Q51" s="50"/>
      <c r="R51" s="51"/>
      <c r="S51" s="50"/>
      <c r="T51" s="51"/>
      <c r="U51" s="50">
        <v>30</v>
      </c>
      <c r="V51" s="51">
        <v>238012.03</v>
      </c>
      <c r="W51" s="50" t="s">
        <v>182</v>
      </c>
      <c r="X51" s="51" t="s">
        <v>182</v>
      </c>
      <c r="Y51" s="54">
        <v>30</v>
      </c>
      <c r="Z51" s="55">
        <v>144510.38</v>
      </c>
      <c r="AA51" s="50"/>
      <c r="AB51" s="51"/>
      <c r="AC51" s="50">
        <v>30</v>
      </c>
      <c r="AD51" s="51">
        <v>144510.38</v>
      </c>
      <c r="AE51" s="50"/>
      <c r="AF51" s="51"/>
      <c r="AG51" s="50"/>
      <c r="AH51" s="51"/>
      <c r="AI51" s="50"/>
      <c r="AJ51" s="51"/>
      <c r="AK51" s="56">
        <v>57</v>
      </c>
      <c r="AL51" s="57">
        <v>1509273.94</v>
      </c>
      <c r="AM51" s="58">
        <v>57</v>
      </c>
      <c r="AN51" s="59">
        <v>1156580.5900000001</v>
      </c>
      <c r="AO51" s="60">
        <v>3</v>
      </c>
      <c r="AP51" s="61">
        <v>976.49</v>
      </c>
    </row>
    <row r="52" spans="1:42" x14ac:dyDescent="0.25">
      <c r="A52" s="77" t="s">
        <v>287</v>
      </c>
      <c r="B52" s="47" t="s">
        <v>288</v>
      </c>
      <c r="C52" s="48">
        <v>620</v>
      </c>
      <c r="D52" s="49">
        <v>8196124.9500000002</v>
      </c>
      <c r="E52" s="50">
        <v>620</v>
      </c>
      <c r="F52" s="51">
        <v>3842064.62</v>
      </c>
      <c r="G52" s="50">
        <v>620</v>
      </c>
      <c r="H52" s="51">
        <v>2673259.2400000002</v>
      </c>
      <c r="I52" s="50">
        <v>620</v>
      </c>
      <c r="J52" s="51">
        <v>1492109.87</v>
      </c>
      <c r="K52" s="50">
        <v>60</v>
      </c>
      <c r="L52" s="51">
        <v>188691.22</v>
      </c>
      <c r="M52" s="52">
        <v>493</v>
      </c>
      <c r="N52" s="53">
        <v>4640245.7</v>
      </c>
      <c r="O52" s="50">
        <v>219</v>
      </c>
      <c r="P52" s="51">
        <v>1374346.07</v>
      </c>
      <c r="Q52" s="50">
        <v>43</v>
      </c>
      <c r="R52" s="51">
        <v>75195.33</v>
      </c>
      <c r="S52" s="50">
        <v>77</v>
      </c>
      <c r="T52" s="51">
        <v>257187.49</v>
      </c>
      <c r="U52" s="50">
        <v>283</v>
      </c>
      <c r="V52" s="51">
        <v>2818004.5</v>
      </c>
      <c r="W52" s="50">
        <v>21</v>
      </c>
      <c r="X52" s="51">
        <v>115512.31</v>
      </c>
      <c r="Y52" s="54">
        <v>220</v>
      </c>
      <c r="Z52" s="55">
        <v>368592.46</v>
      </c>
      <c r="AA52" s="50">
        <v>8</v>
      </c>
      <c r="AB52" s="51">
        <v>4952.1400000000003</v>
      </c>
      <c r="AC52" s="50">
        <v>213</v>
      </c>
      <c r="AD52" s="51">
        <v>362752.7</v>
      </c>
      <c r="AE52" s="50" t="s">
        <v>182</v>
      </c>
      <c r="AF52" s="51" t="s">
        <v>182</v>
      </c>
      <c r="AG52" s="50"/>
      <c r="AH52" s="51"/>
      <c r="AI52" s="50" t="s">
        <v>182</v>
      </c>
      <c r="AJ52" s="51" t="s">
        <v>182</v>
      </c>
      <c r="AK52" s="56">
        <v>629</v>
      </c>
      <c r="AL52" s="57">
        <v>13204963.109999999</v>
      </c>
      <c r="AM52" s="58">
        <v>546</v>
      </c>
      <c r="AN52" s="59">
        <v>7573542.7300000004</v>
      </c>
      <c r="AO52" s="60">
        <v>114</v>
      </c>
      <c r="AP52" s="61">
        <v>69313.2</v>
      </c>
    </row>
    <row r="53" spans="1:42" x14ac:dyDescent="0.25">
      <c r="A53" s="77" t="s">
        <v>289</v>
      </c>
      <c r="B53" s="47" t="s">
        <v>290</v>
      </c>
      <c r="C53" s="48">
        <v>168</v>
      </c>
      <c r="D53" s="49">
        <v>2059102.7</v>
      </c>
      <c r="E53" s="50">
        <v>168</v>
      </c>
      <c r="F53" s="51">
        <v>969055.78</v>
      </c>
      <c r="G53" s="50">
        <v>168</v>
      </c>
      <c r="H53" s="51">
        <v>678793.1</v>
      </c>
      <c r="I53" s="50">
        <v>168</v>
      </c>
      <c r="J53" s="51">
        <v>346082.08</v>
      </c>
      <c r="K53" s="50">
        <v>22</v>
      </c>
      <c r="L53" s="51">
        <v>65171.74</v>
      </c>
      <c r="M53" s="52">
        <v>108</v>
      </c>
      <c r="N53" s="53">
        <v>784657.87</v>
      </c>
      <c r="O53" s="50">
        <v>37</v>
      </c>
      <c r="P53" s="51">
        <v>247168.87</v>
      </c>
      <c r="Q53" s="50">
        <v>6</v>
      </c>
      <c r="R53" s="51">
        <v>6427.51</v>
      </c>
      <c r="S53" s="50">
        <v>33</v>
      </c>
      <c r="T53" s="51">
        <v>106068.34</v>
      </c>
      <c r="U53" s="50">
        <v>38</v>
      </c>
      <c r="V53" s="51">
        <v>388235.51</v>
      </c>
      <c r="W53" s="50">
        <v>9</v>
      </c>
      <c r="X53" s="51">
        <v>36757.64</v>
      </c>
      <c r="Y53" s="54">
        <v>57</v>
      </c>
      <c r="Z53" s="55">
        <v>141884.48000000001</v>
      </c>
      <c r="AA53" s="50" t="s">
        <v>182</v>
      </c>
      <c r="AB53" s="51" t="s">
        <v>182</v>
      </c>
      <c r="AC53" s="50" t="s">
        <v>182</v>
      </c>
      <c r="AD53" s="51" t="s">
        <v>182</v>
      </c>
      <c r="AE53" s="50"/>
      <c r="AF53" s="51"/>
      <c r="AG53" s="50"/>
      <c r="AH53" s="51"/>
      <c r="AI53" s="50"/>
      <c r="AJ53" s="51"/>
      <c r="AK53" s="56">
        <v>169</v>
      </c>
      <c r="AL53" s="57">
        <v>2985645.05</v>
      </c>
      <c r="AM53" s="58">
        <v>140</v>
      </c>
      <c r="AN53" s="59">
        <v>1812441.17</v>
      </c>
      <c r="AO53" s="60">
        <v>25</v>
      </c>
      <c r="AP53" s="61">
        <v>14061.07</v>
      </c>
    </row>
    <row r="54" spans="1:42" x14ac:dyDescent="0.25">
      <c r="A54" s="77" t="s">
        <v>291</v>
      </c>
      <c r="B54" s="47" t="s">
        <v>292</v>
      </c>
      <c r="C54" s="48">
        <v>685</v>
      </c>
      <c r="D54" s="49">
        <v>12007889.699999999</v>
      </c>
      <c r="E54" s="50">
        <v>685</v>
      </c>
      <c r="F54" s="51">
        <v>5688780.9900000002</v>
      </c>
      <c r="G54" s="50">
        <v>685</v>
      </c>
      <c r="H54" s="51">
        <v>3984726.17</v>
      </c>
      <c r="I54" s="50">
        <v>685</v>
      </c>
      <c r="J54" s="51">
        <v>2076758.82</v>
      </c>
      <c r="K54" s="50">
        <v>77</v>
      </c>
      <c r="L54" s="51">
        <v>257623.72</v>
      </c>
      <c r="M54" s="52">
        <v>576</v>
      </c>
      <c r="N54" s="53">
        <v>5781770.8399999999</v>
      </c>
      <c r="O54" s="50">
        <v>230</v>
      </c>
      <c r="P54" s="51">
        <v>1567346.54</v>
      </c>
      <c r="Q54" s="50">
        <v>15</v>
      </c>
      <c r="R54" s="51">
        <v>27449.279999999999</v>
      </c>
      <c r="S54" s="50">
        <v>108</v>
      </c>
      <c r="T54" s="51">
        <v>370763.22</v>
      </c>
      <c r="U54" s="50">
        <v>343</v>
      </c>
      <c r="V54" s="51">
        <v>3705874.64</v>
      </c>
      <c r="W54" s="50">
        <v>20</v>
      </c>
      <c r="X54" s="51">
        <v>110337.16</v>
      </c>
      <c r="Y54" s="54">
        <v>275</v>
      </c>
      <c r="Z54" s="55">
        <v>739542.03</v>
      </c>
      <c r="AA54" s="50" t="s">
        <v>182</v>
      </c>
      <c r="AB54" s="51" t="s">
        <v>182</v>
      </c>
      <c r="AC54" s="50">
        <v>271</v>
      </c>
      <c r="AD54" s="51">
        <v>732573.9</v>
      </c>
      <c r="AE54" s="50">
        <v>4</v>
      </c>
      <c r="AF54" s="51">
        <v>1015.94</v>
      </c>
      <c r="AG54" s="50" t="s">
        <v>182</v>
      </c>
      <c r="AH54" s="51" t="s">
        <v>182</v>
      </c>
      <c r="AI54" s="50"/>
      <c r="AJ54" s="51"/>
      <c r="AK54" s="56">
        <v>690</v>
      </c>
      <c r="AL54" s="57">
        <v>18529202.57</v>
      </c>
      <c r="AM54" s="58">
        <v>634</v>
      </c>
      <c r="AN54" s="59">
        <v>11911054.550000001</v>
      </c>
      <c r="AO54" s="60">
        <v>151</v>
      </c>
      <c r="AP54" s="61">
        <v>87669.06</v>
      </c>
    </row>
    <row r="55" spans="1:42" x14ac:dyDescent="0.25">
      <c r="A55" s="77" t="s">
        <v>293</v>
      </c>
      <c r="B55" s="47" t="s">
        <v>294</v>
      </c>
      <c r="C55" s="48">
        <v>8</v>
      </c>
      <c r="D55" s="49">
        <v>91860.99</v>
      </c>
      <c r="E55" s="50">
        <v>8</v>
      </c>
      <c r="F55" s="51">
        <v>42945.91</v>
      </c>
      <c r="G55" s="50">
        <v>8</v>
      </c>
      <c r="H55" s="51">
        <v>30140.42</v>
      </c>
      <c r="I55" s="50" t="s">
        <v>182</v>
      </c>
      <c r="J55" s="51" t="s">
        <v>182</v>
      </c>
      <c r="K55" s="50" t="s">
        <v>182</v>
      </c>
      <c r="L55" s="51" t="s">
        <v>182</v>
      </c>
      <c r="M55" s="52" t="s">
        <v>182</v>
      </c>
      <c r="N55" s="53" t="s">
        <v>182</v>
      </c>
      <c r="O55" s="50" t="s">
        <v>182</v>
      </c>
      <c r="P55" s="51" t="s">
        <v>182</v>
      </c>
      <c r="Q55" s="50"/>
      <c r="R55" s="51"/>
      <c r="S55" s="50" t="s">
        <v>182</v>
      </c>
      <c r="T55" s="51" t="s">
        <v>182</v>
      </c>
      <c r="U55" s="50" t="s">
        <v>182</v>
      </c>
      <c r="V55" s="51" t="s">
        <v>182</v>
      </c>
      <c r="W55" s="50"/>
      <c r="X55" s="51"/>
      <c r="Y55" s="54" t="s">
        <v>182</v>
      </c>
      <c r="Z55" s="55" t="s">
        <v>182</v>
      </c>
      <c r="AA55" s="50"/>
      <c r="AB55" s="51"/>
      <c r="AC55" s="50" t="s">
        <v>182</v>
      </c>
      <c r="AD55" s="51" t="s">
        <v>182</v>
      </c>
      <c r="AE55" s="50"/>
      <c r="AF55" s="51"/>
      <c r="AG55" s="50"/>
      <c r="AH55" s="51"/>
      <c r="AI55" s="50"/>
      <c r="AJ55" s="51"/>
      <c r="AK55" s="56">
        <v>8</v>
      </c>
      <c r="AL55" s="57">
        <v>132085.94</v>
      </c>
      <c r="AM55" s="58">
        <v>8</v>
      </c>
      <c r="AN55" s="59">
        <v>83949.92</v>
      </c>
      <c r="AO55" s="60" t="s">
        <v>182</v>
      </c>
      <c r="AP55" s="61" t="s">
        <v>182</v>
      </c>
    </row>
    <row r="56" spans="1:42" x14ac:dyDescent="0.25">
      <c r="A56" s="77" t="s">
        <v>295</v>
      </c>
      <c r="B56" s="47" t="s">
        <v>296</v>
      </c>
      <c r="C56" s="48">
        <v>35</v>
      </c>
      <c r="D56" s="49">
        <v>608528.06000000006</v>
      </c>
      <c r="E56" s="50">
        <v>35</v>
      </c>
      <c r="F56" s="51">
        <v>303377.28000000003</v>
      </c>
      <c r="G56" s="50">
        <v>35</v>
      </c>
      <c r="H56" s="51">
        <v>213145.62</v>
      </c>
      <c r="I56" s="50">
        <v>35</v>
      </c>
      <c r="J56" s="51">
        <v>82308.23</v>
      </c>
      <c r="K56" s="50">
        <v>3</v>
      </c>
      <c r="L56" s="51">
        <v>9696.93</v>
      </c>
      <c r="M56" s="52">
        <v>21</v>
      </c>
      <c r="N56" s="53">
        <v>263175.71999999997</v>
      </c>
      <c r="O56" s="50">
        <v>12</v>
      </c>
      <c r="P56" s="51">
        <v>160456.44</v>
      </c>
      <c r="Q56" s="50"/>
      <c r="R56" s="51"/>
      <c r="S56" s="50"/>
      <c r="T56" s="51"/>
      <c r="U56" s="50">
        <v>11</v>
      </c>
      <c r="V56" s="51">
        <v>102719.28</v>
      </c>
      <c r="W56" s="50"/>
      <c r="X56" s="51"/>
      <c r="Y56" s="54">
        <v>10</v>
      </c>
      <c r="Z56" s="55">
        <v>19953.849999999999</v>
      </c>
      <c r="AA56" s="50" t="s">
        <v>182</v>
      </c>
      <c r="AB56" s="51" t="s">
        <v>182</v>
      </c>
      <c r="AC56" s="50" t="s">
        <v>182</v>
      </c>
      <c r="AD56" s="51" t="s">
        <v>182</v>
      </c>
      <c r="AE56" s="50"/>
      <c r="AF56" s="51"/>
      <c r="AG56" s="50"/>
      <c r="AH56" s="51"/>
      <c r="AI56" s="50"/>
      <c r="AJ56" s="51"/>
      <c r="AK56" s="56">
        <v>35</v>
      </c>
      <c r="AL56" s="57">
        <v>891657.63</v>
      </c>
      <c r="AM56" s="58">
        <v>20</v>
      </c>
      <c r="AN56" s="59">
        <v>314464.86</v>
      </c>
      <c r="AO56" s="60">
        <v>4</v>
      </c>
      <c r="AP56" s="61">
        <v>1984.61</v>
      </c>
    </row>
    <row r="57" spans="1:42" x14ac:dyDescent="0.25">
      <c r="A57" s="77" t="s">
        <v>297</v>
      </c>
      <c r="B57" s="47" t="s">
        <v>298</v>
      </c>
      <c r="C57" s="48">
        <v>145</v>
      </c>
      <c r="D57" s="49">
        <v>3181684.89</v>
      </c>
      <c r="E57" s="50">
        <v>145</v>
      </c>
      <c r="F57" s="51">
        <v>1533109.47</v>
      </c>
      <c r="G57" s="50">
        <v>145</v>
      </c>
      <c r="H57" s="51">
        <v>1077242.46</v>
      </c>
      <c r="I57" s="50">
        <v>145</v>
      </c>
      <c r="J57" s="51">
        <v>487386.89</v>
      </c>
      <c r="K57" s="50">
        <v>27</v>
      </c>
      <c r="L57" s="51">
        <v>83946.07</v>
      </c>
      <c r="M57" s="52">
        <v>103</v>
      </c>
      <c r="N57" s="53">
        <v>1027259.73</v>
      </c>
      <c r="O57" s="50">
        <v>20</v>
      </c>
      <c r="P57" s="51">
        <v>99941.58</v>
      </c>
      <c r="Q57" s="50"/>
      <c r="R57" s="51"/>
      <c r="S57" s="50" t="s">
        <v>182</v>
      </c>
      <c r="T57" s="51" t="s">
        <v>182</v>
      </c>
      <c r="U57" s="50">
        <v>89</v>
      </c>
      <c r="V57" s="51">
        <v>912565.5</v>
      </c>
      <c r="W57" s="50" t="s">
        <v>182</v>
      </c>
      <c r="X57" s="51" t="s">
        <v>182</v>
      </c>
      <c r="Y57" s="54">
        <v>101</v>
      </c>
      <c r="Z57" s="55">
        <v>450468.34</v>
      </c>
      <c r="AA57" s="50" t="s">
        <v>182</v>
      </c>
      <c r="AB57" s="51" t="s">
        <v>182</v>
      </c>
      <c r="AC57" s="50">
        <v>99</v>
      </c>
      <c r="AD57" s="51">
        <v>435241.24</v>
      </c>
      <c r="AE57" s="50"/>
      <c r="AF57" s="51"/>
      <c r="AG57" s="50" t="s">
        <v>182</v>
      </c>
      <c r="AH57" s="51" t="s">
        <v>182</v>
      </c>
      <c r="AI57" s="50"/>
      <c r="AJ57" s="51"/>
      <c r="AK57" s="56">
        <v>145</v>
      </c>
      <c r="AL57" s="57">
        <v>4659412.96</v>
      </c>
      <c r="AM57" s="58">
        <v>137</v>
      </c>
      <c r="AN57" s="59">
        <v>3341076.42</v>
      </c>
      <c r="AO57" s="60">
        <v>25</v>
      </c>
      <c r="AP57" s="61">
        <v>17812.11</v>
      </c>
    </row>
    <row r="58" spans="1:42" x14ac:dyDescent="0.25">
      <c r="A58" s="77" t="s">
        <v>299</v>
      </c>
      <c r="B58" s="47" t="s">
        <v>300</v>
      </c>
      <c r="C58" s="48">
        <v>327</v>
      </c>
      <c r="D58" s="49">
        <v>7518326.8099999996</v>
      </c>
      <c r="E58" s="50">
        <v>327</v>
      </c>
      <c r="F58" s="51">
        <v>3666612.4</v>
      </c>
      <c r="G58" s="50">
        <v>327</v>
      </c>
      <c r="H58" s="51">
        <v>2579518.0099999998</v>
      </c>
      <c r="I58" s="50">
        <v>327</v>
      </c>
      <c r="J58" s="51">
        <v>1104705.74</v>
      </c>
      <c r="K58" s="50">
        <v>52</v>
      </c>
      <c r="L58" s="51">
        <v>167490.66</v>
      </c>
      <c r="M58" s="52">
        <v>263</v>
      </c>
      <c r="N58" s="53">
        <v>2592014.39</v>
      </c>
      <c r="O58" s="50">
        <v>120</v>
      </c>
      <c r="P58" s="51">
        <v>874665.97</v>
      </c>
      <c r="Q58" s="50">
        <v>3</v>
      </c>
      <c r="R58" s="51">
        <v>4000.13</v>
      </c>
      <c r="S58" s="50">
        <v>35</v>
      </c>
      <c r="T58" s="51">
        <v>127927.81</v>
      </c>
      <c r="U58" s="50">
        <v>157</v>
      </c>
      <c r="V58" s="51">
        <v>1568648.97</v>
      </c>
      <c r="W58" s="50">
        <v>5</v>
      </c>
      <c r="X58" s="51">
        <v>16771.509999999998</v>
      </c>
      <c r="Y58" s="54">
        <v>125</v>
      </c>
      <c r="Z58" s="55">
        <v>398227.32</v>
      </c>
      <c r="AA58" s="50"/>
      <c r="AB58" s="51"/>
      <c r="AC58" s="50">
        <v>125</v>
      </c>
      <c r="AD58" s="51">
        <v>398227.32</v>
      </c>
      <c r="AE58" s="50"/>
      <c r="AF58" s="51"/>
      <c r="AG58" s="50"/>
      <c r="AH58" s="51"/>
      <c r="AI58" s="50"/>
      <c r="AJ58" s="51"/>
      <c r="AK58" s="56">
        <v>332</v>
      </c>
      <c r="AL58" s="57">
        <v>10508568.52</v>
      </c>
      <c r="AM58" s="58">
        <v>314</v>
      </c>
      <c r="AN58" s="59">
        <v>7528849.2599999998</v>
      </c>
      <c r="AO58" s="60">
        <v>59</v>
      </c>
      <c r="AP58" s="61">
        <v>44027.56</v>
      </c>
    </row>
    <row r="59" spans="1:42" x14ac:dyDescent="0.25">
      <c r="A59" s="77" t="s">
        <v>301</v>
      </c>
      <c r="B59" s="47" t="s">
        <v>302</v>
      </c>
      <c r="C59" s="48">
        <v>283</v>
      </c>
      <c r="D59" s="49">
        <v>3333357.54</v>
      </c>
      <c r="E59" s="50">
        <v>283</v>
      </c>
      <c r="F59" s="51">
        <v>1570924.46</v>
      </c>
      <c r="G59" s="50">
        <v>283</v>
      </c>
      <c r="H59" s="51">
        <v>1099750.05</v>
      </c>
      <c r="I59" s="50">
        <v>283</v>
      </c>
      <c r="J59" s="51">
        <v>583559.75</v>
      </c>
      <c r="K59" s="50">
        <v>28</v>
      </c>
      <c r="L59" s="51">
        <v>79123.28</v>
      </c>
      <c r="M59" s="52">
        <v>194</v>
      </c>
      <c r="N59" s="53">
        <v>1283224.04</v>
      </c>
      <c r="O59" s="50">
        <v>104</v>
      </c>
      <c r="P59" s="51">
        <v>557260.29</v>
      </c>
      <c r="Q59" s="50">
        <v>8</v>
      </c>
      <c r="R59" s="51">
        <v>16580.3</v>
      </c>
      <c r="S59" s="50">
        <v>42</v>
      </c>
      <c r="T59" s="51">
        <v>111274.11</v>
      </c>
      <c r="U59" s="50">
        <v>67</v>
      </c>
      <c r="V59" s="51">
        <v>580698.63</v>
      </c>
      <c r="W59" s="50">
        <v>6</v>
      </c>
      <c r="X59" s="51">
        <v>17410.71</v>
      </c>
      <c r="Y59" s="54">
        <v>72</v>
      </c>
      <c r="Z59" s="55">
        <v>120619.85</v>
      </c>
      <c r="AA59" s="50" t="s">
        <v>182</v>
      </c>
      <c r="AB59" s="51" t="s">
        <v>182</v>
      </c>
      <c r="AC59" s="50">
        <v>72</v>
      </c>
      <c r="AD59" s="51">
        <v>119605.67</v>
      </c>
      <c r="AE59" s="50" t="s">
        <v>182</v>
      </c>
      <c r="AF59" s="51" t="s">
        <v>182</v>
      </c>
      <c r="AG59" s="50"/>
      <c r="AH59" s="51"/>
      <c r="AI59" s="50"/>
      <c r="AJ59" s="51"/>
      <c r="AK59" s="56">
        <v>284</v>
      </c>
      <c r="AL59" s="57">
        <v>4737201.43</v>
      </c>
      <c r="AM59" s="58">
        <v>227</v>
      </c>
      <c r="AN59" s="59">
        <v>2718431.92</v>
      </c>
      <c r="AO59" s="60">
        <v>27</v>
      </c>
      <c r="AP59" s="61">
        <v>26010.400000000001</v>
      </c>
    </row>
    <row r="60" spans="1:42" x14ac:dyDescent="0.25">
      <c r="A60" s="77" t="s">
        <v>303</v>
      </c>
      <c r="B60" s="47" t="s">
        <v>304</v>
      </c>
      <c r="C60" s="48">
        <v>70</v>
      </c>
      <c r="D60" s="49">
        <v>897511.91</v>
      </c>
      <c r="E60" s="50">
        <v>70</v>
      </c>
      <c r="F60" s="51">
        <v>429835.06</v>
      </c>
      <c r="G60" s="50">
        <v>70</v>
      </c>
      <c r="H60" s="51">
        <v>301783.8</v>
      </c>
      <c r="I60" s="50" t="s">
        <v>182</v>
      </c>
      <c r="J60" s="51" t="s">
        <v>182</v>
      </c>
      <c r="K60" s="50" t="s">
        <v>182</v>
      </c>
      <c r="L60" s="51" t="s">
        <v>182</v>
      </c>
      <c r="M60" s="52">
        <v>45</v>
      </c>
      <c r="N60" s="53">
        <v>334570.86</v>
      </c>
      <c r="O60" s="50">
        <v>39</v>
      </c>
      <c r="P60" s="51">
        <v>292104.86</v>
      </c>
      <c r="Q60" s="50" t="s">
        <v>182</v>
      </c>
      <c r="R60" s="51" t="s">
        <v>182</v>
      </c>
      <c r="S60" s="50">
        <v>3</v>
      </c>
      <c r="T60" s="51">
        <v>10401.049999999999</v>
      </c>
      <c r="U60" s="50">
        <v>4</v>
      </c>
      <c r="V60" s="51">
        <v>14314.39</v>
      </c>
      <c r="W60" s="50">
        <v>4</v>
      </c>
      <c r="X60" s="51">
        <v>14152.93</v>
      </c>
      <c r="Y60" s="54">
        <v>18</v>
      </c>
      <c r="Z60" s="55">
        <v>22513.87</v>
      </c>
      <c r="AA60" s="50" t="s">
        <v>182</v>
      </c>
      <c r="AB60" s="51" t="s">
        <v>182</v>
      </c>
      <c r="AC60" s="50">
        <v>17</v>
      </c>
      <c r="AD60" s="51">
        <v>21195.85</v>
      </c>
      <c r="AE60" s="50"/>
      <c r="AF60" s="51"/>
      <c r="AG60" s="50"/>
      <c r="AH60" s="51"/>
      <c r="AI60" s="50"/>
      <c r="AJ60" s="51"/>
      <c r="AK60" s="56">
        <v>70</v>
      </c>
      <c r="AL60" s="57">
        <v>1254596.6399999999</v>
      </c>
      <c r="AM60" s="58">
        <v>41</v>
      </c>
      <c r="AN60" s="59">
        <v>533155.96</v>
      </c>
      <c r="AO60" s="60" t="s">
        <v>182</v>
      </c>
      <c r="AP60" s="61" t="s">
        <v>182</v>
      </c>
    </row>
    <row r="61" spans="1:42" x14ac:dyDescent="0.25">
      <c r="A61" s="77" t="s">
        <v>305</v>
      </c>
      <c r="B61" s="47" t="s">
        <v>306</v>
      </c>
      <c r="C61" s="48">
        <v>401</v>
      </c>
      <c r="D61" s="49">
        <v>4999567.51</v>
      </c>
      <c r="E61" s="50">
        <v>401</v>
      </c>
      <c r="F61" s="51">
        <v>2399279.66</v>
      </c>
      <c r="G61" s="50">
        <v>400</v>
      </c>
      <c r="H61" s="51">
        <v>1674794.61</v>
      </c>
      <c r="I61" s="50">
        <v>401</v>
      </c>
      <c r="J61" s="51">
        <v>844422.68</v>
      </c>
      <c r="K61" s="50">
        <v>29</v>
      </c>
      <c r="L61" s="51">
        <v>81070.559999999998</v>
      </c>
      <c r="M61" s="52">
        <v>264</v>
      </c>
      <c r="N61" s="53">
        <v>2064629.51</v>
      </c>
      <c r="O61" s="50">
        <v>193</v>
      </c>
      <c r="P61" s="51">
        <v>1452809.85</v>
      </c>
      <c r="Q61" s="50">
        <v>43</v>
      </c>
      <c r="R61" s="51">
        <v>98523.520000000004</v>
      </c>
      <c r="S61" s="50">
        <v>41</v>
      </c>
      <c r="T61" s="51">
        <v>144902.15</v>
      </c>
      <c r="U61" s="50">
        <v>36</v>
      </c>
      <c r="V61" s="51">
        <v>293621.71999999997</v>
      </c>
      <c r="W61" s="50">
        <v>20</v>
      </c>
      <c r="X61" s="51">
        <v>74772.27</v>
      </c>
      <c r="Y61" s="54">
        <v>100</v>
      </c>
      <c r="Z61" s="55">
        <v>138311.32</v>
      </c>
      <c r="AA61" s="50">
        <v>3</v>
      </c>
      <c r="AB61" s="51">
        <v>2636.82</v>
      </c>
      <c r="AC61" s="50">
        <v>98</v>
      </c>
      <c r="AD61" s="51">
        <v>135179.12</v>
      </c>
      <c r="AE61" s="50">
        <v>3</v>
      </c>
      <c r="AF61" s="51">
        <v>495.38</v>
      </c>
      <c r="AG61" s="50"/>
      <c r="AH61" s="51"/>
      <c r="AI61" s="50"/>
      <c r="AJ61" s="51"/>
      <c r="AK61" s="56">
        <v>402</v>
      </c>
      <c r="AL61" s="57">
        <v>7202508.3399999999</v>
      </c>
      <c r="AM61" s="58">
        <v>277</v>
      </c>
      <c r="AN61" s="59">
        <v>3058958.12</v>
      </c>
      <c r="AO61" s="60">
        <v>46</v>
      </c>
      <c r="AP61" s="61">
        <v>37513.5</v>
      </c>
    </row>
    <row r="62" spans="1:42" x14ac:dyDescent="0.25">
      <c r="A62" s="77" t="s">
        <v>307</v>
      </c>
      <c r="B62" s="47" t="s">
        <v>308</v>
      </c>
      <c r="C62" s="48">
        <v>36</v>
      </c>
      <c r="D62" s="49">
        <v>1195384.08</v>
      </c>
      <c r="E62" s="50">
        <v>36</v>
      </c>
      <c r="F62" s="51">
        <v>615699.04</v>
      </c>
      <c r="G62" s="50">
        <v>36</v>
      </c>
      <c r="H62" s="51">
        <v>433869.55</v>
      </c>
      <c r="I62" s="50">
        <v>36</v>
      </c>
      <c r="J62" s="51">
        <v>141847.49</v>
      </c>
      <c r="K62" s="50">
        <v>3</v>
      </c>
      <c r="L62" s="51">
        <v>3968</v>
      </c>
      <c r="M62" s="52">
        <v>26</v>
      </c>
      <c r="N62" s="53">
        <v>260998.14</v>
      </c>
      <c r="O62" s="50" t="s">
        <v>182</v>
      </c>
      <c r="P62" s="51" t="s">
        <v>182</v>
      </c>
      <c r="Q62" s="50"/>
      <c r="R62" s="51"/>
      <c r="S62" s="50" t="s">
        <v>182</v>
      </c>
      <c r="T62" s="51" t="s">
        <v>182</v>
      </c>
      <c r="U62" s="50">
        <v>22</v>
      </c>
      <c r="V62" s="51">
        <v>253571.39</v>
      </c>
      <c r="W62" s="50" t="s">
        <v>182</v>
      </c>
      <c r="X62" s="51" t="s">
        <v>182</v>
      </c>
      <c r="Y62" s="54">
        <v>19</v>
      </c>
      <c r="Z62" s="55">
        <v>185481</v>
      </c>
      <c r="AA62" s="50"/>
      <c r="AB62" s="51"/>
      <c r="AC62" s="50">
        <v>19</v>
      </c>
      <c r="AD62" s="51">
        <v>185481</v>
      </c>
      <c r="AE62" s="50"/>
      <c r="AF62" s="51"/>
      <c r="AG62" s="50"/>
      <c r="AH62" s="51"/>
      <c r="AI62" s="50"/>
      <c r="AJ62" s="51"/>
      <c r="AK62" s="56">
        <v>36</v>
      </c>
      <c r="AL62" s="57">
        <v>1641863.22</v>
      </c>
      <c r="AM62" s="58">
        <v>33</v>
      </c>
      <c r="AN62" s="59">
        <v>1005429.54</v>
      </c>
      <c r="AO62" s="60">
        <v>4</v>
      </c>
      <c r="AP62" s="61">
        <v>4512.17</v>
      </c>
    </row>
    <row r="63" spans="1:42" x14ac:dyDescent="0.25">
      <c r="A63" s="77" t="s">
        <v>309</v>
      </c>
      <c r="B63" s="47" t="s">
        <v>310</v>
      </c>
      <c r="C63" s="48">
        <v>3</v>
      </c>
      <c r="D63" s="49">
        <v>19573.54</v>
      </c>
      <c r="E63" s="50">
        <v>3</v>
      </c>
      <c r="F63" s="51">
        <v>9297.5</v>
      </c>
      <c r="G63" s="50">
        <v>3</v>
      </c>
      <c r="H63" s="51">
        <v>6514.76</v>
      </c>
      <c r="I63" s="50">
        <v>3</v>
      </c>
      <c r="J63" s="51">
        <v>3761.28</v>
      </c>
      <c r="K63" s="50"/>
      <c r="L63" s="51"/>
      <c r="M63" s="52" t="s">
        <v>182</v>
      </c>
      <c r="N63" s="53" t="s">
        <v>182</v>
      </c>
      <c r="O63" s="50" t="s">
        <v>182</v>
      </c>
      <c r="P63" s="51" t="s">
        <v>182</v>
      </c>
      <c r="Q63" s="50"/>
      <c r="R63" s="51"/>
      <c r="S63" s="50"/>
      <c r="T63" s="51"/>
      <c r="U63" s="50"/>
      <c r="V63" s="51"/>
      <c r="W63" s="50"/>
      <c r="X63" s="51"/>
      <c r="Y63" s="54"/>
      <c r="Z63" s="55"/>
      <c r="AA63" s="50"/>
      <c r="AB63" s="51"/>
      <c r="AC63" s="50"/>
      <c r="AD63" s="51"/>
      <c r="AE63" s="50"/>
      <c r="AF63" s="51"/>
      <c r="AG63" s="50"/>
      <c r="AH63" s="51"/>
      <c r="AI63" s="50"/>
      <c r="AJ63" s="51"/>
      <c r="AK63" s="56" t="s">
        <v>182</v>
      </c>
      <c r="AL63" s="57" t="s">
        <v>182</v>
      </c>
      <c r="AM63" s="58"/>
      <c r="AN63" s="59"/>
      <c r="AO63" s="60"/>
      <c r="AP63" s="61"/>
    </row>
    <row r="64" spans="1:42" x14ac:dyDescent="0.25">
      <c r="A64" s="77" t="s">
        <v>311</v>
      </c>
      <c r="B64" s="47" t="s">
        <v>312</v>
      </c>
      <c r="C64" s="48">
        <v>107</v>
      </c>
      <c r="D64" s="49">
        <v>1644066.84</v>
      </c>
      <c r="E64" s="50">
        <v>107</v>
      </c>
      <c r="F64" s="51">
        <v>869860.62</v>
      </c>
      <c r="G64" s="50">
        <v>107</v>
      </c>
      <c r="H64" s="51">
        <v>606576.09</v>
      </c>
      <c r="I64" s="50">
        <v>107</v>
      </c>
      <c r="J64" s="51">
        <v>150183.46</v>
      </c>
      <c r="K64" s="50">
        <v>7</v>
      </c>
      <c r="L64" s="51">
        <v>17446.669999999998</v>
      </c>
      <c r="M64" s="52">
        <v>22</v>
      </c>
      <c r="N64" s="53">
        <v>121396.38</v>
      </c>
      <c r="O64" s="50">
        <v>16</v>
      </c>
      <c r="P64" s="51">
        <v>89534.13</v>
      </c>
      <c r="Q64" s="50"/>
      <c r="R64" s="51"/>
      <c r="S64" s="50"/>
      <c r="T64" s="51"/>
      <c r="U64" s="50" t="s">
        <v>182</v>
      </c>
      <c r="V64" s="51" t="s">
        <v>182</v>
      </c>
      <c r="W64" s="50" t="s">
        <v>182</v>
      </c>
      <c r="X64" s="51" t="s">
        <v>182</v>
      </c>
      <c r="Y64" s="54">
        <v>38</v>
      </c>
      <c r="Z64" s="55">
        <v>145215.97</v>
      </c>
      <c r="AA64" s="50"/>
      <c r="AB64" s="51"/>
      <c r="AC64" s="50">
        <v>22</v>
      </c>
      <c r="AD64" s="51">
        <v>70051.02</v>
      </c>
      <c r="AE64" s="50"/>
      <c r="AF64" s="51"/>
      <c r="AG64" s="50">
        <v>16</v>
      </c>
      <c r="AH64" s="51">
        <v>42023.22</v>
      </c>
      <c r="AI64" s="50">
        <v>5</v>
      </c>
      <c r="AJ64" s="51">
        <v>33141.730000000003</v>
      </c>
      <c r="AK64" s="56">
        <v>108</v>
      </c>
      <c r="AL64" s="57">
        <v>1910679.19</v>
      </c>
      <c r="AM64" s="58"/>
      <c r="AN64" s="59"/>
      <c r="AO64" s="60">
        <v>31</v>
      </c>
      <c r="AP64" s="61">
        <v>88198.47</v>
      </c>
    </row>
    <row r="65" spans="1:42" x14ac:dyDescent="0.25">
      <c r="A65" s="77" t="s">
        <v>313</v>
      </c>
      <c r="B65" s="47" t="s">
        <v>314</v>
      </c>
      <c r="C65" s="48">
        <v>44</v>
      </c>
      <c r="D65" s="49">
        <v>263681.28999999998</v>
      </c>
      <c r="E65" s="50">
        <v>44</v>
      </c>
      <c r="F65" s="51">
        <v>123576.21</v>
      </c>
      <c r="G65" s="50">
        <v>44</v>
      </c>
      <c r="H65" s="51">
        <v>86238.25</v>
      </c>
      <c r="I65" s="50">
        <v>44</v>
      </c>
      <c r="J65" s="51">
        <v>47142.99</v>
      </c>
      <c r="K65" s="50">
        <v>4</v>
      </c>
      <c r="L65" s="51">
        <v>6723.84</v>
      </c>
      <c r="M65" s="52" t="s">
        <v>182</v>
      </c>
      <c r="N65" s="53" t="s">
        <v>182</v>
      </c>
      <c r="O65" s="50"/>
      <c r="P65" s="51"/>
      <c r="Q65" s="50"/>
      <c r="R65" s="51"/>
      <c r="S65" s="50"/>
      <c r="T65" s="51"/>
      <c r="U65" s="50"/>
      <c r="V65" s="51"/>
      <c r="W65" s="50" t="s">
        <v>182</v>
      </c>
      <c r="X65" s="51" t="s">
        <v>182</v>
      </c>
      <c r="Y65" s="54">
        <v>14</v>
      </c>
      <c r="Z65" s="55">
        <v>12189.41</v>
      </c>
      <c r="AA65" s="50">
        <v>4</v>
      </c>
      <c r="AB65" s="51">
        <v>676.63</v>
      </c>
      <c r="AC65" s="50" t="s">
        <v>182</v>
      </c>
      <c r="AD65" s="51" t="s">
        <v>182</v>
      </c>
      <c r="AE65" s="50"/>
      <c r="AF65" s="51"/>
      <c r="AG65" s="50">
        <v>11</v>
      </c>
      <c r="AH65" s="51">
        <v>7491.23</v>
      </c>
      <c r="AI65" s="50" t="s">
        <v>182</v>
      </c>
      <c r="AJ65" s="51" t="s">
        <v>182</v>
      </c>
      <c r="AK65" s="56" t="s">
        <v>182</v>
      </c>
      <c r="AL65" s="57" t="s">
        <v>182</v>
      </c>
      <c r="AM65" s="58">
        <v>3</v>
      </c>
      <c r="AN65" s="59">
        <v>18783.400000000001</v>
      </c>
      <c r="AO65" s="60">
        <v>9</v>
      </c>
      <c r="AP65" s="61">
        <v>7212.55</v>
      </c>
    </row>
    <row r="66" spans="1:42" x14ac:dyDescent="0.25">
      <c r="A66" s="77" t="s">
        <v>315</v>
      </c>
      <c r="B66" s="47" t="s">
        <v>316</v>
      </c>
      <c r="C66" s="48">
        <v>91</v>
      </c>
      <c r="D66" s="49">
        <v>1141750.75</v>
      </c>
      <c r="E66" s="50">
        <v>91</v>
      </c>
      <c r="F66" s="51">
        <v>568948.67000000004</v>
      </c>
      <c r="G66" s="50">
        <v>91</v>
      </c>
      <c r="H66" s="51">
        <v>400564</v>
      </c>
      <c r="I66" s="50">
        <v>91</v>
      </c>
      <c r="J66" s="51">
        <v>159709.1</v>
      </c>
      <c r="K66" s="50">
        <v>6</v>
      </c>
      <c r="L66" s="51">
        <v>12528.98</v>
      </c>
      <c r="M66" s="52">
        <v>19</v>
      </c>
      <c r="N66" s="53">
        <v>91233.51</v>
      </c>
      <c r="O66" s="50">
        <v>5</v>
      </c>
      <c r="P66" s="51">
        <v>35650.92</v>
      </c>
      <c r="Q66" s="50"/>
      <c r="R66" s="51"/>
      <c r="S66" s="50"/>
      <c r="T66" s="51"/>
      <c r="U66" s="50">
        <v>10</v>
      </c>
      <c r="V66" s="51">
        <v>43475.38</v>
      </c>
      <c r="W66" s="50">
        <v>6</v>
      </c>
      <c r="X66" s="51">
        <v>12107.21</v>
      </c>
      <c r="Y66" s="54">
        <v>32</v>
      </c>
      <c r="Z66" s="55">
        <v>101387.51</v>
      </c>
      <c r="AA66" s="50">
        <v>3</v>
      </c>
      <c r="AB66" s="51">
        <v>3233.73</v>
      </c>
      <c r="AC66" s="50">
        <v>27</v>
      </c>
      <c r="AD66" s="51">
        <v>90599.12</v>
      </c>
      <c r="AE66" s="50"/>
      <c r="AF66" s="51"/>
      <c r="AG66" s="50">
        <v>7</v>
      </c>
      <c r="AH66" s="51">
        <v>7554.66</v>
      </c>
      <c r="AI66" s="50"/>
      <c r="AJ66" s="51"/>
      <c r="AK66" s="56">
        <v>92</v>
      </c>
      <c r="AL66" s="57">
        <v>1334371.77</v>
      </c>
      <c r="AM66" s="58">
        <v>24</v>
      </c>
      <c r="AN66" s="59">
        <v>248837.4</v>
      </c>
      <c r="AO66" s="60">
        <v>9</v>
      </c>
      <c r="AP66" s="61">
        <v>8532.33</v>
      </c>
    </row>
    <row r="67" spans="1:42" x14ac:dyDescent="0.25">
      <c r="A67" s="77" t="s">
        <v>317</v>
      </c>
      <c r="B67" s="47" t="s">
        <v>318</v>
      </c>
      <c r="C67" s="48">
        <v>78</v>
      </c>
      <c r="D67" s="49">
        <v>350786.85</v>
      </c>
      <c r="E67" s="50">
        <v>78</v>
      </c>
      <c r="F67" s="51">
        <v>168697.21</v>
      </c>
      <c r="G67" s="50">
        <v>77</v>
      </c>
      <c r="H67" s="51">
        <v>116615.4</v>
      </c>
      <c r="I67" s="50" t="s">
        <v>182</v>
      </c>
      <c r="J67" s="51" t="s">
        <v>182</v>
      </c>
      <c r="K67" s="50" t="s">
        <v>182</v>
      </c>
      <c r="L67" s="51" t="s">
        <v>182</v>
      </c>
      <c r="M67" s="52">
        <v>4</v>
      </c>
      <c r="N67" s="53">
        <v>12356.95</v>
      </c>
      <c r="O67" s="50" t="s">
        <v>182</v>
      </c>
      <c r="P67" s="51" t="s">
        <v>182</v>
      </c>
      <c r="Q67" s="50"/>
      <c r="R67" s="51"/>
      <c r="S67" s="50"/>
      <c r="T67" s="51"/>
      <c r="U67" s="50" t="s">
        <v>182</v>
      </c>
      <c r="V67" s="51" t="s">
        <v>182</v>
      </c>
      <c r="W67" s="50" t="s">
        <v>182</v>
      </c>
      <c r="X67" s="51" t="s">
        <v>182</v>
      </c>
      <c r="Y67" s="54">
        <v>18</v>
      </c>
      <c r="Z67" s="55">
        <v>27548.85</v>
      </c>
      <c r="AA67" s="50">
        <v>3</v>
      </c>
      <c r="AB67" s="51">
        <v>5311.74</v>
      </c>
      <c r="AC67" s="50">
        <v>4</v>
      </c>
      <c r="AD67" s="51">
        <v>11195</v>
      </c>
      <c r="AE67" s="50"/>
      <c r="AF67" s="51"/>
      <c r="AG67" s="50">
        <v>12</v>
      </c>
      <c r="AH67" s="51">
        <v>11042.11</v>
      </c>
      <c r="AI67" s="50"/>
      <c r="AJ67" s="51"/>
      <c r="AK67" s="56">
        <v>78</v>
      </c>
      <c r="AL67" s="57">
        <v>390692.65</v>
      </c>
      <c r="AM67" s="58">
        <v>3</v>
      </c>
      <c r="AN67" s="59">
        <v>17016.650000000001</v>
      </c>
      <c r="AO67" s="60">
        <v>33</v>
      </c>
      <c r="AP67" s="61">
        <v>39568.29</v>
      </c>
    </row>
    <row r="68" spans="1:42" x14ac:dyDescent="0.25">
      <c r="A68" s="77" t="s">
        <v>319</v>
      </c>
      <c r="B68" s="47" t="s">
        <v>320</v>
      </c>
      <c r="C68" s="48">
        <v>49</v>
      </c>
      <c r="D68" s="49">
        <v>145470.26</v>
      </c>
      <c r="E68" s="50">
        <v>49</v>
      </c>
      <c r="F68" s="51">
        <v>67756.23</v>
      </c>
      <c r="G68" s="50">
        <v>49</v>
      </c>
      <c r="H68" s="51">
        <v>47058.93</v>
      </c>
      <c r="I68" s="50">
        <v>49</v>
      </c>
      <c r="J68" s="51">
        <v>27214.59</v>
      </c>
      <c r="K68" s="50">
        <v>4</v>
      </c>
      <c r="L68" s="51">
        <v>3440.51</v>
      </c>
      <c r="M68" s="52"/>
      <c r="N68" s="53"/>
      <c r="O68" s="50"/>
      <c r="P68" s="51"/>
      <c r="Q68" s="50"/>
      <c r="R68" s="51"/>
      <c r="S68" s="50"/>
      <c r="T68" s="51"/>
      <c r="U68" s="50"/>
      <c r="V68" s="51"/>
      <c r="W68" s="50"/>
      <c r="X68" s="51"/>
      <c r="Y68" s="54">
        <v>5</v>
      </c>
      <c r="Z68" s="55">
        <v>16350.93</v>
      </c>
      <c r="AA68" s="50"/>
      <c r="AB68" s="51"/>
      <c r="AC68" s="50" t="s">
        <v>182</v>
      </c>
      <c r="AD68" s="51" t="s">
        <v>182</v>
      </c>
      <c r="AE68" s="50"/>
      <c r="AF68" s="51"/>
      <c r="AG68" s="50">
        <v>3</v>
      </c>
      <c r="AH68" s="51">
        <v>2658.92</v>
      </c>
      <c r="AI68" s="50" t="s">
        <v>182</v>
      </c>
      <c r="AJ68" s="51" t="s">
        <v>182</v>
      </c>
      <c r="AK68" s="56">
        <v>50</v>
      </c>
      <c r="AL68" s="57">
        <v>161821.19</v>
      </c>
      <c r="AM68" s="58"/>
      <c r="AN68" s="59"/>
      <c r="AO68" s="60">
        <v>77</v>
      </c>
      <c r="AP68" s="61">
        <v>169981.91</v>
      </c>
    </row>
    <row r="69" spans="1:42" x14ac:dyDescent="0.25">
      <c r="A69" s="77" t="s">
        <v>321</v>
      </c>
      <c r="B69" s="47" t="s">
        <v>322</v>
      </c>
      <c r="C69" s="48">
        <v>166</v>
      </c>
      <c r="D69" s="49">
        <v>1696730.76</v>
      </c>
      <c r="E69" s="50">
        <v>165</v>
      </c>
      <c r="F69" s="51">
        <v>872821.56</v>
      </c>
      <c r="G69" s="50">
        <v>166</v>
      </c>
      <c r="H69" s="51">
        <v>605691.06000000006</v>
      </c>
      <c r="I69" s="50">
        <v>166</v>
      </c>
      <c r="J69" s="51">
        <v>203500.62</v>
      </c>
      <c r="K69" s="50">
        <v>7</v>
      </c>
      <c r="L69" s="51">
        <v>14717.52</v>
      </c>
      <c r="M69" s="52">
        <v>12</v>
      </c>
      <c r="N69" s="53">
        <v>65448.26</v>
      </c>
      <c r="O69" s="50">
        <v>3</v>
      </c>
      <c r="P69" s="51">
        <v>15671.41</v>
      </c>
      <c r="Q69" s="50" t="s">
        <v>182</v>
      </c>
      <c r="R69" s="51" t="s">
        <v>182</v>
      </c>
      <c r="S69" s="50"/>
      <c r="T69" s="51"/>
      <c r="U69" s="50">
        <v>8</v>
      </c>
      <c r="V69" s="51">
        <v>48850.57</v>
      </c>
      <c r="W69" s="50" t="s">
        <v>182</v>
      </c>
      <c r="X69" s="51" t="s">
        <v>182</v>
      </c>
      <c r="Y69" s="54">
        <v>44</v>
      </c>
      <c r="Z69" s="55">
        <v>217673.58</v>
      </c>
      <c r="AA69" s="50" t="s">
        <v>182</v>
      </c>
      <c r="AB69" s="51" t="s">
        <v>182</v>
      </c>
      <c r="AC69" s="50">
        <v>10</v>
      </c>
      <c r="AD69" s="51">
        <v>45465.69</v>
      </c>
      <c r="AE69" s="50" t="s">
        <v>182</v>
      </c>
      <c r="AF69" s="51" t="s">
        <v>182</v>
      </c>
      <c r="AG69" s="50">
        <v>28</v>
      </c>
      <c r="AH69" s="51">
        <v>46583.32</v>
      </c>
      <c r="AI69" s="50">
        <v>17</v>
      </c>
      <c r="AJ69" s="51">
        <v>121630.21</v>
      </c>
      <c r="AK69" s="56">
        <v>169</v>
      </c>
      <c r="AL69" s="57">
        <v>1979852.6</v>
      </c>
      <c r="AM69" s="58"/>
      <c r="AN69" s="59"/>
      <c r="AO69" s="60">
        <v>55</v>
      </c>
      <c r="AP69" s="61">
        <v>511027.9</v>
      </c>
    </row>
    <row r="70" spans="1:42" x14ac:dyDescent="0.25">
      <c r="A70" s="77" t="s">
        <v>323</v>
      </c>
      <c r="B70" s="47" t="s">
        <v>324</v>
      </c>
      <c r="C70" s="48">
        <v>156</v>
      </c>
      <c r="D70" s="49">
        <v>909956.14</v>
      </c>
      <c r="E70" s="50">
        <v>155</v>
      </c>
      <c r="F70" s="51">
        <v>448497.95</v>
      </c>
      <c r="G70" s="50">
        <v>156</v>
      </c>
      <c r="H70" s="51">
        <v>303738.27</v>
      </c>
      <c r="I70" s="50">
        <v>156</v>
      </c>
      <c r="J70" s="51">
        <v>142872.29</v>
      </c>
      <c r="K70" s="50">
        <v>8</v>
      </c>
      <c r="L70" s="51">
        <v>14847.63</v>
      </c>
      <c r="M70" s="52">
        <v>5</v>
      </c>
      <c r="N70" s="53">
        <v>36352.769999999997</v>
      </c>
      <c r="O70" s="50" t="s">
        <v>182</v>
      </c>
      <c r="P70" s="51" t="s">
        <v>182</v>
      </c>
      <c r="Q70" s="50"/>
      <c r="R70" s="51"/>
      <c r="S70" s="50"/>
      <c r="T70" s="51"/>
      <c r="U70" s="50" t="s">
        <v>182</v>
      </c>
      <c r="V70" s="51" t="s">
        <v>182</v>
      </c>
      <c r="W70" s="50"/>
      <c r="X70" s="51"/>
      <c r="Y70" s="54">
        <v>24</v>
      </c>
      <c r="Z70" s="55">
        <v>84781.5</v>
      </c>
      <c r="AA70" s="50" t="s">
        <v>182</v>
      </c>
      <c r="AB70" s="51" t="s">
        <v>182</v>
      </c>
      <c r="AC70" s="50">
        <v>9</v>
      </c>
      <c r="AD70" s="51">
        <v>22579.23</v>
      </c>
      <c r="AE70" s="50"/>
      <c r="AF70" s="51"/>
      <c r="AG70" s="50">
        <v>11</v>
      </c>
      <c r="AH70" s="51">
        <v>21493.95</v>
      </c>
      <c r="AI70" s="50" t="s">
        <v>182</v>
      </c>
      <c r="AJ70" s="51" t="s">
        <v>182</v>
      </c>
      <c r="AK70" s="56">
        <v>157</v>
      </c>
      <c r="AL70" s="57">
        <v>1031090.41</v>
      </c>
      <c r="AM70" s="58">
        <v>13</v>
      </c>
      <c r="AN70" s="59">
        <v>93836.76</v>
      </c>
      <c r="AO70" s="60">
        <v>85</v>
      </c>
      <c r="AP70" s="61">
        <v>95888.15</v>
      </c>
    </row>
    <row r="71" spans="1:42" x14ac:dyDescent="0.25">
      <c r="A71" s="77" t="s">
        <v>325</v>
      </c>
      <c r="B71" s="47" t="s">
        <v>326</v>
      </c>
      <c r="C71" s="48">
        <v>60</v>
      </c>
      <c r="D71" s="49">
        <v>575626.86</v>
      </c>
      <c r="E71" s="50">
        <v>60</v>
      </c>
      <c r="F71" s="51">
        <v>276011.28000000003</v>
      </c>
      <c r="G71" s="50">
        <v>60</v>
      </c>
      <c r="H71" s="51">
        <v>194216.18</v>
      </c>
      <c r="I71" s="50">
        <v>60</v>
      </c>
      <c r="J71" s="51">
        <v>89632.11</v>
      </c>
      <c r="K71" s="50">
        <v>7</v>
      </c>
      <c r="L71" s="51">
        <v>15767.29</v>
      </c>
      <c r="M71" s="52">
        <v>26</v>
      </c>
      <c r="N71" s="53">
        <v>75568.58</v>
      </c>
      <c r="O71" s="50">
        <v>5</v>
      </c>
      <c r="P71" s="51">
        <v>16025.6</v>
      </c>
      <c r="Q71" s="50"/>
      <c r="R71" s="51"/>
      <c r="S71" s="50"/>
      <c r="T71" s="51"/>
      <c r="U71" s="50">
        <v>9</v>
      </c>
      <c r="V71" s="51">
        <v>38825.67</v>
      </c>
      <c r="W71" s="50">
        <v>14</v>
      </c>
      <c r="X71" s="51">
        <v>20717.310000000001</v>
      </c>
      <c r="Y71" s="54">
        <v>8</v>
      </c>
      <c r="Z71" s="55">
        <v>5586.02</v>
      </c>
      <c r="AA71" s="50"/>
      <c r="AB71" s="51"/>
      <c r="AC71" s="50" t="s">
        <v>182</v>
      </c>
      <c r="AD71" s="51" t="s">
        <v>182</v>
      </c>
      <c r="AE71" s="50"/>
      <c r="AF71" s="51"/>
      <c r="AG71" s="50" t="s">
        <v>182</v>
      </c>
      <c r="AH71" s="51" t="s">
        <v>182</v>
      </c>
      <c r="AI71" s="50"/>
      <c r="AJ71" s="51"/>
      <c r="AK71" s="56">
        <v>60</v>
      </c>
      <c r="AL71" s="57">
        <v>656781.46</v>
      </c>
      <c r="AM71" s="58">
        <v>57</v>
      </c>
      <c r="AN71" s="59">
        <v>640087.59</v>
      </c>
      <c r="AO71" s="60"/>
      <c r="AP71" s="61"/>
    </row>
    <row r="72" spans="1:42" x14ac:dyDescent="0.25">
      <c r="A72" s="77" t="s">
        <v>327</v>
      </c>
      <c r="B72" s="47" t="s">
        <v>328</v>
      </c>
      <c r="C72" s="48">
        <v>68</v>
      </c>
      <c r="D72" s="49">
        <v>479514.39</v>
      </c>
      <c r="E72" s="50">
        <v>68</v>
      </c>
      <c r="F72" s="51">
        <v>244091.07</v>
      </c>
      <c r="G72" s="50">
        <v>68</v>
      </c>
      <c r="H72" s="51">
        <v>161403.12</v>
      </c>
      <c r="I72" s="50" t="s">
        <v>182</v>
      </c>
      <c r="J72" s="51" t="s">
        <v>182</v>
      </c>
      <c r="K72" s="50" t="s">
        <v>182</v>
      </c>
      <c r="L72" s="51" t="s">
        <v>182</v>
      </c>
      <c r="M72" s="52">
        <v>3</v>
      </c>
      <c r="N72" s="53">
        <v>24658.31</v>
      </c>
      <c r="O72" s="50" t="s">
        <v>182</v>
      </c>
      <c r="P72" s="51" t="s">
        <v>182</v>
      </c>
      <c r="Q72" s="50"/>
      <c r="R72" s="51"/>
      <c r="S72" s="50"/>
      <c r="T72" s="51"/>
      <c r="U72" s="50" t="s">
        <v>182</v>
      </c>
      <c r="V72" s="51" t="s">
        <v>182</v>
      </c>
      <c r="W72" s="50"/>
      <c r="X72" s="51"/>
      <c r="Y72" s="54">
        <v>22</v>
      </c>
      <c r="Z72" s="55">
        <v>46836.3</v>
      </c>
      <c r="AA72" s="50" t="s">
        <v>182</v>
      </c>
      <c r="AB72" s="51" t="s">
        <v>182</v>
      </c>
      <c r="AC72" s="50">
        <v>6</v>
      </c>
      <c r="AD72" s="51">
        <v>15114.68</v>
      </c>
      <c r="AE72" s="50"/>
      <c r="AF72" s="51"/>
      <c r="AG72" s="50">
        <v>15</v>
      </c>
      <c r="AH72" s="51">
        <v>22995.75</v>
      </c>
      <c r="AI72" s="50" t="s">
        <v>182</v>
      </c>
      <c r="AJ72" s="51" t="s">
        <v>182</v>
      </c>
      <c r="AK72" s="56">
        <v>70</v>
      </c>
      <c r="AL72" s="57">
        <v>551009</v>
      </c>
      <c r="AM72" s="58"/>
      <c r="AN72" s="59"/>
      <c r="AO72" s="60">
        <v>12</v>
      </c>
      <c r="AP72" s="61">
        <v>26196.87</v>
      </c>
    </row>
    <row r="73" spans="1:42" x14ac:dyDescent="0.25">
      <c r="A73" s="77" t="s">
        <v>329</v>
      </c>
      <c r="B73" s="47" t="s">
        <v>330</v>
      </c>
      <c r="C73" s="48">
        <v>109</v>
      </c>
      <c r="D73" s="49">
        <v>868337.43</v>
      </c>
      <c r="E73" s="50">
        <v>109</v>
      </c>
      <c r="F73" s="51">
        <v>443619.96</v>
      </c>
      <c r="G73" s="50">
        <v>109</v>
      </c>
      <c r="H73" s="51">
        <v>309811.78000000003</v>
      </c>
      <c r="I73" s="50">
        <v>109</v>
      </c>
      <c r="J73" s="51">
        <v>98187.31</v>
      </c>
      <c r="K73" s="50">
        <v>10</v>
      </c>
      <c r="L73" s="51">
        <v>16718.38</v>
      </c>
      <c r="M73" s="52">
        <v>12</v>
      </c>
      <c r="N73" s="53">
        <v>67693.039999999994</v>
      </c>
      <c r="O73" s="50" t="s">
        <v>182</v>
      </c>
      <c r="P73" s="51" t="s">
        <v>182</v>
      </c>
      <c r="Q73" s="50"/>
      <c r="R73" s="51"/>
      <c r="S73" s="50"/>
      <c r="T73" s="51"/>
      <c r="U73" s="50">
        <v>5</v>
      </c>
      <c r="V73" s="51">
        <v>50619.67</v>
      </c>
      <c r="W73" s="50" t="s">
        <v>182</v>
      </c>
      <c r="X73" s="51" t="s">
        <v>182</v>
      </c>
      <c r="Y73" s="54">
        <v>25</v>
      </c>
      <c r="Z73" s="55">
        <v>152025.31</v>
      </c>
      <c r="AA73" s="50"/>
      <c r="AB73" s="51"/>
      <c r="AC73" s="50">
        <v>6</v>
      </c>
      <c r="AD73" s="51">
        <v>12391.23</v>
      </c>
      <c r="AE73" s="50"/>
      <c r="AF73" s="51"/>
      <c r="AG73" s="50">
        <v>6</v>
      </c>
      <c r="AH73" s="51">
        <v>3429.26</v>
      </c>
      <c r="AI73" s="50">
        <v>15</v>
      </c>
      <c r="AJ73" s="51">
        <v>136204.82</v>
      </c>
      <c r="AK73" s="56">
        <v>110</v>
      </c>
      <c r="AL73" s="57">
        <v>1088055.78</v>
      </c>
      <c r="AM73" s="58">
        <v>8</v>
      </c>
      <c r="AN73" s="59">
        <v>48730.16</v>
      </c>
      <c r="AO73" s="60">
        <v>84</v>
      </c>
      <c r="AP73" s="61">
        <v>149587.81</v>
      </c>
    </row>
    <row r="74" spans="1:42" x14ac:dyDescent="0.25">
      <c r="A74" s="77" t="s">
        <v>331</v>
      </c>
      <c r="B74" s="47" t="s">
        <v>332</v>
      </c>
      <c r="C74" s="48">
        <v>248</v>
      </c>
      <c r="D74" s="49">
        <v>1616092.28</v>
      </c>
      <c r="E74" s="50">
        <v>248</v>
      </c>
      <c r="F74" s="51">
        <v>795369.15</v>
      </c>
      <c r="G74" s="50">
        <v>247</v>
      </c>
      <c r="H74" s="51">
        <v>554126.22</v>
      </c>
      <c r="I74" s="50">
        <v>248</v>
      </c>
      <c r="J74" s="51">
        <v>241905.66</v>
      </c>
      <c r="K74" s="50">
        <v>16</v>
      </c>
      <c r="L74" s="51">
        <v>24691.25</v>
      </c>
      <c r="M74" s="52">
        <v>21</v>
      </c>
      <c r="N74" s="53">
        <v>91136.12</v>
      </c>
      <c r="O74" s="50">
        <v>9</v>
      </c>
      <c r="P74" s="51">
        <v>50034.3</v>
      </c>
      <c r="Q74" s="50"/>
      <c r="R74" s="51"/>
      <c r="S74" s="50"/>
      <c r="T74" s="51"/>
      <c r="U74" s="50">
        <v>7</v>
      </c>
      <c r="V74" s="51">
        <v>34493.089999999997</v>
      </c>
      <c r="W74" s="50">
        <v>6</v>
      </c>
      <c r="X74" s="51">
        <v>6608.73</v>
      </c>
      <c r="Y74" s="54">
        <v>59</v>
      </c>
      <c r="Z74" s="55">
        <v>101075.42</v>
      </c>
      <c r="AA74" s="50">
        <v>6</v>
      </c>
      <c r="AB74" s="51">
        <v>2230.4</v>
      </c>
      <c r="AC74" s="50">
        <v>27</v>
      </c>
      <c r="AD74" s="51">
        <v>69704.259999999995</v>
      </c>
      <c r="AE74" s="50"/>
      <c r="AF74" s="51"/>
      <c r="AG74" s="50">
        <v>34</v>
      </c>
      <c r="AH74" s="51">
        <v>29140.76</v>
      </c>
      <c r="AI74" s="50"/>
      <c r="AJ74" s="51"/>
      <c r="AK74" s="56">
        <v>250</v>
      </c>
      <c r="AL74" s="57">
        <v>1808303.82</v>
      </c>
      <c r="AM74" s="58">
        <v>24</v>
      </c>
      <c r="AN74" s="59">
        <v>261716.41</v>
      </c>
      <c r="AO74" s="60">
        <v>133</v>
      </c>
      <c r="AP74" s="61">
        <v>193045.5</v>
      </c>
    </row>
    <row r="75" spans="1:42" x14ac:dyDescent="0.25">
      <c r="A75" s="77" t="s">
        <v>333</v>
      </c>
      <c r="B75" s="47" t="s">
        <v>334</v>
      </c>
      <c r="C75" s="48">
        <v>127</v>
      </c>
      <c r="D75" s="49">
        <v>819431.89</v>
      </c>
      <c r="E75" s="50">
        <v>127</v>
      </c>
      <c r="F75" s="51">
        <v>408670.57</v>
      </c>
      <c r="G75" s="50">
        <v>126</v>
      </c>
      <c r="H75" s="51">
        <v>285120.17</v>
      </c>
      <c r="I75" s="50">
        <v>127</v>
      </c>
      <c r="J75" s="51">
        <v>117086.32</v>
      </c>
      <c r="K75" s="50">
        <v>5</v>
      </c>
      <c r="L75" s="51">
        <v>8554.83</v>
      </c>
      <c r="M75" s="52">
        <v>6</v>
      </c>
      <c r="N75" s="53">
        <v>44553.68</v>
      </c>
      <c r="O75" s="50">
        <v>4</v>
      </c>
      <c r="P75" s="51">
        <v>33749.56</v>
      </c>
      <c r="Q75" s="50"/>
      <c r="R75" s="51"/>
      <c r="S75" s="50"/>
      <c r="T75" s="51"/>
      <c r="U75" s="50" t="s">
        <v>182</v>
      </c>
      <c r="V75" s="51" t="s">
        <v>182</v>
      </c>
      <c r="W75" s="50" t="s">
        <v>182</v>
      </c>
      <c r="X75" s="51" t="s">
        <v>182</v>
      </c>
      <c r="Y75" s="54">
        <v>26</v>
      </c>
      <c r="Z75" s="55">
        <v>60372.51</v>
      </c>
      <c r="AA75" s="50" t="s">
        <v>182</v>
      </c>
      <c r="AB75" s="51" t="s">
        <v>182</v>
      </c>
      <c r="AC75" s="50">
        <v>12</v>
      </c>
      <c r="AD75" s="51">
        <v>40798.03</v>
      </c>
      <c r="AE75" s="50"/>
      <c r="AF75" s="51"/>
      <c r="AG75" s="50">
        <v>12</v>
      </c>
      <c r="AH75" s="51">
        <v>11005.26</v>
      </c>
      <c r="AI75" s="50" t="s">
        <v>182</v>
      </c>
      <c r="AJ75" s="51" t="s">
        <v>182</v>
      </c>
      <c r="AK75" s="56">
        <v>127</v>
      </c>
      <c r="AL75" s="57">
        <v>924358.08</v>
      </c>
      <c r="AM75" s="58" t="s">
        <v>182</v>
      </c>
      <c r="AN75" s="59" t="s">
        <v>182</v>
      </c>
      <c r="AO75" s="60">
        <v>80</v>
      </c>
      <c r="AP75" s="61">
        <v>126318.51</v>
      </c>
    </row>
    <row r="76" spans="1:42" x14ac:dyDescent="0.25">
      <c r="A76" s="77" t="s">
        <v>335</v>
      </c>
      <c r="B76" s="47" t="s">
        <v>336</v>
      </c>
      <c r="C76" s="48">
        <v>42</v>
      </c>
      <c r="D76" s="49">
        <v>143788.79999999999</v>
      </c>
      <c r="E76" s="50">
        <v>42</v>
      </c>
      <c r="F76" s="51">
        <v>67843.399999999994</v>
      </c>
      <c r="G76" s="50">
        <v>42</v>
      </c>
      <c r="H76" s="51">
        <v>47253.09</v>
      </c>
      <c r="I76" s="50" t="s">
        <v>182</v>
      </c>
      <c r="J76" s="51" t="s">
        <v>182</v>
      </c>
      <c r="K76" s="50" t="s">
        <v>182</v>
      </c>
      <c r="L76" s="51" t="s">
        <v>182</v>
      </c>
      <c r="M76" s="52">
        <v>3</v>
      </c>
      <c r="N76" s="53">
        <v>4194.8999999999996</v>
      </c>
      <c r="O76" s="50"/>
      <c r="P76" s="51"/>
      <c r="Q76" s="50"/>
      <c r="R76" s="51"/>
      <c r="S76" s="50"/>
      <c r="T76" s="51"/>
      <c r="U76" s="50" t="s">
        <v>182</v>
      </c>
      <c r="V76" s="51" t="s">
        <v>182</v>
      </c>
      <c r="W76" s="50" t="s">
        <v>182</v>
      </c>
      <c r="X76" s="51" t="s">
        <v>182</v>
      </c>
      <c r="Y76" s="54">
        <v>7</v>
      </c>
      <c r="Z76" s="55">
        <v>9292.1299999999992</v>
      </c>
      <c r="AA76" s="50"/>
      <c r="AB76" s="51"/>
      <c r="AC76" s="50">
        <v>4</v>
      </c>
      <c r="AD76" s="51">
        <v>6749.32</v>
      </c>
      <c r="AE76" s="50"/>
      <c r="AF76" s="51"/>
      <c r="AG76" s="50" t="s">
        <v>182</v>
      </c>
      <c r="AH76" s="51" t="s">
        <v>182</v>
      </c>
      <c r="AI76" s="50" t="s">
        <v>182</v>
      </c>
      <c r="AJ76" s="51" t="s">
        <v>182</v>
      </c>
      <c r="AK76" s="56">
        <v>44</v>
      </c>
      <c r="AL76" s="57">
        <v>157275.82999999999</v>
      </c>
      <c r="AM76" s="58"/>
      <c r="AN76" s="59"/>
      <c r="AO76" s="60">
        <v>58</v>
      </c>
      <c r="AP76" s="61">
        <v>86208.91</v>
      </c>
    </row>
    <row r="77" spans="1:42" x14ac:dyDescent="0.25">
      <c r="A77" s="77" t="s">
        <v>337</v>
      </c>
      <c r="B77" s="47" t="s">
        <v>338</v>
      </c>
      <c r="C77" s="48">
        <v>125</v>
      </c>
      <c r="D77" s="49">
        <v>1311559.8600000001</v>
      </c>
      <c r="E77" s="50">
        <v>125</v>
      </c>
      <c r="F77" s="51">
        <v>644548.26</v>
      </c>
      <c r="G77" s="50">
        <v>124</v>
      </c>
      <c r="H77" s="51">
        <v>447418.89</v>
      </c>
      <c r="I77" s="50">
        <v>125</v>
      </c>
      <c r="J77" s="51">
        <v>209081.01</v>
      </c>
      <c r="K77" s="50">
        <v>4</v>
      </c>
      <c r="L77" s="51">
        <v>10511.7</v>
      </c>
      <c r="M77" s="52">
        <v>22</v>
      </c>
      <c r="N77" s="53">
        <v>52282.68</v>
      </c>
      <c r="O77" s="50">
        <v>4</v>
      </c>
      <c r="P77" s="51">
        <v>9784.09</v>
      </c>
      <c r="Q77" s="50"/>
      <c r="R77" s="51"/>
      <c r="S77" s="50"/>
      <c r="T77" s="51"/>
      <c r="U77" s="50">
        <v>11</v>
      </c>
      <c r="V77" s="51">
        <v>26402.42</v>
      </c>
      <c r="W77" s="50">
        <v>9</v>
      </c>
      <c r="X77" s="51">
        <v>16096.17</v>
      </c>
      <c r="Y77" s="54">
        <v>43</v>
      </c>
      <c r="Z77" s="55">
        <v>127937.58</v>
      </c>
      <c r="AA77" s="50" t="s">
        <v>182</v>
      </c>
      <c r="AB77" s="51" t="s">
        <v>182</v>
      </c>
      <c r="AC77" s="50">
        <v>20</v>
      </c>
      <c r="AD77" s="51">
        <v>96297.68</v>
      </c>
      <c r="AE77" s="50" t="s">
        <v>182</v>
      </c>
      <c r="AF77" s="51" t="s">
        <v>182</v>
      </c>
      <c r="AG77" s="50">
        <v>28</v>
      </c>
      <c r="AH77" s="51">
        <v>30946.85</v>
      </c>
      <c r="AI77" s="50"/>
      <c r="AJ77" s="51"/>
      <c r="AK77" s="56">
        <v>126</v>
      </c>
      <c r="AL77" s="57">
        <v>1491780.12</v>
      </c>
      <c r="AM77" s="58">
        <v>24</v>
      </c>
      <c r="AN77" s="59">
        <v>204555.7</v>
      </c>
      <c r="AO77" s="60">
        <v>17</v>
      </c>
      <c r="AP77" s="61">
        <v>30691.279999999999</v>
      </c>
    </row>
    <row r="78" spans="1:42" x14ac:dyDescent="0.25">
      <c r="A78" s="77" t="s">
        <v>339</v>
      </c>
      <c r="B78" s="47" t="s">
        <v>340</v>
      </c>
      <c r="C78" s="48">
        <v>143</v>
      </c>
      <c r="D78" s="49">
        <v>2462077.48</v>
      </c>
      <c r="E78" s="50">
        <v>143</v>
      </c>
      <c r="F78" s="51">
        <v>1313002.3899999999</v>
      </c>
      <c r="G78" s="50">
        <v>143</v>
      </c>
      <c r="H78" s="51">
        <v>922921.69</v>
      </c>
      <c r="I78" s="50">
        <v>143</v>
      </c>
      <c r="J78" s="51">
        <v>207286.11</v>
      </c>
      <c r="K78" s="50">
        <v>8</v>
      </c>
      <c r="L78" s="51">
        <v>18867.29</v>
      </c>
      <c r="M78" s="52">
        <v>16</v>
      </c>
      <c r="N78" s="53">
        <v>97870.2</v>
      </c>
      <c r="O78" s="50">
        <v>13</v>
      </c>
      <c r="P78" s="51">
        <v>64672.93</v>
      </c>
      <c r="Q78" s="50"/>
      <c r="R78" s="51"/>
      <c r="S78" s="50"/>
      <c r="T78" s="51"/>
      <c r="U78" s="50">
        <v>4</v>
      </c>
      <c r="V78" s="51">
        <v>33197.269999999997</v>
      </c>
      <c r="W78" s="50"/>
      <c r="X78" s="51"/>
      <c r="Y78" s="54">
        <v>47</v>
      </c>
      <c r="Z78" s="55">
        <v>342691.16</v>
      </c>
      <c r="AA78" s="50"/>
      <c r="AB78" s="51"/>
      <c r="AC78" s="50">
        <v>24</v>
      </c>
      <c r="AD78" s="51">
        <v>93608.91</v>
      </c>
      <c r="AE78" s="50"/>
      <c r="AF78" s="51"/>
      <c r="AG78" s="50">
        <v>13</v>
      </c>
      <c r="AH78" s="51">
        <v>33558.33</v>
      </c>
      <c r="AI78" s="50">
        <v>26</v>
      </c>
      <c r="AJ78" s="51">
        <v>215523.92</v>
      </c>
      <c r="AK78" s="56">
        <v>144</v>
      </c>
      <c r="AL78" s="57">
        <v>2902638.84</v>
      </c>
      <c r="AM78" s="58">
        <v>3</v>
      </c>
      <c r="AN78" s="59">
        <v>32927</v>
      </c>
      <c r="AO78" s="60">
        <v>36</v>
      </c>
      <c r="AP78" s="61">
        <v>263480.17</v>
      </c>
    </row>
    <row r="79" spans="1:42" x14ac:dyDescent="0.25">
      <c r="A79" s="77" t="s">
        <v>341</v>
      </c>
      <c r="B79" s="47" t="s">
        <v>342</v>
      </c>
      <c r="C79" s="48">
        <v>253</v>
      </c>
      <c r="D79" s="49">
        <v>1985219.7</v>
      </c>
      <c r="E79" s="50">
        <v>253</v>
      </c>
      <c r="F79" s="51">
        <v>991924.9</v>
      </c>
      <c r="G79" s="50">
        <v>252</v>
      </c>
      <c r="H79" s="51">
        <v>692390.82</v>
      </c>
      <c r="I79" s="50">
        <v>253</v>
      </c>
      <c r="J79" s="51">
        <v>280776.99</v>
      </c>
      <c r="K79" s="50">
        <v>12</v>
      </c>
      <c r="L79" s="51">
        <v>20126.990000000002</v>
      </c>
      <c r="M79" s="52">
        <v>9</v>
      </c>
      <c r="N79" s="53">
        <v>43963.31</v>
      </c>
      <c r="O79" s="50">
        <v>6</v>
      </c>
      <c r="P79" s="51">
        <v>19230.79</v>
      </c>
      <c r="Q79" s="50"/>
      <c r="R79" s="51"/>
      <c r="S79" s="50"/>
      <c r="T79" s="51"/>
      <c r="U79" s="50">
        <v>5</v>
      </c>
      <c r="V79" s="51">
        <v>24732.52</v>
      </c>
      <c r="W79" s="50"/>
      <c r="X79" s="51"/>
      <c r="Y79" s="54">
        <v>97</v>
      </c>
      <c r="Z79" s="55">
        <v>162093.62</v>
      </c>
      <c r="AA79" s="50" t="s">
        <v>182</v>
      </c>
      <c r="AB79" s="51" t="s">
        <v>182</v>
      </c>
      <c r="AC79" s="50" t="s">
        <v>182</v>
      </c>
      <c r="AD79" s="51" t="s">
        <v>182</v>
      </c>
      <c r="AE79" s="50"/>
      <c r="AF79" s="51"/>
      <c r="AG79" s="50">
        <v>88</v>
      </c>
      <c r="AH79" s="51">
        <v>108319.28</v>
      </c>
      <c r="AI79" s="50"/>
      <c r="AJ79" s="51"/>
      <c r="AK79" s="56">
        <v>256</v>
      </c>
      <c r="AL79" s="57">
        <v>2191276.63</v>
      </c>
      <c r="AM79" s="58">
        <v>11</v>
      </c>
      <c r="AN79" s="59">
        <v>88277.88</v>
      </c>
      <c r="AO79" s="60">
        <v>117</v>
      </c>
      <c r="AP79" s="61">
        <v>206978.5</v>
      </c>
    </row>
    <row r="80" spans="1:42" x14ac:dyDescent="0.25">
      <c r="A80" s="77" t="s">
        <v>343</v>
      </c>
      <c r="B80" s="47" t="s">
        <v>344</v>
      </c>
      <c r="C80" s="48">
        <v>118</v>
      </c>
      <c r="D80" s="49">
        <v>1127493.48</v>
      </c>
      <c r="E80" s="50">
        <v>118</v>
      </c>
      <c r="F80" s="51">
        <v>560157.59</v>
      </c>
      <c r="G80" s="50">
        <v>118</v>
      </c>
      <c r="H80" s="51">
        <v>392954.19</v>
      </c>
      <c r="I80" s="50">
        <v>118</v>
      </c>
      <c r="J80" s="51">
        <v>152061.99</v>
      </c>
      <c r="K80" s="50">
        <v>7</v>
      </c>
      <c r="L80" s="51">
        <v>22319.71</v>
      </c>
      <c r="M80" s="52">
        <v>23</v>
      </c>
      <c r="N80" s="53">
        <v>105685.34</v>
      </c>
      <c r="O80" s="50">
        <v>15</v>
      </c>
      <c r="P80" s="51">
        <v>67904.19</v>
      </c>
      <c r="Q80" s="50"/>
      <c r="R80" s="51"/>
      <c r="S80" s="50"/>
      <c r="T80" s="51"/>
      <c r="U80" s="50" t="s">
        <v>182</v>
      </c>
      <c r="V80" s="51" t="s">
        <v>182</v>
      </c>
      <c r="W80" s="50" t="s">
        <v>182</v>
      </c>
      <c r="X80" s="51" t="s">
        <v>182</v>
      </c>
      <c r="Y80" s="54">
        <v>37</v>
      </c>
      <c r="Z80" s="55">
        <v>91171.51</v>
      </c>
      <c r="AA80" s="50" t="s">
        <v>182</v>
      </c>
      <c r="AB80" s="51" t="s">
        <v>182</v>
      </c>
      <c r="AC80" s="50">
        <v>22</v>
      </c>
      <c r="AD80" s="51">
        <v>47164.34</v>
      </c>
      <c r="AE80" s="50"/>
      <c r="AF80" s="51"/>
      <c r="AG80" s="50">
        <v>10</v>
      </c>
      <c r="AH80" s="51">
        <v>5442.81</v>
      </c>
      <c r="AI80" s="50">
        <v>9</v>
      </c>
      <c r="AJ80" s="51">
        <v>37958.18</v>
      </c>
      <c r="AK80" s="56">
        <v>120</v>
      </c>
      <c r="AL80" s="57">
        <v>1324350.33</v>
      </c>
      <c r="AM80" s="58" t="s">
        <v>182</v>
      </c>
      <c r="AN80" s="59" t="s">
        <v>182</v>
      </c>
      <c r="AO80" s="60">
        <v>34</v>
      </c>
      <c r="AP80" s="61">
        <v>94280.85</v>
      </c>
    </row>
    <row r="81" spans="1:42" x14ac:dyDescent="0.25">
      <c r="A81" s="77" t="s">
        <v>345</v>
      </c>
      <c r="B81" s="47" t="s">
        <v>346</v>
      </c>
      <c r="C81" s="48">
        <v>143</v>
      </c>
      <c r="D81" s="49">
        <v>3591807.91</v>
      </c>
      <c r="E81" s="50">
        <v>142</v>
      </c>
      <c r="F81" s="51">
        <v>1831343.8</v>
      </c>
      <c r="G81" s="50">
        <v>143</v>
      </c>
      <c r="H81" s="51">
        <v>1334990.8999999999</v>
      </c>
      <c r="I81" s="50">
        <v>142</v>
      </c>
      <c r="J81" s="51">
        <v>372361.73</v>
      </c>
      <c r="K81" s="50">
        <v>19</v>
      </c>
      <c r="L81" s="51">
        <v>53111.48</v>
      </c>
      <c r="M81" s="52">
        <v>90</v>
      </c>
      <c r="N81" s="53">
        <v>502709.07</v>
      </c>
      <c r="O81" s="50">
        <v>24</v>
      </c>
      <c r="P81" s="51">
        <v>101151.69</v>
      </c>
      <c r="Q81" s="50"/>
      <c r="R81" s="51"/>
      <c r="S81" s="50" t="s">
        <v>182</v>
      </c>
      <c r="T81" s="51" t="s">
        <v>182</v>
      </c>
      <c r="U81" s="50">
        <v>57</v>
      </c>
      <c r="V81" s="51">
        <v>384575.53</v>
      </c>
      <c r="W81" s="50" t="s">
        <v>182</v>
      </c>
      <c r="X81" s="51" t="s">
        <v>182</v>
      </c>
      <c r="Y81" s="54">
        <v>30</v>
      </c>
      <c r="Z81" s="55">
        <v>113034.9</v>
      </c>
      <c r="AA81" s="50"/>
      <c r="AB81" s="51"/>
      <c r="AC81" s="50">
        <v>28</v>
      </c>
      <c r="AD81" s="51">
        <v>109903.19</v>
      </c>
      <c r="AE81" s="50"/>
      <c r="AF81" s="51"/>
      <c r="AG81" s="50" t="s">
        <v>182</v>
      </c>
      <c r="AH81" s="51" t="s">
        <v>182</v>
      </c>
      <c r="AI81" s="50" t="s">
        <v>182</v>
      </c>
      <c r="AJ81" s="51" t="s">
        <v>182</v>
      </c>
      <c r="AK81" s="56">
        <v>145</v>
      </c>
      <c r="AL81" s="57">
        <v>4207551.88</v>
      </c>
      <c r="AM81" s="58">
        <v>123</v>
      </c>
      <c r="AN81" s="59">
        <v>2492805.81</v>
      </c>
      <c r="AO81" s="60">
        <v>13</v>
      </c>
      <c r="AP81" s="61">
        <v>9906.31</v>
      </c>
    </row>
    <row r="82" spans="1:42" x14ac:dyDescent="0.25">
      <c r="A82" s="77" t="s">
        <v>347</v>
      </c>
      <c r="B82" s="47" t="s">
        <v>348</v>
      </c>
      <c r="C82" s="48">
        <v>24</v>
      </c>
      <c r="D82" s="49">
        <v>191117.48</v>
      </c>
      <c r="E82" s="50">
        <v>24</v>
      </c>
      <c r="F82" s="51">
        <v>95495.65</v>
      </c>
      <c r="G82" s="50">
        <v>24</v>
      </c>
      <c r="H82" s="51">
        <v>67093.81</v>
      </c>
      <c r="I82" s="50" t="s">
        <v>182</v>
      </c>
      <c r="J82" s="51" t="s">
        <v>182</v>
      </c>
      <c r="K82" s="50" t="s">
        <v>182</v>
      </c>
      <c r="L82" s="51" t="s">
        <v>182</v>
      </c>
      <c r="M82" s="52" t="s">
        <v>182</v>
      </c>
      <c r="N82" s="53" t="s">
        <v>182</v>
      </c>
      <c r="O82" s="50"/>
      <c r="P82" s="51"/>
      <c r="Q82" s="50"/>
      <c r="R82" s="51"/>
      <c r="S82" s="50"/>
      <c r="T82" s="51"/>
      <c r="U82" s="50"/>
      <c r="V82" s="51"/>
      <c r="W82" s="50" t="s">
        <v>182</v>
      </c>
      <c r="X82" s="51" t="s">
        <v>182</v>
      </c>
      <c r="Y82" s="54">
        <v>5</v>
      </c>
      <c r="Z82" s="55">
        <v>11685.51</v>
      </c>
      <c r="AA82" s="50"/>
      <c r="AB82" s="51"/>
      <c r="AC82" s="50"/>
      <c r="AD82" s="51"/>
      <c r="AE82" s="50"/>
      <c r="AF82" s="51"/>
      <c r="AG82" s="50">
        <v>3</v>
      </c>
      <c r="AH82" s="51">
        <v>3762.14</v>
      </c>
      <c r="AI82" s="50" t="s">
        <v>182</v>
      </c>
      <c r="AJ82" s="51" t="s">
        <v>182</v>
      </c>
      <c r="AK82" s="56" t="s">
        <v>182</v>
      </c>
      <c r="AL82" s="57" t="s">
        <v>182</v>
      </c>
      <c r="AM82" s="58"/>
      <c r="AN82" s="59"/>
      <c r="AO82" s="60">
        <v>25</v>
      </c>
      <c r="AP82" s="61">
        <v>30118.37</v>
      </c>
    </row>
    <row r="83" spans="1:42" x14ac:dyDescent="0.25">
      <c r="A83" s="77" t="s">
        <v>349</v>
      </c>
      <c r="B83" s="47" t="s">
        <v>350</v>
      </c>
      <c r="C83" s="48" t="s">
        <v>182</v>
      </c>
      <c r="D83" s="49" t="s">
        <v>182</v>
      </c>
      <c r="E83" s="50" t="s">
        <v>182</v>
      </c>
      <c r="F83" s="51" t="s">
        <v>182</v>
      </c>
      <c r="G83" s="50" t="s">
        <v>182</v>
      </c>
      <c r="H83" s="51" t="s">
        <v>182</v>
      </c>
      <c r="I83" s="50" t="s">
        <v>182</v>
      </c>
      <c r="J83" s="51" t="s">
        <v>182</v>
      </c>
      <c r="K83" s="50"/>
      <c r="L83" s="51"/>
      <c r="M83" s="52"/>
      <c r="N83" s="53"/>
      <c r="O83" s="50"/>
      <c r="P83" s="51"/>
      <c r="Q83" s="50"/>
      <c r="R83" s="51"/>
      <c r="S83" s="50"/>
      <c r="T83" s="51"/>
      <c r="U83" s="50"/>
      <c r="V83" s="51"/>
      <c r="W83" s="50"/>
      <c r="X83" s="51"/>
      <c r="Y83" s="54" t="s">
        <v>182</v>
      </c>
      <c r="Z83" s="55" t="s">
        <v>182</v>
      </c>
      <c r="AA83" s="50"/>
      <c r="AB83" s="51"/>
      <c r="AC83" s="50" t="s">
        <v>182</v>
      </c>
      <c r="AD83" s="51" t="s">
        <v>182</v>
      </c>
      <c r="AE83" s="50"/>
      <c r="AF83" s="51"/>
      <c r="AG83" s="50"/>
      <c r="AH83" s="51"/>
      <c r="AI83" s="50"/>
      <c r="AJ83" s="51"/>
      <c r="AK83" s="56" t="s">
        <v>182</v>
      </c>
      <c r="AL83" s="57" t="s">
        <v>182</v>
      </c>
      <c r="AM83" s="58" t="s">
        <v>182</v>
      </c>
      <c r="AN83" s="59" t="s">
        <v>182</v>
      </c>
      <c r="AO83" s="60"/>
      <c r="AP83" s="61"/>
    </row>
    <row r="84" spans="1:42" x14ac:dyDescent="0.25">
      <c r="A84" s="77" t="s">
        <v>351</v>
      </c>
      <c r="B84" s="47" t="s">
        <v>352</v>
      </c>
      <c r="C84" s="48">
        <v>35</v>
      </c>
      <c r="D84" s="49">
        <v>265766.8</v>
      </c>
      <c r="E84" s="50">
        <v>35</v>
      </c>
      <c r="F84" s="51">
        <v>131830.60999999999</v>
      </c>
      <c r="G84" s="50">
        <v>35</v>
      </c>
      <c r="H84" s="51">
        <v>88107.37</v>
      </c>
      <c r="I84" s="50" t="s">
        <v>182</v>
      </c>
      <c r="J84" s="51" t="s">
        <v>182</v>
      </c>
      <c r="K84" s="50" t="s">
        <v>182</v>
      </c>
      <c r="L84" s="51" t="s">
        <v>182</v>
      </c>
      <c r="M84" s="52">
        <v>3</v>
      </c>
      <c r="N84" s="53">
        <v>12980.96</v>
      </c>
      <c r="O84" s="50" t="s">
        <v>182</v>
      </c>
      <c r="P84" s="51" t="s">
        <v>182</v>
      </c>
      <c r="Q84" s="50"/>
      <c r="R84" s="51"/>
      <c r="S84" s="50" t="s">
        <v>182</v>
      </c>
      <c r="T84" s="51" t="s">
        <v>182</v>
      </c>
      <c r="U84" s="50" t="s">
        <v>182</v>
      </c>
      <c r="V84" s="51" t="s">
        <v>182</v>
      </c>
      <c r="W84" s="50"/>
      <c r="X84" s="51"/>
      <c r="Y84" s="54">
        <v>13</v>
      </c>
      <c r="Z84" s="55">
        <v>18845.55</v>
      </c>
      <c r="AA84" s="50" t="s">
        <v>182</v>
      </c>
      <c r="AB84" s="51" t="s">
        <v>182</v>
      </c>
      <c r="AC84" s="50">
        <v>3</v>
      </c>
      <c r="AD84" s="51">
        <v>5800.02</v>
      </c>
      <c r="AE84" s="50"/>
      <c r="AF84" s="51"/>
      <c r="AG84" s="50">
        <v>9</v>
      </c>
      <c r="AH84" s="51">
        <v>10233.35</v>
      </c>
      <c r="AI84" s="50"/>
      <c r="AJ84" s="51"/>
      <c r="AK84" s="56">
        <v>36</v>
      </c>
      <c r="AL84" s="57">
        <v>297593.31</v>
      </c>
      <c r="AM84" s="58" t="s">
        <v>182</v>
      </c>
      <c r="AN84" s="59" t="s">
        <v>182</v>
      </c>
      <c r="AO84" s="60">
        <v>4</v>
      </c>
      <c r="AP84" s="61">
        <v>18623.03</v>
      </c>
    </row>
    <row r="85" spans="1:42" x14ac:dyDescent="0.25">
      <c r="A85" s="77" t="s">
        <v>353</v>
      </c>
      <c r="B85" s="47" t="s">
        <v>354</v>
      </c>
      <c r="C85" s="48">
        <v>594</v>
      </c>
      <c r="D85" s="49">
        <v>9388270.6699999999</v>
      </c>
      <c r="E85" s="50">
        <v>594</v>
      </c>
      <c r="F85" s="51">
        <v>4814153.9400000004</v>
      </c>
      <c r="G85" s="50">
        <v>593</v>
      </c>
      <c r="H85" s="51">
        <v>3372509.73</v>
      </c>
      <c r="I85" s="50">
        <v>594</v>
      </c>
      <c r="J85" s="51">
        <v>1063062.47</v>
      </c>
      <c r="K85" s="50">
        <v>55</v>
      </c>
      <c r="L85" s="51">
        <v>138544.53</v>
      </c>
      <c r="M85" s="52">
        <v>114</v>
      </c>
      <c r="N85" s="53">
        <v>675765.34</v>
      </c>
      <c r="O85" s="50">
        <v>86</v>
      </c>
      <c r="P85" s="51">
        <v>563992.61</v>
      </c>
      <c r="Q85" s="50" t="s">
        <v>182</v>
      </c>
      <c r="R85" s="51" t="s">
        <v>182</v>
      </c>
      <c r="S85" s="50">
        <v>10</v>
      </c>
      <c r="T85" s="51">
        <v>24625.3</v>
      </c>
      <c r="U85" s="50">
        <v>23</v>
      </c>
      <c r="V85" s="51">
        <v>79539.22</v>
      </c>
      <c r="W85" s="50" t="s">
        <v>182</v>
      </c>
      <c r="X85" s="51" t="s">
        <v>182</v>
      </c>
      <c r="Y85" s="54">
        <v>276</v>
      </c>
      <c r="Z85" s="55">
        <v>650568.78</v>
      </c>
      <c r="AA85" s="50">
        <v>57</v>
      </c>
      <c r="AB85" s="51">
        <v>102204.33</v>
      </c>
      <c r="AC85" s="50">
        <v>107</v>
      </c>
      <c r="AD85" s="51">
        <v>276806.62</v>
      </c>
      <c r="AE85" s="50">
        <v>98</v>
      </c>
      <c r="AF85" s="51">
        <v>54964.639999999999</v>
      </c>
      <c r="AG85" s="50">
        <v>132</v>
      </c>
      <c r="AH85" s="51">
        <v>216593.19</v>
      </c>
      <c r="AI85" s="50"/>
      <c r="AJ85" s="51"/>
      <c r="AK85" s="56">
        <v>598</v>
      </c>
      <c r="AL85" s="57">
        <v>10714604.789999999</v>
      </c>
      <c r="AM85" s="58">
        <v>118</v>
      </c>
      <c r="AN85" s="59">
        <v>1072206.72</v>
      </c>
      <c r="AO85" s="60">
        <v>78</v>
      </c>
      <c r="AP85" s="61">
        <v>296528.53999999998</v>
      </c>
    </row>
    <row r="86" spans="1:42" x14ac:dyDescent="0.25">
      <c r="A86" s="77" t="s">
        <v>355</v>
      </c>
      <c r="B86" s="47" t="s">
        <v>356</v>
      </c>
      <c r="C86" s="48">
        <v>510</v>
      </c>
      <c r="D86" s="49">
        <v>7258257.8399999999</v>
      </c>
      <c r="E86" s="50">
        <v>510</v>
      </c>
      <c r="F86" s="51">
        <v>3640073.55</v>
      </c>
      <c r="G86" s="50">
        <v>510</v>
      </c>
      <c r="H86" s="51">
        <v>2557449.91</v>
      </c>
      <c r="I86" s="50">
        <v>510</v>
      </c>
      <c r="J86" s="51">
        <v>972896.55</v>
      </c>
      <c r="K86" s="50">
        <v>31</v>
      </c>
      <c r="L86" s="51">
        <v>87837.83</v>
      </c>
      <c r="M86" s="52">
        <v>312</v>
      </c>
      <c r="N86" s="53">
        <v>2004356.53</v>
      </c>
      <c r="O86" s="50">
        <v>219</v>
      </c>
      <c r="P86" s="51">
        <v>1466991.52</v>
      </c>
      <c r="Q86" s="50">
        <v>18</v>
      </c>
      <c r="R86" s="51">
        <v>15262.23</v>
      </c>
      <c r="S86" s="50">
        <v>40</v>
      </c>
      <c r="T86" s="51">
        <v>120638.37</v>
      </c>
      <c r="U86" s="50">
        <v>88</v>
      </c>
      <c r="V86" s="51">
        <v>388853.39</v>
      </c>
      <c r="W86" s="50">
        <v>8</v>
      </c>
      <c r="X86" s="51">
        <v>12611.02</v>
      </c>
      <c r="Y86" s="54">
        <v>100</v>
      </c>
      <c r="Z86" s="55">
        <v>125587.95</v>
      </c>
      <c r="AA86" s="50">
        <v>8</v>
      </c>
      <c r="AB86" s="51">
        <v>4420.7</v>
      </c>
      <c r="AC86" s="50">
        <v>81</v>
      </c>
      <c r="AD86" s="51">
        <v>116554.67</v>
      </c>
      <c r="AE86" s="50" t="s">
        <v>182</v>
      </c>
      <c r="AF86" s="51" t="s">
        <v>182</v>
      </c>
      <c r="AG86" s="50"/>
      <c r="AH86" s="51"/>
      <c r="AI86" s="50" t="s">
        <v>182</v>
      </c>
      <c r="AJ86" s="51" t="s">
        <v>182</v>
      </c>
      <c r="AK86" s="56">
        <v>514</v>
      </c>
      <c r="AL86" s="57">
        <v>9388202.3200000003</v>
      </c>
      <c r="AM86" s="58">
        <v>330</v>
      </c>
      <c r="AN86" s="59">
        <v>3914874.89</v>
      </c>
      <c r="AO86" s="60">
        <v>18</v>
      </c>
      <c r="AP86" s="61">
        <v>40846.480000000003</v>
      </c>
    </row>
    <row r="87" spans="1:42" x14ac:dyDescent="0.25">
      <c r="A87" s="77" t="s">
        <v>357</v>
      </c>
      <c r="B87" s="47" t="s">
        <v>358</v>
      </c>
      <c r="C87" s="48">
        <v>42</v>
      </c>
      <c r="D87" s="49">
        <v>452694.17</v>
      </c>
      <c r="E87" s="50">
        <v>42</v>
      </c>
      <c r="F87" s="51">
        <v>231729.18</v>
      </c>
      <c r="G87" s="50">
        <v>42</v>
      </c>
      <c r="H87" s="51">
        <v>162771.54</v>
      </c>
      <c r="I87" s="50" t="s">
        <v>182</v>
      </c>
      <c r="J87" s="51" t="s">
        <v>182</v>
      </c>
      <c r="K87" s="50" t="s">
        <v>182</v>
      </c>
      <c r="L87" s="51" t="s">
        <v>182</v>
      </c>
      <c r="M87" s="52" t="s">
        <v>182</v>
      </c>
      <c r="N87" s="53" t="s">
        <v>182</v>
      </c>
      <c r="O87" s="50" t="s">
        <v>182</v>
      </c>
      <c r="P87" s="51" t="s">
        <v>182</v>
      </c>
      <c r="Q87" s="50"/>
      <c r="R87" s="51"/>
      <c r="S87" s="50"/>
      <c r="T87" s="51"/>
      <c r="U87" s="50"/>
      <c r="V87" s="51"/>
      <c r="W87" s="50"/>
      <c r="X87" s="51"/>
      <c r="Y87" s="54">
        <v>12</v>
      </c>
      <c r="Z87" s="55">
        <v>26765.15</v>
      </c>
      <c r="AA87" s="50">
        <v>3</v>
      </c>
      <c r="AB87" s="51">
        <v>18467.05</v>
      </c>
      <c r="AC87" s="50" t="s">
        <v>182</v>
      </c>
      <c r="AD87" s="51" t="s">
        <v>182</v>
      </c>
      <c r="AE87" s="50" t="s">
        <v>182</v>
      </c>
      <c r="AF87" s="51" t="s">
        <v>182</v>
      </c>
      <c r="AG87" s="50">
        <v>6</v>
      </c>
      <c r="AH87" s="51">
        <v>6972.67</v>
      </c>
      <c r="AI87" s="50"/>
      <c r="AJ87" s="51"/>
      <c r="AK87" s="56" t="s">
        <v>182</v>
      </c>
      <c r="AL87" s="57" t="s">
        <v>182</v>
      </c>
      <c r="AM87" s="58"/>
      <c r="AN87" s="59"/>
      <c r="AO87" s="60">
        <v>5</v>
      </c>
      <c r="AP87" s="61">
        <v>15685.2</v>
      </c>
    </row>
    <row r="88" spans="1:42" x14ac:dyDescent="0.25">
      <c r="A88" s="77" t="s">
        <v>359</v>
      </c>
      <c r="B88" s="47" t="s">
        <v>360</v>
      </c>
      <c r="C88" s="48">
        <v>54</v>
      </c>
      <c r="D88" s="49">
        <v>703893.45</v>
      </c>
      <c r="E88" s="50">
        <v>54</v>
      </c>
      <c r="F88" s="51">
        <v>368074.27</v>
      </c>
      <c r="G88" s="50">
        <v>54</v>
      </c>
      <c r="H88" s="51">
        <v>258819.77</v>
      </c>
      <c r="I88" s="50">
        <v>54</v>
      </c>
      <c r="J88" s="51">
        <v>69786.59</v>
      </c>
      <c r="K88" s="50">
        <v>3</v>
      </c>
      <c r="L88" s="51">
        <v>7212.82</v>
      </c>
      <c r="M88" s="52" t="s">
        <v>182</v>
      </c>
      <c r="N88" s="53" t="s">
        <v>182</v>
      </c>
      <c r="O88" s="50"/>
      <c r="P88" s="51"/>
      <c r="Q88" s="50"/>
      <c r="R88" s="51"/>
      <c r="S88" s="50" t="s">
        <v>182</v>
      </c>
      <c r="T88" s="51" t="s">
        <v>182</v>
      </c>
      <c r="U88" s="50"/>
      <c r="V88" s="51"/>
      <c r="W88" s="50" t="s">
        <v>182</v>
      </c>
      <c r="X88" s="51" t="s">
        <v>182</v>
      </c>
      <c r="Y88" s="54">
        <v>21</v>
      </c>
      <c r="Z88" s="55">
        <v>54678.26</v>
      </c>
      <c r="AA88" s="50">
        <v>4</v>
      </c>
      <c r="AB88" s="51">
        <v>5480.53</v>
      </c>
      <c r="AC88" s="50" t="s">
        <v>182</v>
      </c>
      <c r="AD88" s="51" t="s">
        <v>182</v>
      </c>
      <c r="AE88" s="50" t="s">
        <v>182</v>
      </c>
      <c r="AF88" s="51" t="s">
        <v>182</v>
      </c>
      <c r="AG88" s="50">
        <v>21</v>
      </c>
      <c r="AH88" s="51">
        <v>40546.53</v>
      </c>
      <c r="AI88" s="50"/>
      <c r="AJ88" s="51"/>
      <c r="AK88" s="56" t="s">
        <v>182</v>
      </c>
      <c r="AL88" s="57" t="s">
        <v>182</v>
      </c>
      <c r="AM88" s="58" t="s">
        <v>182</v>
      </c>
      <c r="AN88" s="59" t="s">
        <v>182</v>
      </c>
      <c r="AO88" s="60" t="s">
        <v>182</v>
      </c>
      <c r="AP88" s="61" t="s">
        <v>182</v>
      </c>
    </row>
    <row r="89" spans="1:42" x14ac:dyDescent="0.25">
      <c r="A89" s="77" t="s">
        <v>361</v>
      </c>
      <c r="B89" s="47" t="s">
        <v>362</v>
      </c>
      <c r="C89" s="48">
        <v>46</v>
      </c>
      <c r="D89" s="49">
        <v>453062.01</v>
      </c>
      <c r="E89" s="50">
        <v>46</v>
      </c>
      <c r="F89" s="51">
        <v>230042.92</v>
      </c>
      <c r="G89" s="50">
        <v>46</v>
      </c>
      <c r="H89" s="51">
        <v>161212.09</v>
      </c>
      <c r="I89" s="50" t="s">
        <v>182</v>
      </c>
      <c r="J89" s="51" t="s">
        <v>182</v>
      </c>
      <c r="K89" s="50" t="s">
        <v>182</v>
      </c>
      <c r="L89" s="51" t="s">
        <v>182</v>
      </c>
      <c r="M89" s="52"/>
      <c r="N89" s="53"/>
      <c r="O89" s="50"/>
      <c r="P89" s="51"/>
      <c r="Q89" s="50"/>
      <c r="R89" s="51"/>
      <c r="S89" s="50"/>
      <c r="T89" s="51"/>
      <c r="U89" s="50"/>
      <c r="V89" s="51"/>
      <c r="W89" s="50"/>
      <c r="X89" s="51"/>
      <c r="Y89" s="54">
        <v>15</v>
      </c>
      <c r="Z89" s="55">
        <v>14844.16</v>
      </c>
      <c r="AA89" s="50" t="s">
        <v>182</v>
      </c>
      <c r="AB89" s="51" t="s">
        <v>182</v>
      </c>
      <c r="AC89" s="50" t="s">
        <v>182</v>
      </c>
      <c r="AD89" s="51" t="s">
        <v>182</v>
      </c>
      <c r="AE89" s="50">
        <v>3</v>
      </c>
      <c r="AF89" s="51">
        <v>1363.71</v>
      </c>
      <c r="AG89" s="50">
        <v>10</v>
      </c>
      <c r="AH89" s="51">
        <v>10137.790000000001</v>
      </c>
      <c r="AI89" s="50"/>
      <c r="AJ89" s="51"/>
      <c r="AK89" s="56">
        <v>46</v>
      </c>
      <c r="AL89" s="57">
        <v>467906.17</v>
      </c>
      <c r="AM89" s="58"/>
      <c r="AN89" s="59"/>
      <c r="AO89" s="60" t="s">
        <v>182</v>
      </c>
      <c r="AP89" s="61" t="s">
        <v>182</v>
      </c>
    </row>
    <row r="90" spans="1:42" x14ac:dyDescent="0.25">
      <c r="A90" s="77" t="s">
        <v>363</v>
      </c>
      <c r="B90" s="47" t="s">
        <v>364</v>
      </c>
      <c r="C90" s="48">
        <v>905</v>
      </c>
      <c r="D90" s="49">
        <v>12546497.23</v>
      </c>
      <c r="E90" s="50">
        <v>903</v>
      </c>
      <c r="F90" s="51">
        <v>6402071.21</v>
      </c>
      <c r="G90" s="50">
        <v>904</v>
      </c>
      <c r="H90" s="51">
        <v>4497768.87</v>
      </c>
      <c r="I90" s="50">
        <v>903</v>
      </c>
      <c r="J90" s="51">
        <v>1530414.52</v>
      </c>
      <c r="K90" s="50">
        <v>42</v>
      </c>
      <c r="L90" s="51">
        <v>116242.63</v>
      </c>
      <c r="M90" s="52">
        <v>270</v>
      </c>
      <c r="N90" s="53">
        <v>1758227.82</v>
      </c>
      <c r="O90" s="50">
        <v>213</v>
      </c>
      <c r="P90" s="51">
        <v>1523541.3</v>
      </c>
      <c r="Q90" s="50">
        <v>18</v>
      </c>
      <c r="R90" s="51">
        <v>14447.89</v>
      </c>
      <c r="S90" s="50">
        <v>32</v>
      </c>
      <c r="T90" s="51">
        <v>73683.42</v>
      </c>
      <c r="U90" s="50">
        <v>36</v>
      </c>
      <c r="V90" s="51">
        <v>141991.24</v>
      </c>
      <c r="W90" s="50">
        <v>4</v>
      </c>
      <c r="X90" s="51">
        <v>4563.97</v>
      </c>
      <c r="Y90" s="54">
        <v>369</v>
      </c>
      <c r="Z90" s="55">
        <v>749098.48</v>
      </c>
      <c r="AA90" s="50">
        <v>73</v>
      </c>
      <c r="AB90" s="51">
        <v>97226.53</v>
      </c>
      <c r="AC90" s="50">
        <v>249</v>
      </c>
      <c r="AD90" s="51">
        <v>515367.62</v>
      </c>
      <c r="AE90" s="50">
        <v>157</v>
      </c>
      <c r="AF90" s="51">
        <v>78559.88</v>
      </c>
      <c r="AG90" s="50">
        <v>57</v>
      </c>
      <c r="AH90" s="51">
        <v>57944.45</v>
      </c>
      <c r="AI90" s="50"/>
      <c r="AJ90" s="51"/>
      <c r="AK90" s="56">
        <v>906</v>
      </c>
      <c r="AL90" s="57">
        <v>15053823.529999999</v>
      </c>
      <c r="AM90" s="58">
        <v>256</v>
      </c>
      <c r="AN90" s="59">
        <v>2161809.08</v>
      </c>
      <c r="AO90" s="60">
        <v>135</v>
      </c>
      <c r="AP90" s="61">
        <v>304707.67</v>
      </c>
    </row>
    <row r="91" spans="1:42" x14ac:dyDescent="0.25">
      <c r="A91" s="77" t="s">
        <v>365</v>
      </c>
      <c r="B91" s="47" t="s">
        <v>366</v>
      </c>
      <c r="C91" s="48">
        <v>306</v>
      </c>
      <c r="D91" s="49">
        <v>5916190.6299999999</v>
      </c>
      <c r="E91" s="50">
        <v>306</v>
      </c>
      <c r="F91" s="51">
        <v>3107552.36</v>
      </c>
      <c r="G91" s="50">
        <v>305</v>
      </c>
      <c r="H91" s="51">
        <v>2179679.61</v>
      </c>
      <c r="I91" s="50">
        <v>306</v>
      </c>
      <c r="J91" s="51">
        <v>579600.88</v>
      </c>
      <c r="K91" s="50">
        <v>15</v>
      </c>
      <c r="L91" s="51">
        <v>49357.78</v>
      </c>
      <c r="M91" s="52">
        <v>18</v>
      </c>
      <c r="N91" s="53">
        <v>73771.63</v>
      </c>
      <c r="O91" s="50">
        <v>11</v>
      </c>
      <c r="P91" s="51">
        <v>46443.15</v>
      </c>
      <c r="Q91" s="50"/>
      <c r="R91" s="51"/>
      <c r="S91" s="50">
        <v>6</v>
      </c>
      <c r="T91" s="51">
        <v>13660.5</v>
      </c>
      <c r="U91" s="50">
        <v>3</v>
      </c>
      <c r="V91" s="51">
        <v>13667.98</v>
      </c>
      <c r="W91" s="50"/>
      <c r="X91" s="51"/>
      <c r="Y91" s="54">
        <v>216</v>
      </c>
      <c r="Z91" s="55">
        <v>659367.53</v>
      </c>
      <c r="AA91" s="50">
        <v>48</v>
      </c>
      <c r="AB91" s="51">
        <v>96029.54</v>
      </c>
      <c r="AC91" s="50">
        <v>35</v>
      </c>
      <c r="AD91" s="51">
        <v>125508.76</v>
      </c>
      <c r="AE91" s="50">
        <v>71</v>
      </c>
      <c r="AF91" s="51">
        <v>35023.629999999997</v>
      </c>
      <c r="AG91" s="50">
        <v>184</v>
      </c>
      <c r="AH91" s="51">
        <v>402805.6</v>
      </c>
      <c r="AI91" s="50"/>
      <c r="AJ91" s="51"/>
      <c r="AK91" s="56">
        <v>306</v>
      </c>
      <c r="AL91" s="57">
        <v>6649329.79</v>
      </c>
      <c r="AM91" s="58">
        <v>16</v>
      </c>
      <c r="AN91" s="59">
        <v>78860.210000000006</v>
      </c>
      <c r="AO91" s="60">
        <v>26</v>
      </c>
      <c r="AP91" s="61">
        <v>82668.73</v>
      </c>
    </row>
    <row r="92" spans="1:42" x14ac:dyDescent="0.25">
      <c r="A92" s="77" t="s">
        <v>367</v>
      </c>
      <c r="B92" s="47" t="s">
        <v>368</v>
      </c>
      <c r="C92" s="48">
        <v>454</v>
      </c>
      <c r="D92" s="49">
        <v>6318459.1600000001</v>
      </c>
      <c r="E92" s="50">
        <v>453</v>
      </c>
      <c r="F92" s="51">
        <v>3243360.43</v>
      </c>
      <c r="G92" s="50">
        <v>454</v>
      </c>
      <c r="H92" s="51">
        <v>2273484.5</v>
      </c>
      <c r="I92" s="50">
        <v>454</v>
      </c>
      <c r="J92" s="51">
        <v>749158.69</v>
      </c>
      <c r="K92" s="50">
        <v>20</v>
      </c>
      <c r="L92" s="51">
        <v>52455.54</v>
      </c>
      <c r="M92" s="52">
        <v>30</v>
      </c>
      <c r="N92" s="53">
        <v>182063.46</v>
      </c>
      <c r="O92" s="50">
        <v>17</v>
      </c>
      <c r="P92" s="51">
        <v>109461.71</v>
      </c>
      <c r="Q92" s="50"/>
      <c r="R92" s="51"/>
      <c r="S92" s="50" t="s">
        <v>182</v>
      </c>
      <c r="T92" s="51" t="s">
        <v>182</v>
      </c>
      <c r="U92" s="50" t="s">
        <v>182</v>
      </c>
      <c r="V92" s="51" t="s">
        <v>182</v>
      </c>
      <c r="W92" s="50"/>
      <c r="X92" s="51"/>
      <c r="Y92" s="54">
        <v>179</v>
      </c>
      <c r="Z92" s="55">
        <v>441894.34</v>
      </c>
      <c r="AA92" s="50">
        <v>50</v>
      </c>
      <c r="AB92" s="51">
        <v>70453.36</v>
      </c>
      <c r="AC92" s="50">
        <v>65</v>
      </c>
      <c r="AD92" s="51">
        <v>244997.58</v>
      </c>
      <c r="AE92" s="50">
        <v>78</v>
      </c>
      <c r="AF92" s="51">
        <v>30218.17</v>
      </c>
      <c r="AG92" s="50">
        <v>74</v>
      </c>
      <c r="AH92" s="51">
        <v>96225.23</v>
      </c>
      <c r="AI92" s="50"/>
      <c r="AJ92" s="51"/>
      <c r="AK92" s="56">
        <v>454</v>
      </c>
      <c r="AL92" s="57">
        <v>6942416.96</v>
      </c>
      <c r="AM92" s="58">
        <v>25</v>
      </c>
      <c r="AN92" s="59">
        <v>160469.07</v>
      </c>
      <c r="AO92" s="60">
        <v>38</v>
      </c>
      <c r="AP92" s="61">
        <v>112399.01</v>
      </c>
    </row>
    <row r="93" spans="1:42" x14ac:dyDescent="0.25">
      <c r="A93" s="77" t="s">
        <v>369</v>
      </c>
      <c r="B93" s="47" t="s">
        <v>370</v>
      </c>
      <c r="C93" s="48">
        <v>96</v>
      </c>
      <c r="D93" s="49">
        <v>1531237.25</v>
      </c>
      <c r="E93" s="50">
        <v>96</v>
      </c>
      <c r="F93" s="51">
        <v>803210.58</v>
      </c>
      <c r="G93" s="50">
        <v>96</v>
      </c>
      <c r="H93" s="51">
        <v>561154.85</v>
      </c>
      <c r="I93" s="50">
        <v>96</v>
      </c>
      <c r="J93" s="51">
        <v>163283.18</v>
      </c>
      <c r="K93" s="50">
        <v>3</v>
      </c>
      <c r="L93" s="51">
        <v>3588.64</v>
      </c>
      <c r="M93" s="52">
        <v>4</v>
      </c>
      <c r="N93" s="53">
        <v>9051.4500000000007</v>
      </c>
      <c r="O93" s="50" t="s">
        <v>182</v>
      </c>
      <c r="P93" s="51" t="s">
        <v>182</v>
      </c>
      <c r="Q93" s="50"/>
      <c r="R93" s="51"/>
      <c r="S93" s="50" t="s">
        <v>182</v>
      </c>
      <c r="T93" s="51" t="s">
        <v>182</v>
      </c>
      <c r="U93" s="50"/>
      <c r="V93" s="51"/>
      <c r="W93" s="50"/>
      <c r="X93" s="51"/>
      <c r="Y93" s="54">
        <v>37</v>
      </c>
      <c r="Z93" s="55">
        <v>96929.81</v>
      </c>
      <c r="AA93" s="50">
        <v>7</v>
      </c>
      <c r="AB93" s="51">
        <v>13532.54</v>
      </c>
      <c r="AC93" s="50">
        <v>8</v>
      </c>
      <c r="AD93" s="51">
        <v>37853.03</v>
      </c>
      <c r="AE93" s="50">
        <v>20</v>
      </c>
      <c r="AF93" s="51">
        <v>14739.24</v>
      </c>
      <c r="AG93" s="50">
        <v>16</v>
      </c>
      <c r="AH93" s="51">
        <v>30805</v>
      </c>
      <c r="AI93" s="50"/>
      <c r="AJ93" s="51"/>
      <c r="AK93" s="56">
        <v>96</v>
      </c>
      <c r="AL93" s="57">
        <v>1637218.51</v>
      </c>
      <c r="AM93" s="58">
        <v>5</v>
      </c>
      <c r="AN93" s="59">
        <v>26838.21</v>
      </c>
      <c r="AO93" s="60">
        <v>9</v>
      </c>
      <c r="AP93" s="61">
        <v>43644.53</v>
      </c>
    </row>
    <row r="94" spans="1:42" x14ac:dyDescent="0.25">
      <c r="A94" s="77" t="s">
        <v>371</v>
      </c>
      <c r="B94" s="47" t="s">
        <v>372</v>
      </c>
      <c r="C94" s="48">
        <v>254</v>
      </c>
      <c r="D94" s="49">
        <v>3801968.52</v>
      </c>
      <c r="E94" s="50">
        <v>254</v>
      </c>
      <c r="F94" s="51">
        <v>1950160.83</v>
      </c>
      <c r="G94" s="50">
        <v>254</v>
      </c>
      <c r="H94" s="51">
        <v>1367385.79</v>
      </c>
      <c r="I94" s="50">
        <v>254</v>
      </c>
      <c r="J94" s="51">
        <v>435162.99</v>
      </c>
      <c r="K94" s="50">
        <v>17</v>
      </c>
      <c r="L94" s="51">
        <v>49258.91</v>
      </c>
      <c r="M94" s="52">
        <v>21</v>
      </c>
      <c r="N94" s="53">
        <v>89327.360000000001</v>
      </c>
      <c r="O94" s="50">
        <v>9</v>
      </c>
      <c r="P94" s="51">
        <v>53461.35</v>
      </c>
      <c r="Q94" s="50" t="s">
        <v>182</v>
      </c>
      <c r="R94" s="51" t="s">
        <v>182</v>
      </c>
      <c r="S94" s="50">
        <v>4</v>
      </c>
      <c r="T94" s="51">
        <v>8217.9500000000007</v>
      </c>
      <c r="U94" s="50">
        <v>7</v>
      </c>
      <c r="V94" s="51">
        <v>21453.42</v>
      </c>
      <c r="W94" s="50" t="s">
        <v>182</v>
      </c>
      <c r="X94" s="51" t="s">
        <v>182</v>
      </c>
      <c r="Y94" s="54">
        <v>114</v>
      </c>
      <c r="Z94" s="55">
        <v>234362.66</v>
      </c>
      <c r="AA94" s="50">
        <v>22</v>
      </c>
      <c r="AB94" s="51">
        <v>33228.76</v>
      </c>
      <c r="AC94" s="50">
        <v>33</v>
      </c>
      <c r="AD94" s="51">
        <v>57648.71</v>
      </c>
      <c r="AE94" s="50">
        <v>38</v>
      </c>
      <c r="AF94" s="51">
        <v>17108.71</v>
      </c>
      <c r="AG94" s="50">
        <v>79</v>
      </c>
      <c r="AH94" s="51">
        <v>126376.48</v>
      </c>
      <c r="AI94" s="50"/>
      <c r="AJ94" s="51"/>
      <c r="AK94" s="56">
        <v>254</v>
      </c>
      <c r="AL94" s="57">
        <v>4125658.54</v>
      </c>
      <c r="AM94" s="58">
        <v>20</v>
      </c>
      <c r="AN94" s="59">
        <v>110861.53</v>
      </c>
      <c r="AO94" s="60">
        <v>23</v>
      </c>
      <c r="AP94" s="61">
        <v>50162.99</v>
      </c>
    </row>
    <row r="95" spans="1:42" x14ac:dyDescent="0.25">
      <c r="A95" s="77" t="s">
        <v>373</v>
      </c>
      <c r="B95" s="47" t="s">
        <v>374</v>
      </c>
      <c r="C95" s="48">
        <v>117</v>
      </c>
      <c r="D95" s="49">
        <v>1455283.33</v>
      </c>
      <c r="E95" s="50">
        <v>117</v>
      </c>
      <c r="F95" s="51">
        <v>746204.29</v>
      </c>
      <c r="G95" s="50">
        <v>117</v>
      </c>
      <c r="H95" s="51">
        <v>523860.32</v>
      </c>
      <c r="I95" s="50">
        <v>117</v>
      </c>
      <c r="J95" s="51">
        <v>172622.06</v>
      </c>
      <c r="K95" s="50">
        <v>5</v>
      </c>
      <c r="L95" s="51">
        <v>12596.66</v>
      </c>
      <c r="M95" s="52">
        <v>3</v>
      </c>
      <c r="N95" s="53">
        <v>19338.79</v>
      </c>
      <c r="O95" s="50" t="s">
        <v>182</v>
      </c>
      <c r="P95" s="51" t="s">
        <v>182</v>
      </c>
      <c r="Q95" s="50"/>
      <c r="R95" s="51"/>
      <c r="S95" s="50"/>
      <c r="T95" s="51"/>
      <c r="U95" s="50" t="s">
        <v>182</v>
      </c>
      <c r="V95" s="51" t="s">
        <v>182</v>
      </c>
      <c r="W95" s="50"/>
      <c r="X95" s="51"/>
      <c r="Y95" s="54">
        <v>27</v>
      </c>
      <c r="Z95" s="55">
        <v>61038.43</v>
      </c>
      <c r="AA95" s="50">
        <v>11</v>
      </c>
      <c r="AB95" s="51">
        <v>13024.05</v>
      </c>
      <c r="AC95" s="50">
        <v>6</v>
      </c>
      <c r="AD95" s="51">
        <v>35273.760000000002</v>
      </c>
      <c r="AE95" s="50">
        <v>10</v>
      </c>
      <c r="AF95" s="51">
        <v>6401.27</v>
      </c>
      <c r="AG95" s="50">
        <v>8</v>
      </c>
      <c r="AH95" s="51">
        <v>6339.35</v>
      </c>
      <c r="AI95" s="50"/>
      <c r="AJ95" s="51"/>
      <c r="AK95" s="56">
        <v>117</v>
      </c>
      <c r="AL95" s="57">
        <v>1535660.55</v>
      </c>
      <c r="AM95" s="58">
        <v>6</v>
      </c>
      <c r="AN95" s="59">
        <v>52570.97</v>
      </c>
      <c r="AO95" s="60">
        <v>9</v>
      </c>
      <c r="AP95" s="61">
        <v>23148.03</v>
      </c>
    </row>
    <row r="96" spans="1:42" x14ac:dyDescent="0.25">
      <c r="A96" s="77" t="s">
        <v>375</v>
      </c>
      <c r="B96" s="47" t="s">
        <v>376</v>
      </c>
      <c r="C96" s="48">
        <v>69</v>
      </c>
      <c r="D96" s="49">
        <v>1104065.7</v>
      </c>
      <c r="E96" s="50">
        <v>69</v>
      </c>
      <c r="F96" s="51">
        <v>587159.78</v>
      </c>
      <c r="G96" s="50">
        <v>69</v>
      </c>
      <c r="H96" s="51">
        <v>412993.84</v>
      </c>
      <c r="I96" s="50">
        <v>69</v>
      </c>
      <c r="J96" s="51">
        <v>97187.6</v>
      </c>
      <c r="K96" s="50">
        <v>3</v>
      </c>
      <c r="L96" s="51">
        <v>6724.48</v>
      </c>
      <c r="M96" s="52">
        <v>4</v>
      </c>
      <c r="N96" s="53">
        <v>11677.42</v>
      </c>
      <c r="O96" s="50" t="s">
        <v>182</v>
      </c>
      <c r="P96" s="51" t="s">
        <v>182</v>
      </c>
      <c r="Q96" s="50"/>
      <c r="R96" s="51"/>
      <c r="S96" s="50"/>
      <c r="T96" s="51"/>
      <c r="U96" s="50" t="s">
        <v>182</v>
      </c>
      <c r="V96" s="51" t="s">
        <v>182</v>
      </c>
      <c r="W96" s="50"/>
      <c r="X96" s="51"/>
      <c r="Y96" s="54">
        <v>30</v>
      </c>
      <c r="Z96" s="55">
        <v>89048.47</v>
      </c>
      <c r="AA96" s="50">
        <v>10</v>
      </c>
      <c r="AB96" s="51">
        <v>22522.9</v>
      </c>
      <c r="AC96" s="50">
        <v>7</v>
      </c>
      <c r="AD96" s="51">
        <v>30292.36</v>
      </c>
      <c r="AE96" s="50">
        <v>15</v>
      </c>
      <c r="AF96" s="51">
        <v>6221.08</v>
      </c>
      <c r="AG96" s="50">
        <v>16</v>
      </c>
      <c r="AH96" s="51">
        <v>30012.13</v>
      </c>
      <c r="AI96" s="50"/>
      <c r="AJ96" s="51"/>
      <c r="AK96" s="56">
        <v>69</v>
      </c>
      <c r="AL96" s="57">
        <v>1204791.5900000001</v>
      </c>
      <c r="AM96" s="58"/>
      <c r="AN96" s="59"/>
      <c r="AO96" s="60">
        <v>6</v>
      </c>
      <c r="AP96" s="61">
        <v>27828</v>
      </c>
    </row>
    <row r="97" spans="1:42" x14ac:dyDescent="0.25">
      <c r="A97" s="77" t="s">
        <v>377</v>
      </c>
      <c r="B97" s="47" t="s">
        <v>378</v>
      </c>
      <c r="C97" s="48">
        <v>572</v>
      </c>
      <c r="D97" s="49">
        <v>10235458.140000001</v>
      </c>
      <c r="E97" s="50">
        <v>572</v>
      </c>
      <c r="F97" s="51">
        <v>5288471.62</v>
      </c>
      <c r="G97" s="50">
        <v>571</v>
      </c>
      <c r="H97" s="51">
        <v>3705573.89</v>
      </c>
      <c r="I97" s="50">
        <v>572</v>
      </c>
      <c r="J97" s="51">
        <v>1120877.7</v>
      </c>
      <c r="K97" s="50">
        <v>39</v>
      </c>
      <c r="L97" s="51">
        <v>120534.93</v>
      </c>
      <c r="M97" s="52">
        <v>32</v>
      </c>
      <c r="N97" s="53">
        <v>180056.94</v>
      </c>
      <c r="O97" s="50">
        <v>25</v>
      </c>
      <c r="P97" s="51">
        <v>145647.54</v>
      </c>
      <c r="Q97" s="50">
        <v>5</v>
      </c>
      <c r="R97" s="51">
        <v>4126.8999999999996</v>
      </c>
      <c r="S97" s="50">
        <v>4</v>
      </c>
      <c r="T97" s="51">
        <v>6696.73</v>
      </c>
      <c r="U97" s="50">
        <v>4</v>
      </c>
      <c r="V97" s="51">
        <v>16827.689999999999</v>
      </c>
      <c r="W97" s="50">
        <v>4</v>
      </c>
      <c r="X97" s="51">
        <v>6758.08</v>
      </c>
      <c r="Y97" s="54">
        <v>426</v>
      </c>
      <c r="Z97" s="55">
        <v>1153626.1299999999</v>
      </c>
      <c r="AA97" s="50">
        <v>98</v>
      </c>
      <c r="AB97" s="51">
        <v>184160.9</v>
      </c>
      <c r="AC97" s="50">
        <v>62</v>
      </c>
      <c r="AD97" s="51">
        <v>196001.39</v>
      </c>
      <c r="AE97" s="50">
        <v>139</v>
      </c>
      <c r="AF97" s="51">
        <v>79041.41</v>
      </c>
      <c r="AG97" s="50">
        <v>340</v>
      </c>
      <c r="AH97" s="51">
        <v>694422.43</v>
      </c>
      <c r="AI97" s="50"/>
      <c r="AJ97" s="51"/>
      <c r="AK97" s="56">
        <v>574</v>
      </c>
      <c r="AL97" s="57">
        <v>11569141.210000001</v>
      </c>
      <c r="AM97" s="58">
        <v>30</v>
      </c>
      <c r="AN97" s="59">
        <v>241265.6</v>
      </c>
      <c r="AO97" s="60">
        <v>51</v>
      </c>
      <c r="AP97" s="61">
        <v>143826.25</v>
      </c>
    </row>
    <row r="98" spans="1:42" x14ac:dyDescent="0.25">
      <c r="A98" s="77" t="s">
        <v>379</v>
      </c>
      <c r="B98" s="47" t="s">
        <v>380</v>
      </c>
      <c r="C98" s="48">
        <v>670</v>
      </c>
      <c r="D98" s="49">
        <v>6827616.3399999999</v>
      </c>
      <c r="E98" s="50">
        <v>670</v>
      </c>
      <c r="F98" s="51">
        <v>3388508.29</v>
      </c>
      <c r="G98" s="50">
        <v>670</v>
      </c>
      <c r="H98" s="51">
        <v>2361668.14</v>
      </c>
      <c r="I98" s="50">
        <v>670</v>
      </c>
      <c r="J98" s="51">
        <v>1000871.76</v>
      </c>
      <c r="K98" s="50">
        <v>31</v>
      </c>
      <c r="L98" s="51">
        <v>76568.149999999994</v>
      </c>
      <c r="M98" s="52">
        <v>255</v>
      </c>
      <c r="N98" s="53">
        <v>1788871.77</v>
      </c>
      <c r="O98" s="50">
        <v>207</v>
      </c>
      <c r="P98" s="51">
        <v>1521668.93</v>
      </c>
      <c r="Q98" s="50">
        <v>24</v>
      </c>
      <c r="R98" s="51">
        <v>20948.650000000001</v>
      </c>
      <c r="S98" s="50">
        <v>27</v>
      </c>
      <c r="T98" s="51">
        <v>81001.679999999993</v>
      </c>
      <c r="U98" s="50">
        <v>31</v>
      </c>
      <c r="V98" s="51">
        <v>149947.28</v>
      </c>
      <c r="W98" s="50">
        <v>4</v>
      </c>
      <c r="X98" s="51">
        <v>15305.23</v>
      </c>
      <c r="Y98" s="54">
        <v>184</v>
      </c>
      <c r="Z98" s="55">
        <v>278000.45</v>
      </c>
      <c r="AA98" s="50">
        <v>26</v>
      </c>
      <c r="AB98" s="51">
        <v>32841.160000000003</v>
      </c>
      <c r="AC98" s="50">
        <v>132</v>
      </c>
      <c r="AD98" s="51">
        <v>220821.44</v>
      </c>
      <c r="AE98" s="50">
        <v>57</v>
      </c>
      <c r="AF98" s="51">
        <v>22596.25</v>
      </c>
      <c r="AG98" s="50" t="s">
        <v>182</v>
      </c>
      <c r="AH98" s="51" t="s">
        <v>182</v>
      </c>
      <c r="AI98" s="50" t="s">
        <v>182</v>
      </c>
      <c r="AJ98" s="51" t="s">
        <v>182</v>
      </c>
      <c r="AK98" s="56">
        <v>672</v>
      </c>
      <c r="AL98" s="57">
        <v>8894488.5600000005</v>
      </c>
      <c r="AM98" s="58">
        <v>212</v>
      </c>
      <c r="AN98" s="59">
        <v>1681206.94</v>
      </c>
      <c r="AO98" s="60">
        <v>63</v>
      </c>
      <c r="AP98" s="61">
        <v>110459.27</v>
      </c>
    </row>
    <row r="99" spans="1:42" x14ac:dyDescent="0.25">
      <c r="A99" s="77" t="s">
        <v>381</v>
      </c>
      <c r="B99" s="47" t="s">
        <v>382</v>
      </c>
      <c r="C99" s="48">
        <v>20</v>
      </c>
      <c r="D99" s="49">
        <v>316864.25</v>
      </c>
      <c r="E99" s="50">
        <v>20</v>
      </c>
      <c r="F99" s="51">
        <v>163679.76999999999</v>
      </c>
      <c r="G99" s="50">
        <v>20</v>
      </c>
      <c r="H99" s="51">
        <v>115277.66</v>
      </c>
      <c r="I99" s="50" t="s">
        <v>182</v>
      </c>
      <c r="J99" s="51" t="s">
        <v>182</v>
      </c>
      <c r="K99" s="50" t="s">
        <v>182</v>
      </c>
      <c r="L99" s="51" t="s">
        <v>182</v>
      </c>
      <c r="M99" s="52" t="s">
        <v>182</v>
      </c>
      <c r="N99" s="53" t="s">
        <v>182</v>
      </c>
      <c r="O99" s="50"/>
      <c r="P99" s="51"/>
      <c r="Q99" s="50"/>
      <c r="R99" s="51"/>
      <c r="S99" s="50"/>
      <c r="T99" s="51"/>
      <c r="U99" s="50" t="s">
        <v>182</v>
      </c>
      <c r="V99" s="51" t="s">
        <v>182</v>
      </c>
      <c r="W99" s="50"/>
      <c r="X99" s="51"/>
      <c r="Y99" s="54">
        <v>4</v>
      </c>
      <c r="Z99" s="55">
        <v>12588.52</v>
      </c>
      <c r="AA99" s="50" t="s">
        <v>182</v>
      </c>
      <c r="AB99" s="51" t="s">
        <v>182</v>
      </c>
      <c r="AC99" s="50" t="s">
        <v>182</v>
      </c>
      <c r="AD99" s="51" t="s">
        <v>182</v>
      </c>
      <c r="AE99" s="50" t="s">
        <v>182</v>
      </c>
      <c r="AF99" s="51" t="s">
        <v>182</v>
      </c>
      <c r="AG99" s="50" t="s">
        <v>182</v>
      </c>
      <c r="AH99" s="51" t="s">
        <v>182</v>
      </c>
      <c r="AI99" s="50"/>
      <c r="AJ99" s="51"/>
      <c r="AK99" s="56" t="s">
        <v>182</v>
      </c>
      <c r="AL99" s="57" t="s">
        <v>182</v>
      </c>
      <c r="AM99" s="58" t="s">
        <v>182</v>
      </c>
      <c r="AN99" s="59" t="s">
        <v>182</v>
      </c>
      <c r="AO99" s="60" t="s">
        <v>182</v>
      </c>
      <c r="AP99" s="61" t="s">
        <v>182</v>
      </c>
    </row>
    <row r="100" spans="1:42" x14ac:dyDescent="0.25">
      <c r="A100" s="77" t="s">
        <v>383</v>
      </c>
      <c r="B100" s="47" t="s">
        <v>384</v>
      </c>
      <c r="C100" s="48">
        <v>4</v>
      </c>
      <c r="D100" s="49">
        <v>27450.37</v>
      </c>
      <c r="E100" s="50">
        <v>4</v>
      </c>
      <c r="F100" s="51">
        <v>12750.96</v>
      </c>
      <c r="G100" s="50">
        <v>4</v>
      </c>
      <c r="H100" s="51">
        <v>8926.23</v>
      </c>
      <c r="I100" s="50">
        <v>4</v>
      </c>
      <c r="J100" s="51">
        <v>5773.18</v>
      </c>
      <c r="K100" s="50"/>
      <c r="L100" s="51"/>
      <c r="M100" s="52"/>
      <c r="N100" s="53"/>
      <c r="O100" s="50"/>
      <c r="P100" s="51"/>
      <c r="Q100" s="50"/>
      <c r="R100" s="51"/>
      <c r="S100" s="50"/>
      <c r="T100" s="51"/>
      <c r="U100" s="50"/>
      <c r="V100" s="51"/>
      <c r="W100" s="50"/>
      <c r="X100" s="51"/>
      <c r="Y100" s="54"/>
      <c r="Z100" s="55"/>
      <c r="AA100" s="50"/>
      <c r="AB100" s="51"/>
      <c r="AC100" s="50"/>
      <c r="AD100" s="51"/>
      <c r="AE100" s="50"/>
      <c r="AF100" s="51"/>
      <c r="AG100" s="50"/>
      <c r="AH100" s="51"/>
      <c r="AI100" s="50"/>
      <c r="AJ100" s="51"/>
      <c r="AK100" s="56">
        <v>4</v>
      </c>
      <c r="AL100" s="57">
        <v>27450.37</v>
      </c>
      <c r="AM100" s="58"/>
      <c r="AN100" s="59"/>
      <c r="AO100" s="60" t="s">
        <v>182</v>
      </c>
      <c r="AP100" s="61" t="s">
        <v>182</v>
      </c>
    </row>
    <row r="101" spans="1:42" x14ac:dyDescent="0.25">
      <c r="A101" s="77" t="s">
        <v>385</v>
      </c>
      <c r="B101" s="47" t="s">
        <v>386</v>
      </c>
      <c r="C101" s="48">
        <v>3</v>
      </c>
      <c r="D101" s="49">
        <v>12883.88</v>
      </c>
      <c r="E101" s="50">
        <v>3</v>
      </c>
      <c r="F101" s="51">
        <v>6113.76</v>
      </c>
      <c r="G101" s="50">
        <v>3</v>
      </c>
      <c r="H101" s="51">
        <v>4223.28</v>
      </c>
      <c r="I101" s="50">
        <v>3</v>
      </c>
      <c r="J101" s="51">
        <v>2546.84</v>
      </c>
      <c r="K101" s="50"/>
      <c r="L101" s="51"/>
      <c r="M101" s="52"/>
      <c r="N101" s="53"/>
      <c r="O101" s="50"/>
      <c r="P101" s="51"/>
      <c r="Q101" s="50"/>
      <c r="R101" s="51"/>
      <c r="S101" s="50"/>
      <c r="T101" s="51"/>
      <c r="U101" s="50"/>
      <c r="V101" s="51"/>
      <c r="W101" s="50"/>
      <c r="X101" s="51"/>
      <c r="Y101" s="54"/>
      <c r="Z101" s="55"/>
      <c r="AA101" s="50"/>
      <c r="AB101" s="51"/>
      <c r="AC101" s="50"/>
      <c r="AD101" s="51"/>
      <c r="AE101" s="50"/>
      <c r="AF101" s="51"/>
      <c r="AG101" s="50"/>
      <c r="AH101" s="51"/>
      <c r="AI101" s="50"/>
      <c r="AJ101" s="51"/>
      <c r="AK101" s="56">
        <v>3</v>
      </c>
      <c r="AL101" s="57">
        <v>12883.88</v>
      </c>
      <c r="AM101" s="58"/>
      <c r="AN101" s="59"/>
      <c r="AO101" s="60"/>
      <c r="AP101" s="61"/>
    </row>
    <row r="102" spans="1:42" x14ac:dyDescent="0.25">
      <c r="A102" s="77" t="s">
        <v>387</v>
      </c>
      <c r="B102" s="47" t="s">
        <v>388</v>
      </c>
      <c r="C102" s="48">
        <v>71</v>
      </c>
      <c r="D102" s="49">
        <v>914833.36</v>
      </c>
      <c r="E102" s="50">
        <v>71</v>
      </c>
      <c r="F102" s="51">
        <v>480394.43</v>
      </c>
      <c r="G102" s="50">
        <v>71</v>
      </c>
      <c r="H102" s="51">
        <v>337649.25</v>
      </c>
      <c r="I102" s="50">
        <v>71</v>
      </c>
      <c r="J102" s="51">
        <v>92030.56</v>
      </c>
      <c r="K102" s="50">
        <v>3</v>
      </c>
      <c r="L102" s="51">
        <v>4759.12</v>
      </c>
      <c r="M102" s="52" t="s">
        <v>182</v>
      </c>
      <c r="N102" s="53" t="s">
        <v>182</v>
      </c>
      <c r="O102" s="50" t="s">
        <v>182</v>
      </c>
      <c r="P102" s="51" t="s">
        <v>182</v>
      </c>
      <c r="Q102" s="50"/>
      <c r="R102" s="51"/>
      <c r="S102" s="50"/>
      <c r="T102" s="51"/>
      <c r="U102" s="50"/>
      <c r="V102" s="51"/>
      <c r="W102" s="50"/>
      <c r="X102" s="51"/>
      <c r="Y102" s="54">
        <v>35</v>
      </c>
      <c r="Z102" s="55">
        <v>72858.92</v>
      </c>
      <c r="AA102" s="50">
        <v>4</v>
      </c>
      <c r="AB102" s="51">
        <v>15029.62</v>
      </c>
      <c r="AC102" s="50">
        <v>3</v>
      </c>
      <c r="AD102" s="51">
        <v>7364.66</v>
      </c>
      <c r="AE102" s="50">
        <v>16</v>
      </c>
      <c r="AF102" s="51">
        <v>7324.12</v>
      </c>
      <c r="AG102" s="50">
        <v>29</v>
      </c>
      <c r="AH102" s="51">
        <v>43140.52</v>
      </c>
      <c r="AI102" s="50"/>
      <c r="AJ102" s="51"/>
      <c r="AK102" s="56" t="s">
        <v>182</v>
      </c>
      <c r="AL102" s="57" t="s">
        <v>182</v>
      </c>
      <c r="AM102" s="58"/>
      <c r="AN102" s="59"/>
      <c r="AO102" s="60">
        <v>5</v>
      </c>
      <c r="AP102" s="61">
        <v>15307.35</v>
      </c>
    </row>
    <row r="103" spans="1:42" x14ac:dyDescent="0.25">
      <c r="A103" s="77" t="s">
        <v>389</v>
      </c>
      <c r="B103" s="47" t="s">
        <v>390</v>
      </c>
      <c r="C103" s="48" t="s">
        <v>182</v>
      </c>
      <c r="D103" s="49" t="s">
        <v>182</v>
      </c>
      <c r="E103" s="50" t="s">
        <v>182</v>
      </c>
      <c r="F103" s="51" t="s">
        <v>182</v>
      </c>
      <c r="G103" s="50" t="s">
        <v>182</v>
      </c>
      <c r="H103" s="51" t="s">
        <v>182</v>
      </c>
      <c r="I103" s="50" t="s">
        <v>182</v>
      </c>
      <c r="J103" s="51" t="s">
        <v>182</v>
      </c>
      <c r="K103" s="50"/>
      <c r="L103" s="51"/>
      <c r="M103" s="52"/>
      <c r="N103" s="53"/>
      <c r="O103" s="50"/>
      <c r="P103" s="51"/>
      <c r="Q103" s="50"/>
      <c r="R103" s="51"/>
      <c r="S103" s="50"/>
      <c r="T103" s="51"/>
      <c r="U103" s="50"/>
      <c r="V103" s="51"/>
      <c r="W103" s="50"/>
      <c r="X103" s="51"/>
      <c r="Y103" s="54"/>
      <c r="Z103" s="55"/>
      <c r="AA103" s="50"/>
      <c r="AB103" s="51"/>
      <c r="AC103" s="50"/>
      <c r="AD103" s="51"/>
      <c r="AE103" s="50"/>
      <c r="AF103" s="51"/>
      <c r="AG103" s="50"/>
      <c r="AH103" s="51"/>
      <c r="AI103" s="50"/>
      <c r="AJ103" s="51"/>
      <c r="AK103" s="56" t="s">
        <v>182</v>
      </c>
      <c r="AL103" s="57" t="s">
        <v>182</v>
      </c>
      <c r="AM103" s="58"/>
      <c r="AN103" s="59"/>
      <c r="AO103" s="60"/>
      <c r="AP103" s="61"/>
    </row>
    <row r="104" spans="1:42" x14ac:dyDescent="0.25">
      <c r="A104" s="77" t="s">
        <v>391</v>
      </c>
      <c r="B104" s="47" t="s">
        <v>392</v>
      </c>
      <c r="C104" s="48">
        <v>4</v>
      </c>
      <c r="D104" s="49">
        <v>11510.93</v>
      </c>
      <c r="E104" s="50">
        <v>4</v>
      </c>
      <c r="F104" s="51">
        <v>5388.04</v>
      </c>
      <c r="G104" s="50">
        <v>4</v>
      </c>
      <c r="H104" s="51">
        <v>3757.32</v>
      </c>
      <c r="I104" s="50">
        <v>4</v>
      </c>
      <c r="J104" s="51">
        <v>2365.5700000000002</v>
      </c>
      <c r="K104" s="50"/>
      <c r="L104" s="51"/>
      <c r="M104" s="52"/>
      <c r="N104" s="53"/>
      <c r="O104" s="50"/>
      <c r="P104" s="51"/>
      <c r="Q104" s="50"/>
      <c r="R104" s="51"/>
      <c r="S104" s="50"/>
      <c r="T104" s="51"/>
      <c r="U104" s="50"/>
      <c r="V104" s="51"/>
      <c r="W104" s="50"/>
      <c r="X104" s="51"/>
      <c r="Y104" s="54"/>
      <c r="Z104" s="55"/>
      <c r="AA104" s="50"/>
      <c r="AB104" s="51"/>
      <c r="AC104" s="50"/>
      <c r="AD104" s="51"/>
      <c r="AE104" s="50"/>
      <c r="AF104" s="51"/>
      <c r="AG104" s="50"/>
      <c r="AH104" s="51"/>
      <c r="AI104" s="50"/>
      <c r="AJ104" s="51"/>
      <c r="AK104" s="56">
        <v>4</v>
      </c>
      <c r="AL104" s="57">
        <v>11510.93</v>
      </c>
      <c r="AM104" s="58"/>
      <c r="AN104" s="59"/>
      <c r="AO104" s="60"/>
      <c r="AP104" s="61"/>
    </row>
    <row r="105" spans="1:42" x14ac:dyDescent="0.25">
      <c r="A105" s="77" t="s">
        <v>393</v>
      </c>
      <c r="B105" s="47" t="s">
        <v>394</v>
      </c>
      <c r="C105" s="48">
        <v>294</v>
      </c>
      <c r="D105" s="49">
        <v>2941936.85</v>
      </c>
      <c r="E105" s="50">
        <v>294</v>
      </c>
      <c r="F105" s="51">
        <v>1487368.02</v>
      </c>
      <c r="G105" s="50">
        <v>294</v>
      </c>
      <c r="H105" s="51">
        <v>1038702.68</v>
      </c>
      <c r="I105" s="50">
        <v>294</v>
      </c>
      <c r="J105" s="51">
        <v>393391.43</v>
      </c>
      <c r="K105" s="50">
        <v>10</v>
      </c>
      <c r="L105" s="51">
        <v>22474.720000000001</v>
      </c>
      <c r="M105" s="52">
        <v>17</v>
      </c>
      <c r="N105" s="53">
        <v>56210.92</v>
      </c>
      <c r="O105" s="50">
        <v>9</v>
      </c>
      <c r="P105" s="51">
        <v>31842.14</v>
      </c>
      <c r="Q105" s="50"/>
      <c r="R105" s="51"/>
      <c r="S105" s="50" t="s">
        <v>182</v>
      </c>
      <c r="T105" s="51" t="s">
        <v>182</v>
      </c>
      <c r="U105" s="50">
        <v>3</v>
      </c>
      <c r="V105" s="51">
        <v>14840.88</v>
      </c>
      <c r="W105" s="50" t="s">
        <v>182</v>
      </c>
      <c r="X105" s="51" t="s">
        <v>182</v>
      </c>
      <c r="Y105" s="54">
        <v>80</v>
      </c>
      <c r="Z105" s="55">
        <v>106500.47</v>
      </c>
      <c r="AA105" s="50">
        <v>23</v>
      </c>
      <c r="AB105" s="51">
        <v>16128.98</v>
      </c>
      <c r="AC105" s="50">
        <v>18</v>
      </c>
      <c r="AD105" s="51">
        <v>38209.51</v>
      </c>
      <c r="AE105" s="50">
        <v>42</v>
      </c>
      <c r="AF105" s="51">
        <v>16238.02</v>
      </c>
      <c r="AG105" s="50">
        <v>25</v>
      </c>
      <c r="AH105" s="51">
        <v>35923.96</v>
      </c>
      <c r="AI105" s="50"/>
      <c r="AJ105" s="51"/>
      <c r="AK105" s="56">
        <v>294</v>
      </c>
      <c r="AL105" s="57">
        <v>3104648.24</v>
      </c>
      <c r="AM105" s="58">
        <v>21</v>
      </c>
      <c r="AN105" s="59">
        <v>66916.960000000006</v>
      </c>
      <c r="AO105" s="60">
        <v>35</v>
      </c>
      <c r="AP105" s="61">
        <v>174465.04</v>
      </c>
    </row>
    <row r="106" spans="1:42" x14ac:dyDescent="0.25">
      <c r="A106" s="77" t="s">
        <v>395</v>
      </c>
      <c r="B106" s="47" t="s">
        <v>396</v>
      </c>
      <c r="C106" s="48">
        <v>20</v>
      </c>
      <c r="D106" s="49">
        <v>326180.08</v>
      </c>
      <c r="E106" s="50">
        <v>20</v>
      </c>
      <c r="F106" s="51">
        <v>174434.83</v>
      </c>
      <c r="G106" s="50">
        <v>20</v>
      </c>
      <c r="H106" s="51">
        <v>121709.75</v>
      </c>
      <c r="I106" s="50">
        <v>20</v>
      </c>
      <c r="J106" s="51">
        <v>30035.5</v>
      </c>
      <c r="K106" s="50"/>
      <c r="L106" s="51"/>
      <c r="M106" s="52" t="s">
        <v>182</v>
      </c>
      <c r="N106" s="53" t="s">
        <v>182</v>
      </c>
      <c r="O106" s="50" t="s">
        <v>182</v>
      </c>
      <c r="P106" s="51" t="s">
        <v>182</v>
      </c>
      <c r="Q106" s="50"/>
      <c r="R106" s="51"/>
      <c r="S106" s="50" t="s">
        <v>182</v>
      </c>
      <c r="T106" s="51" t="s">
        <v>182</v>
      </c>
      <c r="U106" s="50"/>
      <c r="V106" s="51"/>
      <c r="W106" s="50"/>
      <c r="X106" s="51"/>
      <c r="Y106" s="54">
        <v>7</v>
      </c>
      <c r="Z106" s="55">
        <v>13306.89</v>
      </c>
      <c r="AA106" s="50" t="s">
        <v>182</v>
      </c>
      <c r="AB106" s="51" t="s">
        <v>182</v>
      </c>
      <c r="AC106" s="50" t="s">
        <v>182</v>
      </c>
      <c r="AD106" s="51" t="s">
        <v>182</v>
      </c>
      <c r="AE106" s="50" t="s">
        <v>182</v>
      </c>
      <c r="AF106" s="51" t="s">
        <v>182</v>
      </c>
      <c r="AG106" s="50">
        <v>3</v>
      </c>
      <c r="AH106" s="51">
        <v>2163.19</v>
      </c>
      <c r="AI106" s="50"/>
      <c r="AJ106" s="51"/>
      <c r="AK106" s="56" t="s">
        <v>182</v>
      </c>
      <c r="AL106" s="57" t="s">
        <v>182</v>
      </c>
      <c r="AM106" s="58"/>
      <c r="AN106" s="59"/>
      <c r="AO106" s="60">
        <v>3</v>
      </c>
      <c r="AP106" s="61">
        <v>2798.15</v>
      </c>
    </row>
    <row r="107" spans="1:42" x14ac:dyDescent="0.25">
      <c r="A107" s="77" t="s">
        <v>397</v>
      </c>
      <c r="B107" s="47" t="s">
        <v>398</v>
      </c>
      <c r="C107" s="48">
        <v>399</v>
      </c>
      <c r="D107" s="49">
        <v>5332991.88</v>
      </c>
      <c r="E107" s="50">
        <v>399</v>
      </c>
      <c r="F107" s="51">
        <v>2685266.71</v>
      </c>
      <c r="G107" s="50">
        <v>399</v>
      </c>
      <c r="H107" s="51">
        <v>1869292.66</v>
      </c>
      <c r="I107" s="50">
        <v>399</v>
      </c>
      <c r="J107" s="51">
        <v>728839.62</v>
      </c>
      <c r="K107" s="50">
        <v>16</v>
      </c>
      <c r="L107" s="51">
        <v>49592.89</v>
      </c>
      <c r="M107" s="52">
        <v>61</v>
      </c>
      <c r="N107" s="53">
        <v>410175.18</v>
      </c>
      <c r="O107" s="50">
        <v>51</v>
      </c>
      <c r="P107" s="51">
        <v>360927.31</v>
      </c>
      <c r="Q107" s="50" t="s">
        <v>182</v>
      </c>
      <c r="R107" s="51" t="s">
        <v>182</v>
      </c>
      <c r="S107" s="50">
        <v>7</v>
      </c>
      <c r="T107" s="51">
        <v>10373.34</v>
      </c>
      <c r="U107" s="50">
        <v>3</v>
      </c>
      <c r="V107" s="51">
        <v>36629.18</v>
      </c>
      <c r="W107" s="50" t="s">
        <v>182</v>
      </c>
      <c r="X107" s="51" t="s">
        <v>182</v>
      </c>
      <c r="Y107" s="54">
        <v>175</v>
      </c>
      <c r="Z107" s="55">
        <v>130468.48</v>
      </c>
      <c r="AA107" s="50">
        <v>38</v>
      </c>
      <c r="AB107" s="51">
        <v>38492.85</v>
      </c>
      <c r="AC107" s="50">
        <v>24</v>
      </c>
      <c r="AD107" s="51">
        <v>43307.86</v>
      </c>
      <c r="AE107" s="50">
        <v>149</v>
      </c>
      <c r="AF107" s="51">
        <v>48667.77</v>
      </c>
      <c r="AG107" s="50"/>
      <c r="AH107" s="51"/>
      <c r="AI107" s="50"/>
      <c r="AJ107" s="51"/>
      <c r="AK107" s="56">
        <v>399</v>
      </c>
      <c r="AL107" s="57">
        <v>5873635.54</v>
      </c>
      <c r="AM107" s="58">
        <v>51</v>
      </c>
      <c r="AN107" s="59">
        <v>290655.67</v>
      </c>
      <c r="AO107" s="60">
        <v>217</v>
      </c>
      <c r="AP107" s="61">
        <v>845662.04</v>
      </c>
    </row>
    <row r="108" spans="1:42" x14ac:dyDescent="0.25">
      <c r="A108" s="77" t="s">
        <v>399</v>
      </c>
      <c r="B108" s="47" t="s">
        <v>400</v>
      </c>
      <c r="C108" s="48">
        <v>337</v>
      </c>
      <c r="D108" s="49">
        <v>3925744.81</v>
      </c>
      <c r="E108" s="50">
        <v>337</v>
      </c>
      <c r="F108" s="51">
        <v>1971476.43</v>
      </c>
      <c r="G108" s="50">
        <v>337</v>
      </c>
      <c r="H108" s="51">
        <v>1378960.28</v>
      </c>
      <c r="I108" s="50">
        <v>337</v>
      </c>
      <c r="J108" s="51">
        <v>508078.71</v>
      </c>
      <c r="K108" s="50">
        <v>28</v>
      </c>
      <c r="L108" s="51">
        <v>67229.39</v>
      </c>
      <c r="M108" s="52">
        <v>40</v>
      </c>
      <c r="N108" s="53">
        <v>229551.73</v>
      </c>
      <c r="O108" s="50">
        <v>35</v>
      </c>
      <c r="P108" s="51">
        <v>183934.98</v>
      </c>
      <c r="Q108" s="50" t="s">
        <v>182</v>
      </c>
      <c r="R108" s="51" t="s">
        <v>182</v>
      </c>
      <c r="S108" s="50" t="s">
        <v>182</v>
      </c>
      <c r="T108" s="51" t="s">
        <v>182</v>
      </c>
      <c r="U108" s="50">
        <v>4</v>
      </c>
      <c r="V108" s="51">
        <v>39160.089999999997</v>
      </c>
      <c r="W108" s="50" t="s">
        <v>182</v>
      </c>
      <c r="X108" s="51" t="s">
        <v>182</v>
      </c>
      <c r="Y108" s="54">
        <v>95</v>
      </c>
      <c r="Z108" s="55">
        <v>249949.04</v>
      </c>
      <c r="AA108" s="50">
        <v>27</v>
      </c>
      <c r="AB108" s="51">
        <v>68449.37</v>
      </c>
      <c r="AC108" s="50">
        <v>31</v>
      </c>
      <c r="AD108" s="51">
        <v>80628.210000000006</v>
      </c>
      <c r="AE108" s="50">
        <v>64</v>
      </c>
      <c r="AF108" s="51">
        <v>34932.83</v>
      </c>
      <c r="AG108" s="50" t="s">
        <v>182</v>
      </c>
      <c r="AH108" s="51" t="s">
        <v>182</v>
      </c>
      <c r="AI108" s="50" t="s">
        <v>182</v>
      </c>
      <c r="AJ108" s="51" t="s">
        <v>182</v>
      </c>
      <c r="AK108" s="56">
        <v>337</v>
      </c>
      <c r="AL108" s="57">
        <v>4405245.58</v>
      </c>
      <c r="AM108" s="58">
        <v>50</v>
      </c>
      <c r="AN108" s="59">
        <v>300197.26</v>
      </c>
      <c r="AO108" s="60">
        <v>112</v>
      </c>
      <c r="AP108" s="61">
        <v>573711.5</v>
      </c>
    </row>
    <row r="109" spans="1:42" x14ac:dyDescent="0.25">
      <c r="A109" s="77" t="s">
        <v>401</v>
      </c>
      <c r="B109" s="47" t="s">
        <v>402</v>
      </c>
      <c r="C109" s="48">
        <v>499</v>
      </c>
      <c r="D109" s="49">
        <v>6992420.0199999996</v>
      </c>
      <c r="E109" s="50">
        <v>498</v>
      </c>
      <c r="F109" s="51">
        <v>3557221.79</v>
      </c>
      <c r="G109" s="50">
        <v>499</v>
      </c>
      <c r="H109" s="51">
        <v>2489351.9</v>
      </c>
      <c r="I109" s="50">
        <v>498</v>
      </c>
      <c r="J109" s="51">
        <v>887765.76</v>
      </c>
      <c r="K109" s="50">
        <v>21</v>
      </c>
      <c r="L109" s="51">
        <v>58080.57</v>
      </c>
      <c r="M109" s="52">
        <v>140</v>
      </c>
      <c r="N109" s="53">
        <v>942526.85</v>
      </c>
      <c r="O109" s="50">
        <v>117</v>
      </c>
      <c r="P109" s="51">
        <v>833225</v>
      </c>
      <c r="Q109" s="50">
        <v>25</v>
      </c>
      <c r="R109" s="51">
        <v>25336.240000000002</v>
      </c>
      <c r="S109" s="50">
        <v>4</v>
      </c>
      <c r="T109" s="51">
        <v>6671.6</v>
      </c>
      <c r="U109" s="50">
        <v>15</v>
      </c>
      <c r="V109" s="51">
        <v>63233.29</v>
      </c>
      <c r="W109" s="50">
        <v>7</v>
      </c>
      <c r="X109" s="51">
        <v>14060.72</v>
      </c>
      <c r="Y109" s="54">
        <v>240</v>
      </c>
      <c r="Z109" s="55">
        <v>531365.12</v>
      </c>
      <c r="AA109" s="50">
        <v>64</v>
      </c>
      <c r="AB109" s="51">
        <v>117799.32</v>
      </c>
      <c r="AC109" s="50">
        <v>118</v>
      </c>
      <c r="AD109" s="51">
        <v>344368.06</v>
      </c>
      <c r="AE109" s="50">
        <v>161</v>
      </c>
      <c r="AF109" s="51">
        <v>66389.8</v>
      </c>
      <c r="AG109" s="50">
        <v>4</v>
      </c>
      <c r="AH109" s="51">
        <v>2807.94</v>
      </c>
      <c r="AI109" s="50"/>
      <c r="AJ109" s="51"/>
      <c r="AK109" s="56">
        <v>500</v>
      </c>
      <c r="AL109" s="57">
        <v>8466311.9900000002</v>
      </c>
      <c r="AM109" s="58">
        <v>134</v>
      </c>
      <c r="AN109" s="59">
        <v>883847.68000000005</v>
      </c>
      <c r="AO109" s="60">
        <v>73</v>
      </c>
      <c r="AP109" s="61">
        <v>154121.01</v>
      </c>
    </row>
    <row r="110" spans="1:42" x14ac:dyDescent="0.25">
      <c r="A110" s="77" t="s">
        <v>403</v>
      </c>
      <c r="B110" s="47" t="s">
        <v>404</v>
      </c>
      <c r="C110" s="48">
        <v>99</v>
      </c>
      <c r="D110" s="49">
        <v>1710415.06</v>
      </c>
      <c r="E110" s="50">
        <v>99</v>
      </c>
      <c r="F110" s="51">
        <v>884085.02</v>
      </c>
      <c r="G110" s="50">
        <v>99</v>
      </c>
      <c r="H110" s="51">
        <v>621552.07999999996</v>
      </c>
      <c r="I110" s="50">
        <v>99</v>
      </c>
      <c r="J110" s="51">
        <v>187697.06</v>
      </c>
      <c r="K110" s="50">
        <v>5</v>
      </c>
      <c r="L110" s="51">
        <v>17080.900000000001</v>
      </c>
      <c r="M110" s="52">
        <v>20</v>
      </c>
      <c r="N110" s="53">
        <v>131407.12</v>
      </c>
      <c r="O110" s="50">
        <v>17</v>
      </c>
      <c r="P110" s="51">
        <v>121437.44</v>
      </c>
      <c r="Q110" s="50" t="s">
        <v>182</v>
      </c>
      <c r="R110" s="51" t="s">
        <v>182</v>
      </c>
      <c r="S110" s="50" t="s">
        <v>182</v>
      </c>
      <c r="T110" s="51" t="s">
        <v>182</v>
      </c>
      <c r="U110" s="50">
        <v>3</v>
      </c>
      <c r="V110" s="51">
        <v>9111.59</v>
      </c>
      <c r="W110" s="50"/>
      <c r="X110" s="51"/>
      <c r="Y110" s="54">
        <v>52</v>
      </c>
      <c r="Z110" s="55">
        <v>142941.82</v>
      </c>
      <c r="AA110" s="50">
        <v>16</v>
      </c>
      <c r="AB110" s="51">
        <v>42097.61</v>
      </c>
      <c r="AC110" s="50">
        <v>22</v>
      </c>
      <c r="AD110" s="51">
        <v>66385.710000000006</v>
      </c>
      <c r="AE110" s="50">
        <v>40</v>
      </c>
      <c r="AF110" s="51">
        <v>32165.52</v>
      </c>
      <c r="AG110" s="50">
        <v>3</v>
      </c>
      <c r="AH110" s="51">
        <v>2292.98</v>
      </c>
      <c r="AI110" s="50"/>
      <c r="AJ110" s="51"/>
      <c r="AK110" s="56">
        <v>99</v>
      </c>
      <c r="AL110" s="57">
        <v>1984764</v>
      </c>
      <c r="AM110" s="58">
        <v>22</v>
      </c>
      <c r="AN110" s="59">
        <v>132781.82</v>
      </c>
      <c r="AO110" s="60">
        <v>5</v>
      </c>
      <c r="AP110" s="61">
        <v>12400.97</v>
      </c>
    </row>
    <row r="111" spans="1:42" x14ac:dyDescent="0.25">
      <c r="A111" s="77" t="s">
        <v>405</v>
      </c>
      <c r="B111" s="47" t="s">
        <v>406</v>
      </c>
      <c r="C111" s="48">
        <v>151</v>
      </c>
      <c r="D111" s="49">
        <v>2687726.57</v>
      </c>
      <c r="E111" s="50">
        <v>151</v>
      </c>
      <c r="F111" s="51">
        <v>1387424.29</v>
      </c>
      <c r="G111" s="50">
        <v>151</v>
      </c>
      <c r="H111" s="51">
        <v>972694.25</v>
      </c>
      <c r="I111" s="50">
        <v>151</v>
      </c>
      <c r="J111" s="51">
        <v>290910.38</v>
      </c>
      <c r="K111" s="50">
        <v>16</v>
      </c>
      <c r="L111" s="51">
        <v>36697.65</v>
      </c>
      <c r="M111" s="52">
        <v>23</v>
      </c>
      <c r="N111" s="53">
        <v>147931.95000000001</v>
      </c>
      <c r="O111" s="50">
        <v>20</v>
      </c>
      <c r="P111" s="51">
        <v>135336.57999999999</v>
      </c>
      <c r="Q111" s="50">
        <v>6</v>
      </c>
      <c r="R111" s="51">
        <v>7298.03</v>
      </c>
      <c r="S111" s="50" t="s">
        <v>182</v>
      </c>
      <c r="T111" s="51" t="s">
        <v>182</v>
      </c>
      <c r="U111" s="50" t="s">
        <v>182</v>
      </c>
      <c r="V111" s="51" t="s">
        <v>182</v>
      </c>
      <c r="W111" s="50" t="s">
        <v>182</v>
      </c>
      <c r="X111" s="51" t="s">
        <v>182</v>
      </c>
      <c r="Y111" s="54">
        <v>86</v>
      </c>
      <c r="Z111" s="55">
        <v>203293.99</v>
      </c>
      <c r="AA111" s="50">
        <v>17</v>
      </c>
      <c r="AB111" s="51">
        <v>22682.15</v>
      </c>
      <c r="AC111" s="50">
        <v>31</v>
      </c>
      <c r="AD111" s="51">
        <v>115808.21</v>
      </c>
      <c r="AE111" s="50">
        <v>41</v>
      </c>
      <c r="AF111" s="51">
        <v>23014.47</v>
      </c>
      <c r="AG111" s="50">
        <v>29</v>
      </c>
      <c r="AH111" s="51">
        <v>41789.160000000003</v>
      </c>
      <c r="AI111" s="50"/>
      <c r="AJ111" s="51"/>
      <c r="AK111" s="56">
        <v>151</v>
      </c>
      <c r="AL111" s="57">
        <v>3038952.51</v>
      </c>
      <c r="AM111" s="58">
        <v>23</v>
      </c>
      <c r="AN111" s="59">
        <v>131789.41</v>
      </c>
      <c r="AO111" s="60">
        <v>32</v>
      </c>
      <c r="AP111" s="61">
        <v>83629.97</v>
      </c>
    </row>
    <row r="112" spans="1:42" x14ac:dyDescent="0.25">
      <c r="A112" s="77" t="s">
        <v>407</v>
      </c>
      <c r="B112" s="47" t="s">
        <v>408</v>
      </c>
      <c r="C112" s="48">
        <v>90</v>
      </c>
      <c r="D112" s="49">
        <v>1551695.91</v>
      </c>
      <c r="E112" s="50">
        <v>90</v>
      </c>
      <c r="F112" s="51">
        <v>797272.58</v>
      </c>
      <c r="G112" s="50">
        <v>90</v>
      </c>
      <c r="H112" s="51">
        <v>560443.38</v>
      </c>
      <c r="I112" s="50">
        <v>90</v>
      </c>
      <c r="J112" s="51">
        <v>180425.4</v>
      </c>
      <c r="K112" s="50">
        <v>5</v>
      </c>
      <c r="L112" s="51">
        <v>13554.55</v>
      </c>
      <c r="M112" s="52">
        <v>28</v>
      </c>
      <c r="N112" s="53">
        <v>201776.07</v>
      </c>
      <c r="O112" s="50">
        <v>20</v>
      </c>
      <c r="P112" s="51">
        <v>154607.19</v>
      </c>
      <c r="Q112" s="50">
        <v>6</v>
      </c>
      <c r="R112" s="51">
        <v>3891.27</v>
      </c>
      <c r="S112" s="50" t="s">
        <v>182</v>
      </c>
      <c r="T112" s="51" t="s">
        <v>182</v>
      </c>
      <c r="U112" s="50">
        <v>5</v>
      </c>
      <c r="V112" s="51">
        <v>32952.35</v>
      </c>
      <c r="W112" s="50" t="s">
        <v>182</v>
      </c>
      <c r="X112" s="51" t="s">
        <v>182</v>
      </c>
      <c r="Y112" s="54">
        <v>50</v>
      </c>
      <c r="Z112" s="55">
        <v>169997.81</v>
      </c>
      <c r="AA112" s="50">
        <v>20</v>
      </c>
      <c r="AB112" s="51">
        <v>53905.56</v>
      </c>
      <c r="AC112" s="50">
        <v>31</v>
      </c>
      <c r="AD112" s="51">
        <v>95167.679999999993</v>
      </c>
      <c r="AE112" s="50">
        <v>31</v>
      </c>
      <c r="AF112" s="51">
        <v>19496.84</v>
      </c>
      <c r="AG112" s="50" t="s">
        <v>182</v>
      </c>
      <c r="AH112" s="51" t="s">
        <v>182</v>
      </c>
      <c r="AI112" s="50" t="s">
        <v>182</v>
      </c>
      <c r="AJ112" s="51" t="s">
        <v>182</v>
      </c>
      <c r="AK112" s="56">
        <v>90</v>
      </c>
      <c r="AL112" s="57">
        <v>1923469.79</v>
      </c>
      <c r="AM112" s="58">
        <v>27</v>
      </c>
      <c r="AN112" s="59">
        <v>213835.51999999999</v>
      </c>
      <c r="AO112" s="60">
        <v>10</v>
      </c>
      <c r="AP112" s="61">
        <v>16825.23</v>
      </c>
    </row>
    <row r="113" spans="1:42" x14ac:dyDescent="0.25">
      <c r="A113" s="77" t="s">
        <v>409</v>
      </c>
      <c r="B113" s="47" t="s">
        <v>410</v>
      </c>
      <c r="C113" s="48">
        <v>295</v>
      </c>
      <c r="D113" s="49">
        <v>4559686.6399999997</v>
      </c>
      <c r="E113" s="50">
        <v>295</v>
      </c>
      <c r="F113" s="51">
        <v>2330864.2000000002</v>
      </c>
      <c r="G113" s="50">
        <v>295</v>
      </c>
      <c r="H113" s="51">
        <v>1633450.68</v>
      </c>
      <c r="I113" s="50">
        <v>295</v>
      </c>
      <c r="J113" s="51">
        <v>555452.81999999995</v>
      </c>
      <c r="K113" s="50">
        <v>16</v>
      </c>
      <c r="L113" s="51">
        <v>39918.94</v>
      </c>
      <c r="M113" s="52">
        <v>29</v>
      </c>
      <c r="N113" s="53">
        <v>127117.01</v>
      </c>
      <c r="O113" s="50">
        <v>21</v>
      </c>
      <c r="P113" s="51">
        <v>101956.07</v>
      </c>
      <c r="Q113" s="50"/>
      <c r="R113" s="51"/>
      <c r="S113" s="50" t="s">
        <v>182</v>
      </c>
      <c r="T113" s="51" t="s">
        <v>182</v>
      </c>
      <c r="U113" s="50">
        <v>8</v>
      </c>
      <c r="V113" s="51">
        <v>20971.52</v>
      </c>
      <c r="W113" s="50" t="s">
        <v>182</v>
      </c>
      <c r="X113" s="51" t="s">
        <v>182</v>
      </c>
      <c r="Y113" s="54">
        <v>148</v>
      </c>
      <c r="Z113" s="55">
        <v>351816.66</v>
      </c>
      <c r="AA113" s="50">
        <v>57</v>
      </c>
      <c r="AB113" s="51">
        <v>123037.19</v>
      </c>
      <c r="AC113" s="50">
        <v>47</v>
      </c>
      <c r="AD113" s="51">
        <v>118905.73</v>
      </c>
      <c r="AE113" s="50">
        <v>84</v>
      </c>
      <c r="AF113" s="51">
        <v>48332.62</v>
      </c>
      <c r="AG113" s="50">
        <v>14</v>
      </c>
      <c r="AH113" s="51">
        <v>18758.759999999998</v>
      </c>
      <c r="AI113" s="50">
        <v>3</v>
      </c>
      <c r="AJ113" s="51">
        <v>42782.36</v>
      </c>
      <c r="AK113" s="56">
        <v>295</v>
      </c>
      <c r="AL113" s="57">
        <v>5038620.3099999996</v>
      </c>
      <c r="AM113" s="58">
        <v>30</v>
      </c>
      <c r="AN113" s="59">
        <v>150381.43</v>
      </c>
      <c r="AO113" s="60">
        <v>92</v>
      </c>
      <c r="AP113" s="61">
        <v>278090.15000000002</v>
      </c>
    </row>
    <row r="114" spans="1:42" x14ac:dyDescent="0.25">
      <c r="A114" s="77" t="s">
        <v>411</v>
      </c>
      <c r="B114" s="47" t="s">
        <v>412</v>
      </c>
      <c r="C114" s="48">
        <v>514</v>
      </c>
      <c r="D114" s="49">
        <v>7558528.1500000004</v>
      </c>
      <c r="E114" s="50">
        <v>514</v>
      </c>
      <c r="F114" s="51">
        <v>3828991.21</v>
      </c>
      <c r="G114" s="50">
        <v>514</v>
      </c>
      <c r="H114" s="51">
        <v>2683269.69</v>
      </c>
      <c r="I114" s="50">
        <v>514</v>
      </c>
      <c r="J114" s="51">
        <v>954448.45</v>
      </c>
      <c r="K114" s="50">
        <v>34</v>
      </c>
      <c r="L114" s="51">
        <v>91818.8</v>
      </c>
      <c r="M114" s="52">
        <v>122</v>
      </c>
      <c r="N114" s="53">
        <v>684860.43</v>
      </c>
      <c r="O114" s="50">
        <v>104</v>
      </c>
      <c r="P114" s="51">
        <v>610425.11</v>
      </c>
      <c r="Q114" s="50">
        <v>3</v>
      </c>
      <c r="R114" s="51">
        <v>5786.23</v>
      </c>
      <c r="S114" s="50">
        <v>9</v>
      </c>
      <c r="T114" s="51">
        <v>15500.18</v>
      </c>
      <c r="U114" s="50">
        <v>11</v>
      </c>
      <c r="V114" s="51">
        <v>41715.949999999997</v>
      </c>
      <c r="W114" s="50">
        <v>5</v>
      </c>
      <c r="X114" s="51">
        <v>11432.96</v>
      </c>
      <c r="Y114" s="54">
        <v>239</v>
      </c>
      <c r="Z114" s="55">
        <v>647264.88</v>
      </c>
      <c r="AA114" s="50">
        <v>76</v>
      </c>
      <c r="AB114" s="51">
        <v>139774.56</v>
      </c>
      <c r="AC114" s="50">
        <v>123</v>
      </c>
      <c r="AD114" s="51">
        <v>423203.56</v>
      </c>
      <c r="AE114" s="50">
        <v>137</v>
      </c>
      <c r="AF114" s="51">
        <v>81297.2</v>
      </c>
      <c r="AG114" s="50" t="s">
        <v>182</v>
      </c>
      <c r="AH114" s="51" t="s">
        <v>182</v>
      </c>
      <c r="AI114" s="50" t="s">
        <v>182</v>
      </c>
      <c r="AJ114" s="51" t="s">
        <v>182</v>
      </c>
      <c r="AK114" s="56">
        <v>515</v>
      </c>
      <c r="AL114" s="57">
        <v>8890653.4600000009</v>
      </c>
      <c r="AM114" s="58">
        <v>117</v>
      </c>
      <c r="AN114" s="59">
        <v>798791.63</v>
      </c>
      <c r="AO114" s="60">
        <v>113</v>
      </c>
      <c r="AP114" s="61">
        <v>404137.84</v>
      </c>
    </row>
    <row r="115" spans="1:42" x14ac:dyDescent="0.25">
      <c r="A115" s="77" t="s">
        <v>413</v>
      </c>
      <c r="B115" s="47" t="s">
        <v>414</v>
      </c>
      <c r="C115" s="48">
        <v>375</v>
      </c>
      <c r="D115" s="49">
        <v>6703573.2199999997</v>
      </c>
      <c r="E115" s="50">
        <v>375</v>
      </c>
      <c r="F115" s="51">
        <v>3438794.1</v>
      </c>
      <c r="G115" s="50">
        <v>374</v>
      </c>
      <c r="H115" s="51">
        <v>2412627.7000000002</v>
      </c>
      <c r="I115" s="50">
        <v>375</v>
      </c>
      <c r="J115" s="51">
        <v>764473.91</v>
      </c>
      <c r="K115" s="50">
        <v>30</v>
      </c>
      <c r="L115" s="51">
        <v>87677.51</v>
      </c>
      <c r="M115" s="52">
        <v>26</v>
      </c>
      <c r="N115" s="53">
        <v>140018.23999999999</v>
      </c>
      <c r="O115" s="50">
        <v>24</v>
      </c>
      <c r="P115" s="51">
        <v>127175.08</v>
      </c>
      <c r="Q115" s="50">
        <v>4</v>
      </c>
      <c r="R115" s="51">
        <v>1743.15</v>
      </c>
      <c r="S115" s="50" t="s">
        <v>182</v>
      </c>
      <c r="T115" s="51" t="s">
        <v>182</v>
      </c>
      <c r="U115" s="50" t="s">
        <v>182</v>
      </c>
      <c r="V115" s="51" t="s">
        <v>182</v>
      </c>
      <c r="W115" s="50"/>
      <c r="X115" s="51"/>
      <c r="Y115" s="54">
        <v>206</v>
      </c>
      <c r="Z115" s="55">
        <v>358339.64</v>
      </c>
      <c r="AA115" s="50">
        <v>50</v>
      </c>
      <c r="AB115" s="51">
        <v>70976.81</v>
      </c>
      <c r="AC115" s="50">
        <v>55</v>
      </c>
      <c r="AD115" s="51">
        <v>128472.51</v>
      </c>
      <c r="AE115" s="50">
        <v>132</v>
      </c>
      <c r="AF115" s="51">
        <v>75460.53</v>
      </c>
      <c r="AG115" s="50" t="s">
        <v>182</v>
      </c>
      <c r="AH115" s="51" t="s">
        <v>182</v>
      </c>
      <c r="AI115" s="50" t="s">
        <v>182</v>
      </c>
      <c r="AJ115" s="51" t="s">
        <v>182</v>
      </c>
      <c r="AK115" s="56">
        <v>375</v>
      </c>
      <c r="AL115" s="57">
        <v>7201931.0999999996</v>
      </c>
      <c r="AM115" s="58">
        <v>30</v>
      </c>
      <c r="AN115" s="59">
        <v>171642.42</v>
      </c>
      <c r="AO115" s="60">
        <v>35</v>
      </c>
      <c r="AP115" s="61">
        <v>106502.38</v>
      </c>
    </row>
    <row r="116" spans="1:42" x14ac:dyDescent="0.25">
      <c r="A116" s="77" t="s">
        <v>415</v>
      </c>
      <c r="B116" s="47" t="s">
        <v>416</v>
      </c>
      <c r="C116" s="48">
        <v>322</v>
      </c>
      <c r="D116" s="49">
        <v>5569569.2800000003</v>
      </c>
      <c r="E116" s="50">
        <v>322</v>
      </c>
      <c r="F116" s="51">
        <v>2850633.83</v>
      </c>
      <c r="G116" s="50">
        <v>322</v>
      </c>
      <c r="H116" s="51">
        <v>2002541.64</v>
      </c>
      <c r="I116" s="50">
        <v>322</v>
      </c>
      <c r="J116" s="51">
        <v>640267.75</v>
      </c>
      <c r="K116" s="50">
        <v>26</v>
      </c>
      <c r="L116" s="51">
        <v>76126.06</v>
      </c>
      <c r="M116" s="52">
        <v>39</v>
      </c>
      <c r="N116" s="53">
        <v>158384.95999999999</v>
      </c>
      <c r="O116" s="50">
        <v>32</v>
      </c>
      <c r="P116" s="51">
        <v>126512.55</v>
      </c>
      <c r="Q116" s="50" t="s">
        <v>182</v>
      </c>
      <c r="R116" s="51" t="s">
        <v>182</v>
      </c>
      <c r="S116" s="50">
        <v>3</v>
      </c>
      <c r="T116" s="51">
        <v>4596.3599999999997</v>
      </c>
      <c r="U116" s="50">
        <v>3</v>
      </c>
      <c r="V116" s="51">
        <v>19987.310000000001</v>
      </c>
      <c r="W116" s="50" t="s">
        <v>182</v>
      </c>
      <c r="X116" s="51" t="s">
        <v>182</v>
      </c>
      <c r="Y116" s="54">
        <v>181</v>
      </c>
      <c r="Z116" s="55">
        <v>550050.79</v>
      </c>
      <c r="AA116" s="50">
        <v>58</v>
      </c>
      <c r="AB116" s="51">
        <v>141548.21</v>
      </c>
      <c r="AC116" s="50">
        <v>84</v>
      </c>
      <c r="AD116" s="51">
        <v>305903.34999999998</v>
      </c>
      <c r="AE116" s="50">
        <v>79</v>
      </c>
      <c r="AF116" s="51">
        <v>44347.58</v>
      </c>
      <c r="AG116" s="50">
        <v>55</v>
      </c>
      <c r="AH116" s="51">
        <v>58251.65</v>
      </c>
      <c r="AI116" s="50"/>
      <c r="AJ116" s="51"/>
      <c r="AK116" s="56">
        <v>322</v>
      </c>
      <c r="AL116" s="57">
        <v>6278005.0300000003</v>
      </c>
      <c r="AM116" s="58">
        <v>38</v>
      </c>
      <c r="AN116" s="59">
        <v>218145.18</v>
      </c>
      <c r="AO116" s="60">
        <v>36</v>
      </c>
      <c r="AP116" s="61">
        <v>108163.87</v>
      </c>
    </row>
    <row r="117" spans="1:42" x14ac:dyDescent="0.25">
      <c r="A117" s="77" t="s">
        <v>417</v>
      </c>
      <c r="B117" s="47" t="s">
        <v>418</v>
      </c>
      <c r="C117" s="48">
        <v>408</v>
      </c>
      <c r="D117" s="49">
        <v>7222870.21</v>
      </c>
      <c r="E117" s="50">
        <v>408</v>
      </c>
      <c r="F117" s="51">
        <v>3717467.1</v>
      </c>
      <c r="G117" s="50">
        <v>407</v>
      </c>
      <c r="H117" s="51">
        <v>2602831.59</v>
      </c>
      <c r="I117" s="50">
        <v>408</v>
      </c>
      <c r="J117" s="51">
        <v>827927.66</v>
      </c>
      <c r="K117" s="50">
        <v>25</v>
      </c>
      <c r="L117" s="51">
        <v>74643.86</v>
      </c>
      <c r="M117" s="52">
        <v>23</v>
      </c>
      <c r="N117" s="53">
        <v>104542.31</v>
      </c>
      <c r="O117" s="50">
        <v>20</v>
      </c>
      <c r="P117" s="51">
        <v>92046.25</v>
      </c>
      <c r="Q117" s="50">
        <v>3</v>
      </c>
      <c r="R117" s="51">
        <v>3506.02</v>
      </c>
      <c r="S117" s="50" t="s">
        <v>182</v>
      </c>
      <c r="T117" s="51" t="s">
        <v>182</v>
      </c>
      <c r="U117" s="50" t="s">
        <v>182</v>
      </c>
      <c r="V117" s="51" t="s">
        <v>182</v>
      </c>
      <c r="W117" s="50"/>
      <c r="X117" s="51"/>
      <c r="Y117" s="54">
        <v>225</v>
      </c>
      <c r="Z117" s="55">
        <v>528113.85</v>
      </c>
      <c r="AA117" s="50">
        <v>56</v>
      </c>
      <c r="AB117" s="51">
        <v>116041.16</v>
      </c>
      <c r="AC117" s="50">
        <v>67</v>
      </c>
      <c r="AD117" s="51">
        <v>203422.16</v>
      </c>
      <c r="AE117" s="50">
        <v>126</v>
      </c>
      <c r="AF117" s="51">
        <v>71549.08</v>
      </c>
      <c r="AG117" s="50" t="s">
        <v>182</v>
      </c>
      <c r="AH117" s="51" t="s">
        <v>182</v>
      </c>
      <c r="AI117" s="50" t="s">
        <v>182</v>
      </c>
      <c r="AJ117" s="51" t="s">
        <v>182</v>
      </c>
      <c r="AK117" s="56">
        <v>408</v>
      </c>
      <c r="AL117" s="57">
        <v>7855526.3700000001</v>
      </c>
      <c r="AM117" s="58">
        <v>28</v>
      </c>
      <c r="AN117" s="59">
        <v>132339.21</v>
      </c>
      <c r="AO117" s="60">
        <v>50</v>
      </c>
      <c r="AP117" s="61">
        <v>145976.63</v>
      </c>
    </row>
    <row r="118" spans="1:42" x14ac:dyDescent="0.25">
      <c r="A118" s="77" t="s">
        <v>419</v>
      </c>
      <c r="B118" s="47" t="s">
        <v>420</v>
      </c>
      <c r="C118" s="48">
        <v>485</v>
      </c>
      <c r="D118" s="49">
        <v>5920426.5</v>
      </c>
      <c r="E118" s="50">
        <v>485</v>
      </c>
      <c r="F118" s="51">
        <v>2984460.13</v>
      </c>
      <c r="G118" s="50">
        <v>485</v>
      </c>
      <c r="H118" s="51">
        <v>2071857.87</v>
      </c>
      <c r="I118" s="50">
        <v>485</v>
      </c>
      <c r="J118" s="51">
        <v>821375.77</v>
      </c>
      <c r="K118" s="50">
        <v>14</v>
      </c>
      <c r="L118" s="51">
        <v>42732.73</v>
      </c>
      <c r="M118" s="52">
        <v>74</v>
      </c>
      <c r="N118" s="53">
        <v>362292.73</v>
      </c>
      <c r="O118" s="50">
        <v>59</v>
      </c>
      <c r="P118" s="51">
        <v>317766.43</v>
      </c>
      <c r="Q118" s="50" t="s">
        <v>182</v>
      </c>
      <c r="R118" s="51" t="s">
        <v>182</v>
      </c>
      <c r="S118" s="50" t="s">
        <v>182</v>
      </c>
      <c r="T118" s="51" t="s">
        <v>182</v>
      </c>
      <c r="U118" s="50">
        <v>9</v>
      </c>
      <c r="V118" s="51">
        <v>26238.55</v>
      </c>
      <c r="W118" s="50">
        <v>6</v>
      </c>
      <c r="X118" s="51">
        <v>16130.04</v>
      </c>
      <c r="Y118" s="54">
        <v>108</v>
      </c>
      <c r="Z118" s="55">
        <v>131329.51999999999</v>
      </c>
      <c r="AA118" s="50">
        <v>14</v>
      </c>
      <c r="AB118" s="51">
        <v>11784.74</v>
      </c>
      <c r="AC118" s="50">
        <v>22</v>
      </c>
      <c r="AD118" s="51">
        <v>83027.14</v>
      </c>
      <c r="AE118" s="50">
        <v>83</v>
      </c>
      <c r="AF118" s="51">
        <v>36517.64</v>
      </c>
      <c r="AG118" s="50"/>
      <c r="AH118" s="51"/>
      <c r="AI118" s="50"/>
      <c r="AJ118" s="51"/>
      <c r="AK118" s="56">
        <v>486</v>
      </c>
      <c r="AL118" s="57">
        <v>6414048.75</v>
      </c>
      <c r="AM118" s="58">
        <v>66</v>
      </c>
      <c r="AN118" s="59">
        <v>391827.44</v>
      </c>
      <c r="AO118" s="60">
        <v>228</v>
      </c>
      <c r="AP118" s="61">
        <v>1102056.18</v>
      </c>
    </row>
    <row r="119" spans="1:42" x14ac:dyDescent="0.25">
      <c r="A119" s="77" t="s">
        <v>421</v>
      </c>
      <c r="B119" s="47" t="s">
        <v>422</v>
      </c>
      <c r="C119" s="48">
        <v>225</v>
      </c>
      <c r="D119" s="49">
        <v>3324555.34</v>
      </c>
      <c r="E119" s="50">
        <v>225</v>
      </c>
      <c r="F119" s="51">
        <v>1689489.89</v>
      </c>
      <c r="G119" s="50">
        <v>225</v>
      </c>
      <c r="H119" s="51">
        <v>1181756.29</v>
      </c>
      <c r="I119" s="50">
        <v>225</v>
      </c>
      <c r="J119" s="51">
        <v>399540.51</v>
      </c>
      <c r="K119" s="50">
        <v>17</v>
      </c>
      <c r="L119" s="51">
        <v>53768.65</v>
      </c>
      <c r="M119" s="52">
        <v>9</v>
      </c>
      <c r="N119" s="53">
        <v>34428.01</v>
      </c>
      <c r="O119" s="50">
        <v>8</v>
      </c>
      <c r="P119" s="51">
        <v>30701.79</v>
      </c>
      <c r="Q119" s="50" t="s">
        <v>182</v>
      </c>
      <c r="R119" s="51" t="s">
        <v>182</v>
      </c>
      <c r="S119" s="50"/>
      <c r="T119" s="51"/>
      <c r="U119" s="50" t="s">
        <v>182</v>
      </c>
      <c r="V119" s="51" t="s">
        <v>182</v>
      </c>
      <c r="W119" s="50"/>
      <c r="X119" s="51"/>
      <c r="Y119" s="54">
        <v>100</v>
      </c>
      <c r="Z119" s="55">
        <v>170417.47</v>
      </c>
      <c r="AA119" s="50">
        <v>21</v>
      </c>
      <c r="AB119" s="51">
        <v>33510.050000000003</v>
      </c>
      <c r="AC119" s="50">
        <v>21</v>
      </c>
      <c r="AD119" s="51">
        <v>46606.09</v>
      </c>
      <c r="AE119" s="50">
        <v>23</v>
      </c>
      <c r="AF119" s="51">
        <v>13224.4</v>
      </c>
      <c r="AG119" s="50">
        <v>68</v>
      </c>
      <c r="AH119" s="51">
        <v>77076.929999999993</v>
      </c>
      <c r="AI119" s="50"/>
      <c r="AJ119" s="51"/>
      <c r="AK119" s="56">
        <v>225</v>
      </c>
      <c r="AL119" s="57">
        <v>3529400.82</v>
      </c>
      <c r="AM119" s="58">
        <v>11</v>
      </c>
      <c r="AN119" s="59">
        <v>41418.550000000003</v>
      </c>
      <c r="AO119" s="60">
        <v>15</v>
      </c>
      <c r="AP119" s="61">
        <v>37768.480000000003</v>
      </c>
    </row>
    <row r="120" spans="1:42" x14ac:dyDescent="0.25">
      <c r="A120" s="77" t="s">
        <v>423</v>
      </c>
      <c r="B120" s="47" t="s">
        <v>424</v>
      </c>
      <c r="C120" s="48">
        <v>481</v>
      </c>
      <c r="D120" s="49">
        <v>8400118.4600000009</v>
      </c>
      <c r="E120" s="50">
        <v>481</v>
      </c>
      <c r="F120" s="51">
        <v>4320107.13</v>
      </c>
      <c r="G120" s="50">
        <v>480</v>
      </c>
      <c r="H120" s="51">
        <v>3027529.98</v>
      </c>
      <c r="I120" s="50">
        <v>481</v>
      </c>
      <c r="J120" s="51">
        <v>987095.1</v>
      </c>
      <c r="K120" s="50">
        <v>24</v>
      </c>
      <c r="L120" s="51">
        <v>65386.25</v>
      </c>
      <c r="M120" s="52">
        <v>36</v>
      </c>
      <c r="N120" s="53">
        <v>191999.1</v>
      </c>
      <c r="O120" s="50">
        <v>32</v>
      </c>
      <c r="P120" s="51">
        <v>180736.06</v>
      </c>
      <c r="Q120" s="50" t="s">
        <v>182</v>
      </c>
      <c r="R120" s="51" t="s">
        <v>182</v>
      </c>
      <c r="S120" s="50">
        <v>4</v>
      </c>
      <c r="T120" s="51">
        <v>8502.7199999999993</v>
      </c>
      <c r="U120" s="50"/>
      <c r="V120" s="51"/>
      <c r="W120" s="50" t="s">
        <v>182</v>
      </c>
      <c r="X120" s="51" t="s">
        <v>182</v>
      </c>
      <c r="Y120" s="54">
        <v>249</v>
      </c>
      <c r="Z120" s="55">
        <v>524745.97</v>
      </c>
      <c r="AA120" s="50">
        <v>63</v>
      </c>
      <c r="AB120" s="51">
        <v>118227.61</v>
      </c>
      <c r="AC120" s="50">
        <v>64</v>
      </c>
      <c r="AD120" s="51">
        <v>123640.26</v>
      </c>
      <c r="AE120" s="50">
        <v>132</v>
      </c>
      <c r="AF120" s="51">
        <v>67389.149999999994</v>
      </c>
      <c r="AG120" s="50">
        <v>82</v>
      </c>
      <c r="AH120" s="51">
        <v>87391.12</v>
      </c>
      <c r="AI120" s="50">
        <v>8</v>
      </c>
      <c r="AJ120" s="51">
        <v>128097.83</v>
      </c>
      <c r="AK120" s="56">
        <v>481</v>
      </c>
      <c r="AL120" s="57">
        <v>9116863.5299999993</v>
      </c>
      <c r="AM120" s="58">
        <v>38</v>
      </c>
      <c r="AN120" s="59">
        <v>199943.14</v>
      </c>
      <c r="AO120" s="60">
        <v>32</v>
      </c>
      <c r="AP120" s="61">
        <v>81095.759999999995</v>
      </c>
    </row>
    <row r="121" spans="1:42" x14ac:dyDescent="0.25">
      <c r="A121" s="77" t="s">
        <v>425</v>
      </c>
      <c r="B121" s="47" t="s">
        <v>426</v>
      </c>
      <c r="C121" s="48">
        <v>489</v>
      </c>
      <c r="D121" s="49">
        <v>6664083.9500000002</v>
      </c>
      <c r="E121" s="50">
        <v>489</v>
      </c>
      <c r="F121" s="51">
        <v>3359738.42</v>
      </c>
      <c r="G121" s="50">
        <v>489</v>
      </c>
      <c r="H121" s="51">
        <v>2354174.94</v>
      </c>
      <c r="I121" s="50">
        <v>489</v>
      </c>
      <c r="J121" s="51">
        <v>881049.21</v>
      </c>
      <c r="K121" s="50">
        <v>21</v>
      </c>
      <c r="L121" s="51">
        <v>69121.38</v>
      </c>
      <c r="M121" s="52">
        <v>122</v>
      </c>
      <c r="N121" s="53">
        <v>700548.78</v>
      </c>
      <c r="O121" s="50">
        <v>104</v>
      </c>
      <c r="P121" s="51">
        <v>630005.66</v>
      </c>
      <c r="Q121" s="50">
        <v>23</v>
      </c>
      <c r="R121" s="51">
        <v>19378.54</v>
      </c>
      <c r="S121" s="50">
        <v>9</v>
      </c>
      <c r="T121" s="51">
        <v>19726.599999999999</v>
      </c>
      <c r="U121" s="50">
        <v>6</v>
      </c>
      <c r="V121" s="51">
        <v>22531.32</v>
      </c>
      <c r="W121" s="50">
        <v>4</v>
      </c>
      <c r="X121" s="51">
        <v>8906.66</v>
      </c>
      <c r="Y121" s="54">
        <v>238</v>
      </c>
      <c r="Z121" s="55">
        <v>416954.52</v>
      </c>
      <c r="AA121" s="50" t="s">
        <v>182</v>
      </c>
      <c r="AB121" s="51" t="s">
        <v>182</v>
      </c>
      <c r="AC121" s="50">
        <v>97</v>
      </c>
      <c r="AD121" s="51">
        <v>242803.99</v>
      </c>
      <c r="AE121" s="50">
        <v>165</v>
      </c>
      <c r="AF121" s="51">
        <v>73418.31</v>
      </c>
      <c r="AG121" s="50" t="s">
        <v>182</v>
      </c>
      <c r="AH121" s="51" t="s">
        <v>182</v>
      </c>
      <c r="AI121" s="50"/>
      <c r="AJ121" s="51"/>
      <c r="AK121" s="56">
        <v>493</v>
      </c>
      <c r="AL121" s="57">
        <v>7781587.25</v>
      </c>
      <c r="AM121" s="58">
        <v>114</v>
      </c>
      <c r="AN121" s="59">
        <v>662674.68000000005</v>
      </c>
      <c r="AO121" s="60">
        <v>52</v>
      </c>
      <c r="AP121" s="61">
        <v>154758.48000000001</v>
      </c>
    </row>
    <row r="122" spans="1:42" x14ac:dyDescent="0.25">
      <c r="A122" s="77" t="s">
        <v>427</v>
      </c>
      <c r="B122" s="47" t="s">
        <v>428</v>
      </c>
      <c r="C122" s="48">
        <v>446</v>
      </c>
      <c r="D122" s="49">
        <v>7215778.0800000001</v>
      </c>
      <c r="E122" s="50">
        <v>446</v>
      </c>
      <c r="F122" s="51">
        <v>3698926.59</v>
      </c>
      <c r="G122" s="50">
        <v>446</v>
      </c>
      <c r="H122" s="51">
        <v>2589254.96</v>
      </c>
      <c r="I122" s="50">
        <v>446</v>
      </c>
      <c r="J122" s="51">
        <v>843903.47</v>
      </c>
      <c r="K122" s="50">
        <v>27</v>
      </c>
      <c r="L122" s="51">
        <v>83693.06</v>
      </c>
      <c r="M122" s="52">
        <v>134</v>
      </c>
      <c r="N122" s="53">
        <v>824073.6</v>
      </c>
      <c r="O122" s="50">
        <v>112</v>
      </c>
      <c r="P122" s="51">
        <v>694752.21</v>
      </c>
      <c r="Q122" s="50">
        <v>11</v>
      </c>
      <c r="R122" s="51">
        <v>4596.18</v>
      </c>
      <c r="S122" s="50">
        <v>14</v>
      </c>
      <c r="T122" s="51">
        <v>21520.05</v>
      </c>
      <c r="U122" s="50">
        <v>16</v>
      </c>
      <c r="V122" s="51">
        <v>96666.55</v>
      </c>
      <c r="W122" s="50">
        <v>3</v>
      </c>
      <c r="X122" s="51">
        <v>6538.61</v>
      </c>
      <c r="Y122" s="54">
        <v>234</v>
      </c>
      <c r="Z122" s="55">
        <v>461296.59</v>
      </c>
      <c r="AA122" s="50" t="s">
        <v>182</v>
      </c>
      <c r="AB122" s="51" t="s">
        <v>182</v>
      </c>
      <c r="AC122" s="50">
        <v>90</v>
      </c>
      <c r="AD122" s="51">
        <v>224046.29</v>
      </c>
      <c r="AE122" s="50">
        <v>193</v>
      </c>
      <c r="AF122" s="51">
        <v>136156.97</v>
      </c>
      <c r="AG122" s="50" t="s">
        <v>182</v>
      </c>
      <c r="AH122" s="51" t="s">
        <v>182</v>
      </c>
      <c r="AI122" s="50"/>
      <c r="AJ122" s="51"/>
      <c r="AK122" s="56">
        <v>447</v>
      </c>
      <c r="AL122" s="57">
        <v>8501148.2699999996</v>
      </c>
      <c r="AM122" s="58">
        <v>127</v>
      </c>
      <c r="AN122" s="59">
        <v>630960.72</v>
      </c>
      <c r="AO122" s="60">
        <v>112</v>
      </c>
      <c r="AP122" s="61">
        <v>313566.21000000002</v>
      </c>
    </row>
    <row r="123" spans="1:42" x14ac:dyDescent="0.25">
      <c r="A123" s="77" t="s">
        <v>429</v>
      </c>
      <c r="B123" s="47" t="s">
        <v>430</v>
      </c>
      <c r="C123" s="48">
        <v>496</v>
      </c>
      <c r="D123" s="49">
        <v>7263255.9500000002</v>
      </c>
      <c r="E123" s="50">
        <v>496</v>
      </c>
      <c r="F123" s="51">
        <v>3689564.57</v>
      </c>
      <c r="G123" s="50">
        <v>494</v>
      </c>
      <c r="H123" s="51">
        <v>2583912.96</v>
      </c>
      <c r="I123" s="50">
        <v>496</v>
      </c>
      <c r="J123" s="51">
        <v>908277.61</v>
      </c>
      <c r="K123" s="50">
        <v>29</v>
      </c>
      <c r="L123" s="51">
        <v>81500.81</v>
      </c>
      <c r="M123" s="52">
        <v>86</v>
      </c>
      <c r="N123" s="53">
        <v>459773.71</v>
      </c>
      <c r="O123" s="50">
        <v>73</v>
      </c>
      <c r="P123" s="51">
        <v>426093.73</v>
      </c>
      <c r="Q123" s="50">
        <v>10</v>
      </c>
      <c r="R123" s="51">
        <v>4782.22</v>
      </c>
      <c r="S123" s="50" t="s">
        <v>182</v>
      </c>
      <c r="T123" s="51" t="s">
        <v>182</v>
      </c>
      <c r="U123" s="50">
        <v>8</v>
      </c>
      <c r="V123" s="51">
        <v>24939.78</v>
      </c>
      <c r="W123" s="50" t="s">
        <v>182</v>
      </c>
      <c r="X123" s="51" t="s">
        <v>182</v>
      </c>
      <c r="Y123" s="54">
        <v>231</v>
      </c>
      <c r="Z123" s="55">
        <v>482639.71</v>
      </c>
      <c r="AA123" s="50">
        <v>62</v>
      </c>
      <c r="AB123" s="51">
        <v>113501.18</v>
      </c>
      <c r="AC123" s="50">
        <v>100</v>
      </c>
      <c r="AD123" s="51">
        <v>272689.71999999997</v>
      </c>
      <c r="AE123" s="50">
        <v>85</v>
      </c>
      <c r="AF123" s="51">
        <v>43125.47</v>
      </c>
      <c r="AG123" s="50">
        <v>55</v>
      </c>
      <c r="AH123" s="51">
        <v>53323.34</v>
      </c>
      <c r="AI123" s="50"/>
      <c r="AJ123" s="51"/>
      <c r="AK123" s="56">
        <v>497</v>
      </c>
      <c r="AL123" s="57">
        <v>8205669.3700000001</v>
      </c>
      <c r="AM123" s="58">
        <v>85</v>
      </c>
      <c r="AN123" s="59">
        <v>522477.66</v>
      </c>
      <c r="AO123" s="60">
        <v>73</v>
      </c>
      <c r="AP123" s="61">
        <v>160643.96</v>
      </c>
    </row>
    <row r="124" spans="1:42" x14ac:dyDescent="0.25">
      <c r="A124" s="77" t="s">
        <v>431</v>
      </c>
      <c r="B124" s="47" t="s">
        <v>432</v>
      </c>
      <c r="C124" s="48">
        <v>57</v>
      </c>
      <c r="D124" s="49">
        <v>837960.37</v>
      </c>
      <c r="E124" s="50">
        <v>57</v>
      </c>
      <c r="F124" s="51">
        <v>428403.39</v>
      </c>
      <c r="G124" s="50">
        <v>57</v>
      </c>
      <c r="H124" s="51">
        <v>300003.90999999997</v>
      </c>
      <c r="I124" s="50">
        <v>57</v>
      </c>
      <c r="J124" s="51">
        <v>98300.77</v>
      </c>
      <c r="K124" s="50">
        <v>4</v>
      </c>
      <c r="L124" s="51">
        <v>11252.3</v>
      </c>
      <c r="M124" s="52">
        <v>9</v>
      </c>
      <c r="N124" s="53">
        <v>36071.949999999997</v>
      </c>
      <c r="O124" s="50">
        <v>8</v>
      </c>
      <c r="P124" s="51">
        <v>33428.26</v>
      </c>
      <c r="Q124" s="50" t="s">
        <v>182</v>
      </c>
      <c r="R124" s="51" t="s">
        <v>182</v>
      </c>
      <c r="S124" s="50"/>
      <c r="T124" s="51"/>
      <c r="U124" s="50" t="s">
        <v>182</v>
      </c>
      <c r="V124" s="51" t="s">
        <v>182</v>
      </c>
      <c r="W124" s="50"/>
      <c r="X124" s="51"/>
      <c r="Y124" s="54">
        <v>25</v>
      </c>
      <c r="Z124" s="55">
        <v>64260.9</v>
      </c>
      <c r="AA124" s="50">
        <v>10</v>
      </c>
      <c r="AB124" s="51">
        <v>19087.900000000001</v>
      </c>
      <c r="AC124" s="50">
        <v>13</v>
      </c>
      <c r="AD124" s="51">
        <v>28595.72</v>
      </c>
      <c r="AE124" s="50">
        <v>12</v>
      </c>
      <c r="AF124" s="51">
        <v>8970.07</v>
      </c>
      <c r="AG124" s="50">
        <v>5</v>
      </c>
      <c r="AH124" s="51">
        <v>7607.21</v>
      </c>
      <c r="AI124" s="50"/>
      <c r="AJ124" s="51"/>
      <c r="AK124" s="56">
        <v>57</v>
      </c>
      <c r="AL124" s="57">
        <v>938293.22</v>
      </c>
      <c r="AM124" s="58">
        <v>9</v>
      </c>
      <c r="AN124" s="59">
        <v>46638.26</v>
      </c>
      <c r="AO124" s="60">
        <v>5</v>
      </c>
      <c r="AP124" s="61">
        <v>10867.12</v>
      </c>
    </row>
    <row r="125" spans="1:42" x14ac:dyDescent="0.25">
      <c r="A125" s="77" t="s">
        <v>433</v>
      </c>
      <c r="B125" s="47" t="s">
        <v>434</v>
      </c>
      <c r="C125" s="48">
        <v>34</v>
      </c>
      <c r="D125" s="49">
        <v>423541.42</v>
      </c>
      <c r="E125" s="50">
        <v>34</v>
      </c>
      <c r="F125" s="51">
        <v>222089.4</v>
      </c>
      <c r="G125" s="50">
        <v>33</v>
      </c>
      <c r="H125" s="51">
        <v>153430.82</v>
      </c>
      <c r="I125" s="50">
        <v>34</v>
      </c>
      <c r="J125" s="51">
        <v>48021.2</v>
      </c>
      <c r="K125" s="50"/>
      <c r="L125" s="51"/>
      <c r="M125" s="52" t="s">
        <v>182</v>
      </c>
      <c r="N125" s="53" t="s">
        <v>182</v>
      </c>
      <c r="O125" s="50" t="s">
        <v>182</v>
      </c>
      <c r="P125" s="51" t="s">
        <v>182</v>
      </c>
      <c r="Q125" s="50"/>
      <c r="R125" s="51"/>
      <c r="S125" s="50"/>
      <c r="T125" s="51"/>
      <c r="U125" s="50"/>
      <c r="V125" s="51"/>
      <c r="W125" s="50"/>
      <c r="X125" s="51"/>
      <c r="Y125" s="54">
        <v>15</v>
      </c>
      <c r="Z125" s="55">
        <v>23567.96</v>
      </c>
      <c r="AA125" s="50" t="s">
        <v>182</v>
      </c>
      <c r="AB125" s="51" t="s">
        <v>182</v>
      </c>
      <c r="AC125" s="50">
        <v>3</v>
      </c>
      <c r="AD125" s="51">
        <v>3804.69</v>
      </c>
      <c r="AE125" s="50"/>
      <c r="AF125" s="51"/>
      <c r="AG125" s="50">
        <v>12</v>
      </c>
      <c r="AH125" s="51">
        <v>14567.86</v>
      </c>
      <c r="AI125" s="50" t="s">
        <v>182</v>
      </c>
      <c r="AJ125" s="51" t="s">
        <v>182</v>
      </c>
      <c r="AK125" s="56" t="s">
        <v>182</v>
      </c>
      <c r="AL125" s="57" t="s">
        <v>182</v>
      </c>
      <c r="AM125" s="58"/>
      <c r="AN125" s="59"/>
      <c r="AO125" s="60">
        <v>30</v>
      </c>
      <c r="AP125" s="61">
        <v>54886.77</v>
      </c>
    </row>
    <row r="126" spans="1:42" x14ac:dyDescent="0.25">
      <c r="A126" s="77" t="s">
        <v>435</v>
      </c>
      <c r="B126" s="47" t="s">
        <v>436</v>
      </c>
      <c r="C126" s="48">
        <v>33</v>
      </c>
      <c r="D126" s="49">
        <v>370498.23</v>
      </c>
      <c r="E126" s="50">
        <v>33</v>
      </c>
      <c r="F126" s="51">
        <v>195338.21</v>
      </c>
      <c r="G126" s="50">
        <v>33</v>
      </c>
      <c r="H126" s="51">
        <v>137210.07</v>
      </c>
      <c r="I126" s="50" t="s">
        <v>182</v>
      </c>
      <c r="J126" s="51" t="s">
        <v>182</v>
      </c>
      <c r="K126" s="50" t="s">
        <v>182</v>
      </c>
      <c r="L126" s="51" t="s">
        <v>182</v>
      </c>
      <c r="M126" s="52">
        <v>3</v>
      </c>
      <c r="N126" s="53">
        <v>51511.25</v>
      </c>
      <c r="O126" s="50" t="s">
        <v>182</v>
      </c>
      <c r="P126" s="51" t="s">
        <v>182</v>
      </c>
      <c r="Q126" s="50"/>
      <c r="R126" s="51"/>
      <c r="S126" s="50"/>
      <c r="T126" s="51"/>
      <c r="U126" s="50" t="s">
        <v>182</v>
      </c>
      <c r="V126" s="51" t="s">
        <v>182</v>
      </c>
      <c r="W126" s="50" t="s">
        <v>182</v>
      </c>
      <c r="X126" s="51" t="s">
        <v>182</v>
      </c>
      <c r="Y126" s="54">
        <v>8</v>
      </c>
      <c r="Z126" s="55">
        <v>14324.3</v>
      </c>
      <c r="AA126" s="50"/>
      <c r="AB126" s="51"/>
      <c r="AC126" s="50">
        <v>5</v>
      </c>
      <c r="AD126" s="51">
        <v>8904.93</v>
      </c>
      <c r="AE126" s="50"/>
      <c r="AF126" s="51"/>
      <c r="AG126" s="50">
        <v>3</v>
      </c>
      <c r="AH126" s="51">
        <v>2131.09</v>
      </c>
      <c r="AI126" s="50" t="s">
        <v>182</v>
      </c>
      <c r="AJ126" s="51" t="s">
        <v>182</v>
      </c>
      <c r="AK126" s="56">
        <v>33</v>
      </c>
      <c r="AL126" s="57">
        <v>436333.78</v>
      </c>
      <c r="AM126" s="58"/>
      <c r="AN126" s="59"/>
      <c r="AO126" s="60">
        <v>25</v>
      </c>
      <c r="AP126" s="61">
        <v>53815.18</v>
      </c>
    </row>
    <row r="127" spans="1:42" x14ac:dyDescent="0.25">
      <c r="A127" s="77" t="s">
        <v>437</v>
      </c>
      <c r="B127" s="47" t="s">
        <v>438</v>
      </c>
      <c r="C127" s="48" t="s">
        <v>182</v>
      </c>
      <c r="D127" s="49" t="s">
        <v>182</v>
      </c>
      <c r="E127" s="50" t="s">
        <v>182</v>
      </c>
      <c r="F127" s="51" t="s">
        <v>182</v>
      </c>
      <c r="G127" s="50" t="s">
        <v>182</v>
      </c>
      <c r="H127" s="51" t="s">
        <v>182</v>
      </c>
      <c r="I127" s="50" t="s">
        <v>182</v>
      </c>
      <c r="J127" s="51" t="s">
        <v>182</v>
      </c>
      <c r="K127" s="50"/>
      <c r="L127" s="51"/>
      <c r="M127" s="52"/>
      <c r="N127" s="53"/>
      <c r="O127" s="50"/>
      <c r="P127" s="51"/>
      <c r="Q127" s="50"/>
      <c r="R127" s="51"/>
      <c r="S127" s="50"/>
      <c r="T127" s="51"/>
      <c r="U127" s="50"/>
      <c r="V127" s="51"/>
      <c r="W127" s="50"/>
      <c r="X127" s="51"/>
      <c r="Y127" s="54"/>
      <c r="Z127" s="55"/>
      <c r="AA127" s="50"/>
      <c r="AB127" s="51"/>
      <c r="AC127" s="50"/>
      <c r="AD127" s="51"/>
      <c r="AE127" s="50"/>
      <c r="AF127" s="51"/>
      <c r="AG127" s="50"/>
      <c r="AH127" s="51"/>
      <c r="AI127" s="50"/>
      <c r="AJ127" s="51"/>
      <c r="AK127" s="56" t="s">
        <v>182</v>
      </c>
      <c r="AL127" s="57" t="s">
        <v>182</v>
      </c>
      <c r="AM127" s="58"/>
      <c r="AN127" s="59"/>
      <c r="AO127" s="60">
        <v>3</v>
      </c>
      <c r="AP127" s="61">
        <v>3043.58</v>
      </c>
    </row>
    <row r="128" spans="1:42" x14ac:dyDescent="0.25">
      <c r="A128" s="77" t="s">
        <v>439</v>
      </c>
      <c r="B128" s="47" t="s">
        <v>440</v>
      </c>
      <c r="C128" s="48">
        <v>32</v>
      </c>
      <c r="D128" s="49">
        <v>265995.13</v>
      </c>
      <c r="E128" s="50">
        <v>32</v>
      </c>
      <c r="F128" s="51">
        <v>135243.78</v>
      </c>
      <c r="G128" s="50">
        <v>32</v>
      </c>
      <c r="H128" s="51">
        <v>94891.4</v>
      </c>
      <c r="I128" s="50" t="s">
        <v>182</v>
      </c>
      <c r="J128" s="51" t="s">
        <v>182</v>
      </c>
      <c r="K128" s="50" t="s">
        <v>182</v>
      </c>
      <c r="L128" s="51" t="s">
        <v>182</v>
      </c>
      <c r="M128" s="52"/>
      <c r="N128" s="53"/>
      <c r="O128" s="50"/>
      <c r="P128" s="51"/>
      <c r="Q128" s="50"/>
      <c r="R128" s="51"/>
      <c r="S128" s="50"/>
      <c r="T128" s="51"/>
      <c r="U128" s="50"/>
      <c r="V128" s="51"/>
      <c r="W128" s="50"/>
      <c r="X128" s="51"/>
      <c r="Y128" s="54">
        <v>6</v>
      </c>
      <c r="Z128" s="55">
        <v>12782.17</v>
      </c>
      <c r="AA128" s="50" t="s">
        <v>182</v>
      </c>
      <c r="AB128" s="51" t="s">
        <v>182</v>
      </c>
      <c r="AC128" s="50" t="s">
        <v>182</v>
      </c>
      <c r="AD128" s="51" t="s">
        <v>182</v>
      </c>
      <c r="AE128" s="50"/>
      <c r="AF128" s="51"/>
      <c r="AG128" s="50">
        <v>5</v>
      </c>
      <c r="AH128" s="51">
        <v>8539.86</v>
      </c>
      <c r="AI128" s="50"/>
      <c r="AJ128" s="51"/>
      <c r="AK128" s="56">
        <v>33</v>
      </c>
      <c r="AL128" s="57">
        <v>278777.3</v>
      </c>
      <c r="AM128" s="58"/>
      <c r="AN128" s="59"/>
      <c r="AO128" s="60">
        <v>27</v>
      </c>
      <c r="AP128" s="61">
        <v>78292.800000000003</v>
      </c>
    </row>
    <row r="129" spans="1:42" x14ac:dyDescent="0.25">
      <c r="A129" s="77" t="s">
        <v>441</v>
      </c>
      <c r="B129" s="47" t="s">
        <v>442</v>
      </c>
      <c r="C129" s="48">
        <v>83</v>
      </c>
      <c r="D129" s="49">
        <v>557295.06000000006</v>
      </c>
      <c r="E129" s="50">
        <v>83</v>
      </c>
      <c r="F129" s="51">
        <v>279204.88</v>
      </c>
      <c r="G129" s="50">
        <v>82</v>
      </c>
      <c r="H129" s="51">
        <v>194896.55</v>
      </c>
      <c r="I129" s="50">
        <v>83</v>
      </c>
      <c r="J129" s="51">
        <v>75901.259999999995</v>
      </c>
      <c r="K129" s="50">
        <v>3</v>
      </c>
      <c r="L129" s="51">
        <v>7292.37</v>
      </c>
      <c r="M129" s="52">
        <v>9</v>
      </c>
      <c r="N129" s="53">
        <v>19038.650000000001</v>
      </c>
      <c r="O129" s="50">
        <v>3</v>
      </c>
      <c r="P129" s="51">
        <v>11133.62</v>
      </c>
      <c r="Q129" s="50"/>
      <c r="R129" s="51"/>
      <c r="S129" s="50"/>
      <c r="T129" s="51"/>
      <c r="U129" s="50" t="s">
        <v>182</v>
      </c>
      <c r="V129" s="51" t="s">
        <v>182</v>
      </c>
      <c r="W129" s="50" t="s">
        <v>182</v>
      </c>
      <c r="X129" s="51" t="s">
        <v>182</v>
      </c>
      <c r="Y129" s="54">
        <v>15</v>
      </c>
      <c r="Z129" s="55">
        <v>46636.6</v>
      </c>
      <c r="AA129" s="50">
        <v>6</v>
      </c>
      <c r="AB129" s="51">
        <v>3155.91</v>
      </c>
      <c r="AC129" s="50">
        <v>3</v>
      </c>
      <c r="AD129" s="51">
        <v>17828.34</v>
      </c>
      <c r="AE129" s="50"/>
      <c r="AF129" s="51"/>
      <c r="AG129" s="50">
        <v>11</v>
      </c>
      <c r="AH129" s="51">
        <v>25652.35</v>
      </c>
      <c r="AI129" s="50"/>
      <c r="AJ129" s="51"/>
      <c r="AK129" s="56">
        <v>83</v>
      </c>
      <c r="AL129" s="57">
        <v>622970.31000000006</v>
      </c>
      <c r="AM129" s="58">
        <v>10</v>
      </c>
      <c r="AN129" s="59">
        <v>81363.09</v>
      </c>
      <c r="AO129" s="60">
        <v>114</v>
      </c>
      <c r="AP129" s="61">
        <v>185331.3</v>
      </c>
    </row>
    <row r="130" spans="1:42" x14ac:dyDescent="0.25">
      <c r="A130" s="77" t="s">
        <v>443</v>
      </c>
      <c r="B130" s="47" t="s">
        <v>444</v>
      </c>
      <c r="C130" s="48">
        <v>127</v>
      </c>
      <c r="D130" s="49">
        <v>1512576.29</v>
      </c>
      <c r="E130" s="50">
        <v>127</v>
      </c>
      <c r="F130" s="51">
        <v>748990.01</v>
      </c>
      <c r="G130" s="50">
        <v>126</v>
      </c>
      <c r="H130" s="51">
        <v>527185.56999999995</v>
      </c>
      <c r="I130" s="50">
        <v>127</v>
      </c>
      <c r="J130" s="51">
        <v>207381.32</v>
      </c>
      <c r="K130" s="50">
        <v>10</v>
      </c>
      <c r="L130" s="51">
        <v>29019.39</v>
      </c>
      <c r="M130" s="52">
        <v>38</v>
      </c>
      <c r="N130" s="53">
        <v>215893.04</v>
      </c>
      <c r="O130" s="50">
        <v>15</v>
      </c>
      <c r="P130" s="51">
        <v>68072.72</v>
      </c>
      <c r="Q130" s="50"/>
      <c r="R130" s="51"/>
      <c r="S130" s="50" t="s">
        <v>182</v>
      </c>
      <c r="T130" s="51" t="s">
        <v>182</v>
      </c>
      <c r="U130" s="50">
        <v>19</v>
      </c>
      <c r="V130" s="51">
        <v>138428.92000000001</v>
      </c>
      <c r="W130" s="50" t="s">
        <v>182</v>
      </c>
      <c r="X130" s="51" t="s">
        <v>182</v>
      </c>
      <c r="Y130" s="54">
        <v>29</v>
      </c>
      <c r="Z130" s="55">
        <v>59540.06</v>
      </c>
      <c r="AA130" s="50">
        <v>3</v>
      </c>
      <c r="AB130" s="51">
        <v>2082.7199999999998</v>
      </c>
      <c r="AC130" s="50">
        <v>18</v>
      </c>
      <c r="AD130" s="51">
        <v>48891.29</v>
      </c>
      <c r="AE130" s="50"/>
      <c r="AF130" s="51"/>
      <c r="AG130" s="50">
        <v>7</v>
      </c>
      <c r="AH130" s="51">
        <v>5329.25</v>
      </c>
      <c r="AI130" s="50">
        <v>5</v>
      </c>
      <c r="AJ130" s="51">
        <v>3236.8</v>
      </c>
      <c r="AK130" s="56">
        <v>130</v>
      </c>
      <c r="AL130" s="57">
        <v>1788009.39</v>
      </c>
      <c r="AM130" s="58">
        <v>108</v>
      </c>
      <c r="AN130" s="59">
        <v>1275194.6000000001</v>
      </c>
      <c r="AO130" s="60">
        <v>22</v>
      </c>
      <c r="AP130" s="61">
        <v>22903.24</v>
      </c>
    </row>
    <row r="131" spans="1:42" x14ac:dyDescent="0.25">
      <c r="A131" s="77" t="s">
        <v>445</v>
      </c>
      <c r="B131" s="47" t="s">
        <v>446</v>
      </c>
      <c r="C131" s="48">
        <v>57</v>
      </c>
      <c r="D131" s="49">
        <v>449960.44</v>
      </c>
      <c r="E131" s="50">
        <v>57</v>
      </c>
      <c r="F131" s="51">
        <v>228639.56</v>
      </c>
      <c r="G131" s="50">
        <v>57</v>
      </c>
      <c r="H131" s="51">
        <v>161652.54</v>
      </c>
      <c r="I131" s="50" t="s">
        <v>182</v>
      </c>
      <c r="J131" s="51" t="s">
        <v>182</v>
      </c>
      <c r="K131" s="50" t="s">
        <v>182</v>
      </c>
      <c r="L131" s="51" t="s">
        <v>182</v>
      </c>
      <c r="M131" s="52">
        <v>9</v>
      </c>
      <c r="N131" s="53">
        <v>31196.880000000001</v>
      </c>
      <c r="O131" s="50">
        <v>7</v>
      </c>
      <c r="P131" s="51">
        <v>27327.96</v>
      </c>
      <c r="Q131" s="50"/>
      <c r="R131" s="51"/>
      <c r="S131" s="50"/>
      <c r="T131" s="51"/>
      <c r="U131" s="50" t="s">
        <v>182</v>
      </c>
      <c r="V131" s="51" t="s">
        <v>182</v>
      </c>
      <c r="W131" s="50" t="s">
        <v>182</v>
      </c>
      <c r="X131" s="51" t="s">
        <v>182</v>
      </c>
      <c r="Y131" s="54">
        <v>20</v>
      </c>
      <c r="Z131" s="55">
        <v>134012.26</v>
      </c>
      <c r="AA131" s="50"/>
      <c r="AB131" s="51"/>
      <c r="AC131" s="50">
        <v>10</v>
      </c>
      <c r="AD131" s="51">
        <v>15275.93</v>
      </c>
      <c r="AE131" s="50"/>
      <c r="AF131" s="51"/>
      <c r="AG131" s="50">
        <v>10</v>
      </c>
      <c r="AH131" s="51">
        <v>5306.74</v>
      </c>
      <c r="AI131" s="50" t="s">
        <v>182</v>
      </c>
      <c r="AJ131" s="51" t="s">
        <v>182</v>
      </c>
      <c r="AK131" s="56">
        <v>57</v>
      </c>
      <c r="AL131" s="57">
        <v>615169.57999999996</v>
      </c>
      <c r="AM131" s="58">
        <v>5</v>
      </c>
      <c r="AN131" s="59">
        <v>29813.93</v>
      </c>
      <c r="AO131" s="60">
        <v>17</v>
      </c>
      <c r="AP131" s="61">
        <v>18883.77</v>
      </c>
    </row>
    <row r="132" spans="1:42" x14ac:dyDescent="0.25">
      <c r="A132" s="77" t="s">
        <v>447</v>
      </c>
      <c r="B132" s="47" t="s">
        <v>448</v>
      </c>
      <c r="C132" s="48">
        <v>9</v>
      </c>
      <c r="D132" s="49">
        <v>146457.9</v>
      </c>
      <c r="E132" s="50">
        <v>9</v>
      </c>
      <c r="F132" s="51">
        <v>79292.41</v>
      </c>
      <c r="G132" s="50">
        <v>9</v>
      </c>
      <c r="H132" s="51">
        <v>55775.23</v>
      </c>
      <c r="I132" s="50">
        <v>9</v>
      </c>
      <c r="J132" s="51">
        <v>11390.26</v>
      </c>
      <c r="K132" s="50"/>
      <c r="L132" s="51"/>
      <c r="M132" s="52" t="s">
        <v>182</v>
      </c>
      <c r="N132" s="53" t="s">
        <v>182</v>
      </c>
      <c r="O132" s="50"/>
      <c r="P132" s="51"/>
      <c r="Q132" s="50"/>
      <c r="R132" s="51"/>
      <c r="S132" s="50"/>
      <c r="T132" s="51"/>
      <c r="U132" s="50" t="s">
        <v>182</v>
      </c>
      <c r="V132" s="51" t="s">
        <v>182</v>
      </c>
      <c r="W132" s="50"/>
      <c r="X132" s="51"/>
      <c r="Y132" s="54" t="s">
        <v>182</v>
      </c>
      <c r="Z132" s="55" t="s">
        <v>182</v>
      </c>
      <c r="AA132" s="50"/>
      <c r="AB132" s="51"/>
      <c r="AC132" s="50" t="s">
        <v>182</v>
      </c>
      <c r="AD132" s="51" t="s">
        <v>182</v>
      </c>
      <c r="AE132" s="50"/>
      <c r="AF132" s="51"/>
      <c r="AG132" s="50"/>
      <c r="AH132" s="51"/>
      <c r="AI132" s="50"/>
      <c r="AJ132" s="51"/>
      <c r="AK132" s="56">
        <v>9</v>
      </c>
      <c r="AL132" s="57">
        <v>147458.64000000001</v>
      </c>
      <c r="AM132" s="58"/>
      <c r="AN132" s="59"/>
      <c r="AO132" s="60">
        <v>6</v>
      </c>
      <c r="AP132" s="61">
        <v>8748.43</v>
      </c>
    </row>
    <row r="133" spans="1:42" x14ac:dyDescent="0.25">
      <c r="A133" s="77" t="s">
        <v>449</v>
      </c>
      <c r="B133" s="47" t="s">
        <v>450</v>
      </c>
      <c r="C133" s="48">
        <v>73</v>
      </c>
      <c r="D133" s="49">
        <v>591993.18999999994</v>
      </c>
      <c r="E133" s="50">
        <v>73</v>
      </c>
      <c r="F133" s="51">
        <v>313962.81</v>
      </c>
      <c r="G133" s="50">
        <v>73</v>
      </c>
      <c r="H133" s="51">
        <v>219592.99</v>
      </c>
      <c r="I133" s="50">
        <v>73</v>
      </c>
      <c r="J133" s="51">
        <v>51729.7</v>
      </c>
      <c r="K133" s="50">
        <v>9</v>
      </c>
      <c r="L133" s="51">
        <v>6707.69</v>
      </c>
      <c r="M133" s="52">
        <v>10</v>
      </c>
      <c r="N133" s="53">
        <v>68687.199999999997</v>
      </c>
      <c r="O133" s="50" t="s">
        <v>182</v>
      </c>
      <c r="P133" s="51" t="s">
        <v>182</v>
      </c>
      <c r="Q133" s="50"/>
      <c r="R133" s="51"/>
      <c r="S133" s="50"/>
      <c r="T133" s="51"/>
      <c r="U133" s="50">
        <v>6</v>
      </c>
      <c r="V133" s="51">
        <v>57855.51</v>
      </c>
      <c r="W133" s="50" t="s">
        <v>182</v>
      </c>
      <c r="X133" s="51" t="s">
        <v>182</v>
      </c>
      <c r="Y133" s="54">
        <v>7</v>
      </c>
      <c r="Z133" s="55">
        <v>12315.54</v>
      </c>
      <c r="AA133" s="50" t="s">
        <v>182</v>
      </c>
      <c r="AB133" s="51" t="s">
        <v>182</v>
      </c>
      <c r="AC133" s="50">
        <v>4</v>
      </c>
      <c r="AD133" s="51">
        <v>5648.72</v>
      </c>
      <c r="AE133" s="50"/>
      <c r="AF133" s="51"/>
      <c r="AG133" s="50" t="s">
        <v>182</v>
      </c>
      <c r="AH133" s="51" t="s">
        <v>182</v>
      </c>
      <c r="AI133" s="50"/>
      <c r="AJ133" s="51"/>
      <c r="AK133" s="56">
        <v>75</v>
      </c>
      <c r="AL133" s="57">
        <v>672995.93</v>
      </c>
      <c r="AM133" s="58">
        <v>10</v>
      </c>
      <c r="AN133" s="59">
        <v>128295.76</v>
      </c>
      <c r="AO133" s="60">
        <v>64</v>
      </c>
      <c r="AP133" s="61">
        <v>109551.95</v>
      </c>
    </row>
    <row r="134" spans="1:42" x14ac:dyDescent="0.25">
      <c r="A134" s="77" t="s">
        <v>451</v>
      </c>
      <c r="B134" s="47" t="s">
        <v>452</v>
      </c>
      <c r="C134" s="48">
        <v>18</v>
      </c>
      <c r="D134" s="49">
        <v>164367.19</v>
      </c>
      <c r="E134" s="50">
        <v>18</v>
      </c>
      <c r="F134" s="51">
        <v>85425.02</v>
      </c>
      <c r="G134" s="50">
        <v>18</v>
      </c>
      <c r="H134" s="51">
        <v>59795.11</v>
      </c>
      <c r="I134" s="50" t="s">
        <v>182</v>
      </c>
      <c r="J134" s="51" t="s">
        <v>182</v>
      </c>
      <c r="K134" s="50" t="s">
        <v>182</v>
      </c>
      <c r="L134" s="51" t="s">
        <v>182</v>
      </c>
      <c r="M134" s="52">
        <v>3</v>
      </c>
      <c r="N134" s="53">
        <v>16352.16</v>
      </c>
      <c r="O134" s="50" t="s">
        <v>182</v>
      </c>
      <c r="P134" s="51" t="s">
        <v>182</v>
      </c>
      <c r="Q134" s="50"/>
      <c r="R134" s="51"/>
      <c r="S134" s="50"/>
      <c r="T134" s="51"/>
      <c r="U134" s="50" t="s">
        <v>182</v>
      </c>
      <c r="V134" s="51" t="s">
        <v>182</v>
      </c>
      <c r="W134" s="50"/>
      <c r="X134" s="51"/>
      <c r="Y134" s="54">
        <v>7</v>
      </c>
      <c r="Z134" s="55">
        <v>23165.34</v>
      </c>
      <c r="AA134" s="50"/>
      <c r="AB134" s="51"/>
      <c r="AC134" s="50">
        <v>3</v>
      </c>
      <c r="AD134" s="51">
        <v>19422.2</v>
      </c>
      <c r="AE134" s="50"/>
      <c r="AF134" s="51"/>
      <c r="AG134" s="50">
        <v>4</v>
      </c>
      <c r="AH134" s="51">
        <v>3743.14</v>
      </c>
      <c r="AI134" s="50"/>
      <c r="AJ134" s="51"/>
      <c r="AK134" s="56">
        <v>19</v>
      </c>
      <c r="AL134" s="57">
        <v>203884.69</v>
      </c>
      <c r="AM134" s="58"/>
      <c r="AN134" s="59"/>
      <c r="AO134" s="60" t="s">
        <v>182</v>
      </c>
      <c r="AP134" s="61" t="s">
        <v>182</v>
      </c>
    </row>
    <row r="135" spans="1:42" x14ac:dyDescent="0.25">
      <c r="A135" s="77" t="s">
        <v>453</v>
      </c>
      <c r="B135" s="47" t="s">
        <v>454</v>
      </c>
      <c r="C135" s="48">
        <v>154</v>
      </c>
      <c r="D135" s="49">
        <v>4220366.22</v>
      </c>
      <c r="E135" s="50">
        <v>154</v>
      </c>
      <c r="F135" s="51">
        <v>2220595.08</v>
      </c>
      <c r="G135" s="50">
        <v>153</v>
      </c>
      <c r="H135" s="51">
        <v>1562591.67</v>
      </c>
      <c r="I135" s="50">
        <v>154</v>
      </c>
      <c r="J135" s="51">
        <v>377245.59</v>
      </c>
      <c r="K135" s="50">
        <v>19</v>
      </c>
      <c r="L135" s="51">
        <v>59933.88</v>
      </c>
      <c r="M135" s="52">
        <v>74</v>
      </c>
      <c r="N135" s="53">
        <v>530162.29</v>
      </c>
      <c r="O135" s="50">
        <v>32</v>
      </c>
      <c r="P135" s="51">
        <v>202996.59</v>
      </c>
      <c r="Q135" s="50"/>
      <c r="R135" s="51"/>
      <c r="S135" s="50" t="s">
        <v>182</v>
      </c>
      <c r="T135" s="51" t="s">
        <v>182</v>
      </c>
      <c r="U135" s="50">
        <v>44</v>
      </c>
      <c r="V135" s="51">
        <v>306032.28999999998</v>
      </c>
      <c r="W135" s="50" t="s">
        <v>182</v>
      </c>
      <c r="X135" s="51" t="s">
        <v>182</v>
      </c>
      <c r="Y135" s="54">
        <v>44</v>
      </c>
      <c r="Z135" s="55">
        <v>132368.71</v>
      </c>
      <c r="AA135" s="50">
        <v>3</v>
      </c>
      <c r="AB135" s="51">
        <v>2139.75</v>
      </c>
      <c r="AC135" s="50">
        <v>44</v>
      </c>
      <c r="AD135" s="51">
        <v>130228.96</v>
      </c>
      <c r="AE135" s="50"/>
      <c r="AF135" s="51"/>
      <c r="AG135" s="50"/>
      <c r="AH135" s="51"/>
      <c r="AI135" s="50"/>
      <c r="AJ135" s="51"/>
      <c r="AK135" s="56">
        <v>154</v>
      </c>
      <c r="AL135" s="57">
        <v>4882897.22</v>
      </c>
      <c r="AM135" s="58">
        <v>136</v>
      </c>
      <c r="AN135" s="59">
        <v>2406111.65</v>
      </c>
      <c r="AO135" s="60">
        <v>53</v>
      </c>
      <c r="AP135" s="61">
        <v>114377.84</v>
      </c>
    </row>
    <row r="136" spans="1:42" x14ac:dyDescent="0.25">
      <c r="A136" s="77" t="s">
        <v>455</v>
      </c>
      <c r="B136" s="47" t="s">
        <v>456</v>
      </c>
      <c r="C136" s="48">
        <v>109</v>
      </c>
      <c r="D136" s="49">
        <v>1218786.3</v>
      </c>
      <c r="E136" s="50">
        <v>109</v>
      </c>
      <c r="F136" s="51">
        <v>643836.09</v>
      </c>
      <c r="G136" s="50">
        <v>108</v>
      </c>
      <c r="H136" s="51">
        <v>452269.1</v>
      </c>
      <c r="I136" s="50">
        <v>109</v>
      </c>
      <c r="J136" s="51">
        <v>118912.16</v>
      </c>
      <c r="K136" s="50">
        <v>3</v>
      </c>
      <c r="L136" s="51">
        <v>3768.95</v>
      </c>
      <c r="M136" s="52">
        <v>15</v>
      </c>
      <c r="N136" s="53">
        <v>58426.27</v>
      </c>
      <c r="O136" s="50">
        <v>12</v>
      </c>
      <c r="P136" s="51">
        <v>53539.77</v>
      </c>
      <c r="Q136" s="50"/>
      <c r="R136" s="51"/>
      <c r="S136" s="50"/>
      <c r="T136" s="51"/>
      <c r="U136" s="50" t="s">
        <v>182</v>
      </c>
      <c r="V136" s="51" t="s">
        <v>182</v>
      </c>
      <c r="W136" s="50" t="s">
        <v>182</v>
      </c>
      <c r="X136" s="51" t="s">
        <v>182</v>
      </c>
      <c r="Y136" s="54">
        <v>37</v>
      </c>
      <c r="Z136" s="55">
        <v>86725.48</v>
      </c>
      <c r="AA136" s="50"/>
      <c r="AB136" s="51"/>
      <c r="AC136" s="50">
        <v>13</v>
      </c>
      <c r="AD136" s="51">
        <v>48458.92</v>
      </c>
      <c r="AE136" s="50"/>
      <c r="AF136" s="51"/>
      <c r="AG136" s="50" t="s">
        <v>182</v>
      </c>
      <c r="AH136" s="51" t="s">
        <v>182</v>
      </c>
      <c r="AI136" s="50" t="s">
        <v>182</v>
      </c>
      <c r="AJ136" s="51" t="s">
        <v>182</v>
      </c>
      <c r="AK136" s="56">
        <v>112</v>
      </c>
      <c r="AL136" s="57">
        <v>1363938.05</v>
      </c>
      <c r="AM136" s="58" t="s">
        <v>182</v>
      </c>
      <c r="AN136" s="59" t="s">
        <v>182</v>
      </c>
      <c r="AO136" s="60">
        <v>36</v>
      </c>
      <c r="AP136" s="61">
        <v>51911.76</v>
      </c>
    </row>
    <row r="137" spans="1:42" x14ac:dyDescent="0.25">
      <c r="A137" s="77" t="s">
        <v>457</v>
      </c>
      <c r="B137" s="47" t="s">
        <v>458</v>
      </c>
      <c r="C137" s="48">
        <v>84</v>
      </c>
      <c r="D137" s="49">
        <v>1066188.1299999999</v>
      </c>
      <c r="E137" s="50">
        <v>84</v>
      </c>
      <c r="F137" s="51">
        <v>555692.15</v>
      </c>
      <c r="G137" s="50">
        <v>84</v>
      </c>
      <c r="H137" s="51">
        <v>388646.81</v>
      </c>
      <c r="I137" s="50">
        <v>84</v>
      </c>
      <c r="J137" s="51">
        <v>111200.27</v>
      </c>
      <c r="K137" s="50">
        <v>4</v>
      </c>
      <c r="L137" s="51">
        <v>10648.9</v>
      </c>
      <c r="M137" s="52">
        <v>7</v>
      </c>
      <c r="N137" s="53">
        <v>28608.32</v>
      </c>
      <c r="O137" s="50">
        <v>7</v>
      </c>
      <c r="P137" s="51">
        <v>28608.32</v>
      </c>
      <c r="Q137" s="50"/>
      <c r="R137" s="51"/>
      <c r="S137" s="50"/>
      <c r="T137" s="51"/>
      <c r="U137" s="50"/>
      <c r="V137" s="51"/>
      <c r="W137" s="50"/>
      <c r="X137" s="51"/>
      <c r="Y137" s="54">
        <v>50</v>
      </c>
      <c r="Z137" s="55">
        <v>135007.78</v>
      </c>
      <c r="AA137" s="50">
        <v>3</v>
      </c>
      <c r="AB137" s="51">
        <v>1064.1199999999999</v>
      </c>
      <c r="AC137" s="50">
        <v>8</v>
      </c>
      <c r="AD137" s="51">
        <v>26233.18</v>
      </c>
      <c r="AE137" s="50" t="s">
        <v>182</v>
      </c>
      <c r="AF137" s="51" t="s">
        <v>182</v>
      </c>
      <c r="AG137" s="50">
        <v>43</v>
      </c>
      <c r="AH137" s="51">
        <v>95771.42</v>
      </c>
      <c r="AI137" s="50" t="s">
        <v>182</v>
      </c>
      <c r="AJ137" s="51" t="s">
        <v>182</v>
      </c>
      <c r="AK137" s="56">
        <v>84</v>
      </c>
      <c r="AL137" s="57">
        <v>1229804.23</v>
      </c>
      <c r="AM137" s="58" t="s">
        <v>182</v>
      </c>
      <c r="AN137" s="59" t="s">
        <v>182</v>
      </c>
      <c r="AO137" s="60">
        <v>13</v>
      </c>
      <c r="AP137" s="61">
        <v>32709.96</v>
      </c>
    </row>
    <row r="138" spans="1:42" x14ac:dyDescent="0.25">
      <c r="A138" s="77" t="s">
        <v>459</v>
      </c>
      <c r="B138" s="47" t="s">
        <v>460</v>
      </c>
      <c r="C138" s="48">
        <v>74</v>
      </c>
      <c r="D138" s="49">
        <v>536936.84</v>
      </c>
      <c r="E138" s="50">
        <v>74</v>
      </c>
      <c r="F138" s="51">
        <v>276809.28999999998</v>
      </c>
      <c r="G138" s="50">
        <v>74</v>
      </c>
      <c r="H138" s="51">
        <v>193590.92</v>
      </c>
      <c r="I138" s="50">
        <v>74</v>
      </c>
      <c r="J138" s="51">
        <v>62055.57</v>
      </c>
      <c r="K138" s="50">
        <v>4</v>
      </c>
      <c r="L138" s="51">
        <v>4481.0600000000004</v>
      </c>
      <c r="M138" s="52">
        <v>8</v>
      </c>
      <c r="N138" s="53">
        <v>39576.35</v>
      </c>
      <c r="O138" s="50" t="s">
        <v>182</v>
      </c>
      <c r="P138" s="51" t="s">
        <v>182</v>
      </c>
      <c r="Q138" s="50"/>
      <c r="R138" s="51"/>
      <c r="S138" s="50"/>
      <c r="T138" s="51"/>
      <c r="U138" s="50">
        <v>6</v>
      </c>
      <c r="V138" s="51">
        <v>35669.339999999997</v>
      </c>
      <c r="W138" s="50" t="s">
        <v>182</v>
      </c>
      <c r="X138" s="51" t="s">
        <v>182</v>
      </c>
      <c r="Y138" s="54">
        <v>11</v>
      </c>
      <c r="Z138" s="55">
        <v>11960.87</v>
      </c>
      <c r="AA138" s="50"/>
      <c r="AB138" s="51"/>
      <c r="AC138" s="50">
        <v>3</v>
      </c>
      <c r="AD138" s="51">
        <v>6294.92</v>
      </c>
      <c r="AE138" s="50"/>
      <c r="AF138" s="51"/>
      <c r="AG138" s="50">
        <v>8</v>
      </c>
      <c r="AH138" s="51">
        <v>5665.95</v>
      </c>
      <c r="AI138" s="50"/>
      <c r="AJ138" s="51"/>
      <c r="AK138" s="56">
        <v>75</v>
      </c>
      <c r="AL138" s="57">
        <v>588474.06000000006</v>
      </c>
      <c r="AM138" s="58">
        <v>4</v>
      </c>
      <c r="AN138" s="59">
        <v>25593.8</v>
      </c>
      <c r="AO138" s="60">
        <v>60</v>
      </c>
      <c r="AP138" s="61">
        <v>97497.39</v>
      </c>
    </row>
    <row r="139" spans="1:42" x14ac:dyDescent="0.25">
      <c r="A139" s="77" t="s">
        <v>461</v>
      </c>
      <c r="B139" s="47" t="s">
        <v>462</v>
      </c>
      <c r="C139" s="48" t="s">
        <v>182</v>
      </c>
      <c r="D139" s="49" t="s">
        <v>182</v>
      </c>
      <c r="E139" s="50" t="s">
        <v>182</v>
      </c>
      <c r="F139" s="51" t="s">
        <v>182</v>
      </c>
      <c r="G139" s="50" t="s">
        <v>182</v>
      </c>
      <c r="H139" s="51" t="s">
        <v>182</v>
      </c>
      <c r="I139" s="50" t="s">
        <v>182</v>
      </c>
      <c r="J139" s="51" t="s">
        <v>182</v>
      </c>
      <c r="K139" s="50"/>
      <c r="L139" s="51"/>
      <c r="M139" s="52"/>
      <c r="N139" s="53"/>
      <c r="O139" s="50"/>
      <c r="P139" s="51"/>
      <c r="Q139" s="50"/>
      <c r="R139" s="51"/>
      <c r="S139" s="50"/>
      <c r="T139" s="51"/>
      <c r="U139" s="50"/>
      <c r="V139" s="51"/>
      <c r="W139" s="50"/>
      <c r="X139" s="51"/>
      <c r="Y139" s="54"/>
      <c r="Z139" s="55"/>
      <c r="AA139" s="50"/>
      <c r="AB139" s="51"/>
      <c r="AC139" s="50"/>
      <c r="AD139" s="51"/>
      <c r="AE139" s="50"/>
      <c r="AF139" s="51"/>
      <c r="AG139" s="50"/>
      <c r="AH139" s="51"/>
      <c r="AI139" s="50"/>
      <c r="AJ139" s="51"/>
      <c r="AK139" s="56" t="s">
        <v>182</v>
      </c>
      <c r="AL139" s="57" t="s">
        <v>182</v>
      </c>
      <c r="AM139" s="58"/>
      <c r="AN139" s="59"/>
      <c r="AO139" s="60" t="s">
        <v>182</v>
      </c>
      <c r="AP139" s="61" t="s">
        <v>182</v>
      </c>
    </row>
    <row r="140" spans="1:42" x14ac:dyDescent="0.25">
      <c r="A140" s="77" t="s">
        <v>463</v>
      </c>
      <c r="B140" s="47" t="s">
        <v>464</v>
      </c>
      <c r="C140" s="48">
        <v>6</v>
      </c>
      <c r="D140" s="49">
        <v>69870.25</v>
      </c>
      <c r="E140" s="50">
        <v>6</v>
      </c>
      <c r="F140" s="51">
        <v>35998.25</v>
      </c>
      <c r="G140" s="50">
        <v>6</v>
      </c>
      <c r="H140" s="51">
        <v>25294.48</v>
      </c>
      <c r="I140" s="50">
        <v>6</v>
      </c>
      <c r="J140" s="51">
        <v>8577.52</v>
      </c>
      <c r="K140" s="50"/>
      <c r="L140" s="51"/>
      <c r="M140" s="52"/>
      <c r="N140" s="53"/>
      <c r="O140" s="50"/>
      <c r="P140" s="51"/>
      <c r="Q140" s="50"/>
      <c r="R140" s="51"/>
      <c r="S140" s="50"/>
      <c r="T140" s="51"/>
      <c r="U140" s="50"/>
      <c r="V140" s="51"/>
      <c r="W140" s="50"/>
      <c r="X140" s="51"/>
      <c r="Y140" s="54" t="s">
        <v>182</v>
      </c>
      <c r="Z140" s="55" t="s">
        <v>182</v>
      </c>
      <c r="AA140" s="50" t="s">
        <v>182</v>
      </c>
      <c r="AB140" s="51" t="s">
        <v>182</v>
      </c>
      <c r="AC140" s="50"/>
      <c r="AD140" s="51"/>
      <c r="AE140" s="50"/>
      <c r="AF140" s="51"/>
      <c r="AG140" s="50" t="s">
        <v>182</v>
      </c>
      <c r="AH140" s="51" t="s">
        <v>182</v>
      </c>
      <c r="AI140" s="50"/>
      <c r="AJ140" s="51"/>
      <c r="AK140" s="56">
        <v>6</v>
      </c>
      <c r="AL140" s="57">
        <v>71123.39</v>
      </c>
      <c r="AM140" s="58"/>
      <c r="AN140" s="59"/>
      <c r="AO140" s="60">
        <v>4</v>
      </c>
      <c r="AP140" s="61">
        <v>5609.31</v>
      </c>
    </row>
    <row r="141" spans="1:42" x14ac:dyDescent="0.25">
      <c r="A141" s="77" t="s">
        <v>465</v>
      </c>
      <c r="B141" s="47" t="s">
        <v>466</v>
      </c>
      <c r="C141" s="48">
        <v>91</v>
      </c>
      <c r="D141" s="49">
        <v>960236.59</v>
      </c>
      <c r="E141" s="50">
        <v>91</v>
      </c>
      <c r="F141" s="51">
        <v>510480.74</v>
      </c>
      <c r="G141" s="50">
        <v>91</v>
      </c>
      <c r="H141" s="51">
        <v>357960.28</v>
      </c>
      <c r="I141" s="50">
        <v>91</v>
      </c>
      <c r="J141" s="51">
        <v>79772.81</v>
      </c>
      <c r="K141" s="50">
        <v>8</v>
      </c>
      <c r="L141" s="51">
        <v>12022.76</v>
      </c>
      <c r="M141" s="52" t="s">
        <v>182</v>
      </c>
      <c r="N141" s="53" t="s">
        <v>182</v>
      </c>
      <c r="O141" s="50"/>
      <c r="P141" s="51"/>
      <c r="Q141" s="50"/>
      <c r="R141" s="51"/>
      <c r="S141" s="50"/>
      <c r="T141" s="51"/>
      <c r="U141" s="50" t="s">
        <v>182</v>
      </c>
      <c r="V141" s="51" t="s">
        <v>182</v>
      </c>
      <c r="W141" s="50"/>
      <c r="X141" s="51"/>
      <c r="Y141" s="54">
        <v>19</v>
      </c>
      <c r="Z141" s="55">
        <v>43069.86</v>
      </c>
      <c r="AA141" s="50">
        <v>4</v>
      </c>
      <c r="AB141" s="51">
        <v>3465.34</v>
      </c>
      <c r="AC141" s="50">
        <v>6</v>
      </c>
      <c r="AD141" s="51">
        <v>9042.0300000000007</v>
      </c>
      <c r="AE141" s="50"/>
      <c r="AF141" s="51"/>
      <c r="AG141" s="50">
        <v>12</v>
      </c>
      <c r="AH141" s="51">
        <v>30562.49</v>
      </c>
      <c r="AI141" s="50"/>
      <c r="AJ141" s="51"/>
      <c r="AK141" s="56">
        <v>91</v>
      </c>
      <c r="AL141" s="57">
        <v>1004936.82</v>
      </c>
      <c r="AM141" s="58"/>
      <c r="AN141" s="59"/>
      <c r="AO141" s="60">
        <v>80</v>
      </c>
      <c r="AP141" s="61">
        <v>234533.66</v>
      </c>
    </row>
    <row r="142" spans="1:42" x14ac:dyDescent="0.25">
      <c r="A142" s="77" t="s">
        <v>467</v>
      </c>
      <c r="B142" s="47" t="s">
        <v>468</v>
      </c>
      <c r="C142" s="48">
        <v>37</v>
      </c>
      <c r="D142" s="49">
        <v>260657.16</v>
      </c>
      <c r="E142" s="50">
        <v>37</v>
      </c>
      <c r="F142" s="51">
        <v>126993.79</v>
      </c>
      <c r="G142" s="50">
        <v>37</v>
      </c>
      <c r="H142" s="51">
        <v>89090.8</v>
      </c>
      <c r="I142" s="50" t="s">
        <v>182</v>
      </c>
      <c r="J142" s="51" t="s">
        <v>182</v>
      </c>
      <c r="K142" s="50" t="s">
        <v>182</v>
      </c>
      <c r="L142" s="51" t="s">
        <v>182</v>
      </c>
      <c r="M142" s="52" t="s">
        <v>182</v>
      </c>
      <c r="N142" s="53" t="s">
        <v>182</v>
      </c>
      <c r="O142" s="50"/>
      <c r="P142" s="51"/>
      <c r="Q142" s="50"/>
      <c r="R142" s="51"/>
      <c r="S142" s="50"/>
      <c r="T142" s="51"/>
      <c r="U142" s="50" t="s">
        <v>182</v>
      </c>
      <c r="V142" s="51" t="s">
        <v>182</v>
      </c>
      <c r="W142" s="50"/>
      <c r="X142" s="51"/>
      <c r="Y142" s="54">
        <v>9</v>
      </c>
      <c r="Z142" s="55">
        <v>20567.759999999998</v>
      </c>
      <c r="AA142" s="50"/>
      <c r="AB142" s="51"/>
      <c r="AC142" s="50">
        <v>3</v>
      </c>
      <c r="AD142" s="51">
        <v>13417.22</v>
      </c>
      <c r="AE142" s="50"/>
      <c r="AF142" s="51"/>
      <c r="AG142" s="50">
        <v>7</v>
      </c>
      <c r="AH142" s="51">
        <v>7150.54</v>
      </c>
      <c r="AI142" s="50"/>
      <c r="AJ142" s="51"/>
      <c r="AK142" s="56">
        <v>38</v>
      </c>
      <c r="AL142" s="57">
        <v>282158.46000000002</v>
      </c>
      <c r="AM142" s="58"/>
      <c r="AN142" s="59"/>
      <c r="AO142" s="60">
        <v>16</v>
      </c>
      <c r="AP142" s="61">
        <v>18916.990000000002</v>
      </c>
    </row>
    <row r="143" spans="1:42" x14ac:dyDescent="0.25">
      <c r="A143" s="77" t="s">
        <v>469</v>
      </c>
      <c r="B143" s="47" t="s">
        <v>470</v>
      </c>
      <c r="C143" s="48">
        <v>64</v>
      </c>
      <c r="D143" s="49">
        <v>726735.91</v>
      </c>
      <c r="E143" s="50">
        <v>64</v>
      </c>
      <c r="F143" s="51">
        <v>378773.42</v>
      </c>
      <c r="G143" s="50">
        <v>63</v>
      </c>
      <c r="H143" s="51">
        <v>266447.45</v>
      </c>
      <c r="I143" s="50">
        <v>64</v>
      </c>
      <c r="J143" s="51">
        <v>80466.789999999994</v>
      </c>
      <c r="K143" s="50">
        <v>4</v>
      </c>
      <c r="L143" s="51">
        <v>1048.25</v>
      </c>
      <c r="M143" s="52">
        <v>8</v>
      </c>
      <c r="N143" s="53">
        <v>47206.59</v>
      </c>
      <c r="O143" s="50">
        <v>5</v>
      </c>
      <c r="P143" s="51">
        <v>29256.959999999999</v>
      </c>
      <c r="Q143" s="50"/>
      <c r="R143" s="51"/>
      <c r="S143" s="50"/>
      <c r="T143" s="51"/>
      <c r="U143" s="50" t="s">
        <v>182</v>
      </c>
      <c r="V143" s="51" t="s">
        <v>182</v>
      </c>
      <c r="W143" s="50" t="s">
        <v>182</v>
      </c>
      <c r="X143" s="51" t="s">
        <v>182</v>
      </c>
      <c r="Y143" s="54">
        <v>18</v>
      </c>
      <c r="Z143" s="55">
        <v>50453.39</v>
      </c>
      <c r="AA143" s="50" t="s">
        <v>182</v>
      </c>
      <c r="AB143" s="51" t="s">
        <v>182</v>
      </c>
      <c r="AC143" s="50">
        <v>9</v>
      </c>
      <c r="AD143" s="51">
        <v>37878.239999999998</v>
      </c>
      <c r="AE143" s="50"/>
      <c r="AF143" s="51"/>
      <c r="AG143" s="50" t="s">
        <v>182</v>
      </c>
      <c r="AH143" s="51" t="s">
        <v>182</v>
      </c>
      <c r="AI143" s="50"/>
      <c r="AJ143" s="51"/>
      <c r="AK143" s="56">
        <v>64</v>
      </c>
      <c r="AL143" s="57">
        <v>824395.89</v>
      </c>
      <c r="AM143" s="58">
        <v>8</v>
      </c>
      <c r="AN143" s="59">
        <v>83608.070000000007</v>
      </c>
      <c r="AO143" s="60">
        <v>23</v>
      </c>
      <c r="AP143" s="61">
        <v>32189.42</v>
      </c>
    </row>
    <row r="144" spans="1:42" x14ac:dyDescent="0.25">
      <c r="A144" s="77" t="s">
        <v>471</v>
      </c>
      <c r="B144" s="47" t="s">
        <v>472</v>
      </c>
      <c r="C144" s="48">
        <v>241</v>
      </c>
      <c r="D144" s="49">
        <v>2111327.2000000002</v>
      </c>
      <c r="E144" s="50">
        <v>241</v>
      </c>
      <c r="F144" s="51">
        <v>1023777.21</v>
      </c>
      <c r="G144" s="50">
        <v>241</v>
      </c>
      <c r="H144" s="51">
        <v>718721.61</v>
      </c>
      <c r="I144" s="50">
        <v>241</v>
      </c>
      <c r="J144" s="51">
        <v>324548.02</v>
      </c>
      <c r="K144" s="50">
        <v>19</v>
      </c>
      <c r="L144" s="51">
        <v>44280.36</v>
      </c>
      <c r="M144" s="52">
        <v>59</v>
      </c>
      <c r="N144" s="53">
        <v>337115.18</v>
      </c>
      <c r="O144" s="50">
        <v>27</v>
      </c>
      <c r="P144" s="51">
        <v>165995.06</v>
      </c>
      <c r="Q144" s="50">
        <v>3</v>
      </c>
      <c r="R144" s="51">
        <v>1256.25</v>
      </c>
      <c r="S144" s="50" t="s">
        <v>182</v>
      </c>
      <c r="T144" s="51" t="s">
        <v>182</v>
      </c>
      <c r="U144" s="50">
        <v>28</v>
      </c>
      <c r="V144" s="51">
        <v>155993.23000000001</v>
      </c>
      <c r="W144" s="50" t="s">
        <v>182</v>
      </c>
      <c r="X144" s="51" t="s">
        <v>182</v>
      </c>
      <c r="Y144" s="54">
        <v>29</v>
      </c>
      <c r="Z144" s="55">
        <v>62887.33</v>
      </c>
      <c r="AA144" s="50">
        <v>4</v>
      </c>
      <c r="AB144" s="51">
        <v>2585.0300000000002</v>
      </c>
      <c r="AC144" s="50">
        <v>23</v>
      </c>
      <c r="AD144" s="51">
        <v>51117.77</v>
      </c>
      <c r="AE144" s="50"/>
      <c r="AF144" s="51"/>
      <c r="AG144" s="50" t="s">
        <v>182</v>
      </c>
      <c r="AH144" s="51" t="s">
        <v>182</v>
      </c>
      <c r="AI144" s="50" t="s">
        <v>182</v>
      </c>
      <c r="AJ144" s="51" t="s">
        <v>182</v>
      </c>
      <c r="AK144" s="56">
        <v>243</v>
      </c>
      <c r="AL144" s="57">
        <v>2511329.71</v>
      </c>
      <c r="AM144" s="58">
        <v>204</v>
      </c>
      <c r="AN144" s="59">
        <v>2048485.84</v>
      </c>
      <c r="AO144" s="60">
        <v>207</v>
      </c>
      <c r="AP144" s="61">
        <v>332853.48</v>
      </c>
    </row>
    <row r="145" spans="1:42" x14ac:dyDescent="0.25">
      <c r="A145" s="77" t="s">
        <v>473</v>
      </c>
      <c r="B145" s="47" t="s">
        <v>474</v>
      </c>
      <c r="C145" s="48">
        <v>47</v>
      </c>
      <c r="D145" s="49">
        <v>616194.12</v>
      </c>
      <c r="E145" s="50">
        <v>47</v>
      </c>
      <c r="F145" s="51">
        <v>333756.96000000002</v>
      </c>
      <c r="G145" s="50">
        <v>47</v>
      </c>
      <c r="H145" s="51">
        <v>235505.11</v>
      </c>
      <c r="I145" s="50" t="s">
        <v>182</v>
      </c>
      <c r="J145" s="51" t="s">
        <v>182</v>
      </c>
      <c r="K145" s="50" t="s">
        <v>182</v>
      </c>
      <c r="L145" s="51" t="s">
        <v>182</v>
      </c>
      <c r="M145" s="52"/>
      <c r="N145" s="53"/>
      <c r="O145" s="50"/>
      <c r="P145" s="51"/>
      <c r="Q145" s="50"/>
      <c r="R145" s="51"/>
      <c r="S145" s="50"/>
      <c r="T145" s="51"/>
      <c r="U145" s="50"/>
      <c r="V145" s="51"/>
      <c r="W145" s="50"/>
      <c r="X145" s="51"/>
      <c r="Y145" s="54">
        <v>11</v>
      </c>
      <c r="Z145" s="55">
        <v>57227.25</v>
      </c>
      <c r="AA145" s="50" t="s">
        <v>182</v>
      </c>
      <c r="AB145" s="51" t="s">
        <v>182</v>
      </c>
      <c r="AC145" s="50" t="s">
        <v>182</v>
      </c>
      <c r="AD145" s="51" t="s">
        <v>182</v>
      </c>
      <c r="AE145" s="50"/>
      <c r="AF145" s="51"/>
      <c r="AG145" s="50">
        <v>7</v>
      </c>
      <c r="AH145" s="51">
        <v>34420.300000000003</v>
      </c>
      <c r="AI145" s="50"/>
      <c r="AJ145" s="51"/>
      <c r="AK145" s="56">
        <v>47</v>
      </c>
      <c r="AL145" s="57">
        <v>673421.37</v>
      </c>
      <c r="AM145" s="58"/>
      <c r="AN145" s="59"/>
      <c r="AO145" s="60">
        <v>17</v>
      </c>
      <c r="AP145" s="61">
        <v>33271.78</v>
      </c>
    </row>
    <row r="146" spans="1:42" x14ac:dyDescent="0.25">
      <c r="A146" s="77" t="s">
        <v>475</v>
      </c>
      <c r="B146" s="47" t="s">
        <v>476</v>
      </c>
      <c r="C146" s="48">
        <v>14</v>
      </c>
      <c r="D146" s="49">
        <v>78154.789999999994</v>
      </c>
      <c r="E146" s="50">
        <v>14</v>
      </c>
      <c r="F146" s="51">
        <v>38779.660000000003</v>
      </c>
      <c r="G146" s="50">
        <v>14</v>
      </c>
      <c r="H146" s="51">
        <v>26564.67</v>
      </c>
      <c r="I146" s="50" t="s">
        <v>182</v>
      </c>
      <c r="J146" s="51" t="s">
        <v>182</v>
      </c>
      <c r="K146" s="50" t="s">
        <v>182</v>
      </c>
      <c r="L146" s="51" t="s">
        <v>182</v>
      </c>
      <c r="M146" s="52">
        <v>3</v>
      </c>
      <c r="N146" s="53">
        <v>8110.22</v>
      </c>
      <c r="O146" s="50" t="s">
        <v>182</v>
      </c>
      <c r="P146" s="51" t="s">
        <v>182</v>
      </c>
      <c r="Q146" s="50"/>
      <c r="R146" s="51"/>
      <c r="S146" s="50"/>
      <c r="T146" s="51"/>
      <c r="U146" s="50" t="s">
        <v>182</v>
      </c>
      <c r="V146" s="51" t="s">
        <v>182</v>
      </c>
      <c r="W146" s="50"/>
      <c r="X146" s="51"/>
      <c r="Y146" s="54">
        <v>3</v>
      </c>
      <c r="Z146" s="55">
        <v>2497.4</v>
      </c>
      <c r="AA146" s="50" t="s">
        <v>182</v>
      </c>
      <c r="AB146" s="51" t="s">
        <v>182</v>
      </c>
      <c r="AC146" s="50"/>
      <c r="AD146" s="51"/>
      <c r="AE146" s="50" t="s">
        <v>182</v>
      </c>
      <c r="AF146" s="51" t="s">
        <v>182</v>
      </c>
      <c r="AG146" s="50" t="s">
        <v>182</v>
      </c>
      <c r="AH146" s="51" t="s">
        <v>182</v>
      </c>
      <c r="AI146" s="50"/>
      <c r="AJ146" s="51"/>
      <c r="AK146" s="56">
        <v>15</v>
      </c>
      <c r="AL146" s="57">
        <v>88762.41</v>
      </c>
      <c r="AM146" s="58"/>
      <c r="AN146" s="59"/>
      <c r="AO146" s="60">
        <v>3</v>
      </c>
      <c r="AP146" s="61">
        <v>1569.81</v>
      </c>
    </row>
    <row r="147" spans="1:42" x14ac:dyDescent="0.25">
      <c r="A147" s="77" t="s">
        <v>477</v>
      </c>
      <c r="B147" s="47" t="s">
        <v>478</v>
      </c>
      <c r="C147" s="48">
        <v>6</v>
      </c>
      <c r="D147" s="49">
        <v>39053.24</v>
      </c>
      <c r="E147" s="50">
        <v>6</v>
      </c>
      <c r="F147" s="51">
        <v>17921.61</v>
      </c>
      <c r="G147" s="50">
        <v>6</v>
      </c>
      <c r="H147" s="51">
        <v>12798.42</v>
      </c>
      <c r="I147" s="50">
        <v>6</v>
      </c>
      <c r="J147" s="51">
        <v>8333.2099999999991</v>
      </c>
      <c r="K147" s="50"/>
      <c r="L147" s="51"/>
      <c r="M147" s="52"/>
      <c r="N147" s="53"/>
      <c r="O147" s="50"/>
      <c r="P147" s="51"/>
      <c r="Q147" s="50"/>
      <c r="R147" s="51"/>
      <c r="S147" s="50"/>
      <c r="T147" s="51"/>
      <c r="U147" s="50"/>
      <c r="V147" s="51"/>
      <c r="W147" s="50"/>
      <c r="X147" s="51"/>
      <c r="Y147" s="54"/>
      <c r="Z147" s="55"/>
      <c r="AA147" s="50"/>
      <c r="AB147" s="51"/>
      <c r="AC147" s="50"/>
      <c r="AD147" s="51"/>
      <c r="AE147" s="50"/>
      <c r="AF147" s="51"/>
      <c r="AG147" s="50"/>
      <c r="AH147" s="51"/>
      <c r="AI147" s="50"/>
      <c r="AJ147" s="51"/>
      <c r="AK147" s="56">
        <v>6</v>
      </c>
      <c r="AL147" s="57">
        <v>39053.24</v>
      </c>
      <c r="AM147" s="58"/>
      <c r="AN147" s="59"/>
      <c r="AO147" s="60" t="s">
        <v>182</v>
      </c>
      <c r="AP147" s="61" t="s">
        <v>182</v>
      </c>
    </row>
    <row r="148" spans="1:42" x14ac:dyDescent="0.25">
      <c r="A148" s="77" t="s">
        <v>479</v>
      </c>
      <c r="B148" s="47" t="s">
        <v>480</v>
      </c>
      <c r="C148" s="48">
        <v>19</v>
      </c>
      <c r="D148" s="49">
        <v>139023.29</v>
      </c>
      <c r="E148" s="50">
        <v>19</v>
      </c>
      <c r="F148" s="51">
        <v>64770.19</v>
      </c>
      <c r="G148" s="50">
        <v>19</v>
      </c>
      <c r="H148" s="51">
        <v>45375.85</v>
      </c>
      <c r="I148" s="50" t="s">
        <v>182</v>
      </c>
      <c r="J148" s="51" t="s">
        <v>182</v>
      </c>
      <c r="K148" s="50" t="s">
        <v>182</v>
      </c>
      <c r="L148" s="51" t="s">
        <v>182</v>
      </c>
      <c r="M148" s="52">
        <v>3</v>
      </c>
      <c r="N148" s="53">
        <v>8808.19</v>
      </c>
      <c r="O148" s="50" t="s">
        <v>182</v>
      </c>
      <c r="P148" s="51" t="s">
        <v>182</v>
      </c>
      <c r="Q148" s="50" t="s">
        <v>182</v>
      </c>
      <c r="R148" s="51" t="s">
        <v>182</v>
      </c>
      <c r="S148" s="50"/>
      <c r="T148" s="51"/>
      <c r="U148" s="50" t="s">
        <v>182</v>
      </c>
      <c r="V148" s="51" t="s">
        <v>182</v>
      </c>
      <c r="W148" s="50"/>
      <c r="X148" s="51"/>
      <c r="Y148" s="54">
        <v>8</v>
      </c>
      <c r="Z148" s="55">
        <v>12382.9</v>
      </c>
      <c r="AA148" s="50">
        <v>3</v>
      </c>
      <c r="AB148" s="51">
        <v>6384.5</v>
      </c>
      <c r="AC148" s="50">
        <v>3</v>
      </c>
      <c r="AD148" s="51">
        <v>5544.7</v>
      </c>
      <c r="AE148" s="50">
        <v>3</v>
      </c>
      <c r="AF148" s="51">
        <v>453.7</v>
      </c>
      <c r="AG148" s="50"/>
      <c r="AH148" s="51"/>
      <c r="AI148" s="50"/>
      <c r="AJ148" s="51"/>
      <c r="AK148" s="56">
        <v>19</v>
      </c>
      <c r="AL148" s="57">
        <v>160214.38</v>
      </c>
      <c r="AM148" s="58" t="s">
        <v>182</v>
      </c>
      <c r="AN148" s="59" t="s">
        <v>182</v>
      </c>
      <c r="AO148" s="60" t="s">
        <v>182</v>
      </c>
      <c r="AP148" s="61" t="s">
        <v>182</v>
      </c>
    </row>
    <row r="149" spans="1:42" x14ac:dyDescent="0.25">
      <c r="A149" s="77" t="s">
        <v>481</v>
      </c>
      <c r="B149" s="47" t="s">
        <v>482</v>
      </c>
      <c r="C149" s="48">
        <v>43</v>
      </c>
      <c r="D149" s="49">
        <v>406349.72</v>
      </c>
      <c r="E149" s="50">
        <v>43</v>
      </c>
      <c r="F149" s="51">
        <v>196522.99</v>
      </c>
      <c r="G149" s="50">
        <v>43</v>
      </c>
      <c r="H149" s="51">
        <v>137841.91</v>
      </c>
      <c r="I149" s="50" t="s">
        <v>182</v>
      </c>
      <c r="J149" s="51" t="s">
        <v>182</v>
      </c>
      <c r="K149" s="50" t="s">
        <v>182</v>
      </c>
      <c r="L149" s="51" t="s">
        <v>182</v>
      </c>
      <c r="M149" s="52">
        <v>6</v>
      </c>
      <c r="N149" s="53">
        <v>52989.51</v>
      </c>
      <c r="O149" s="50">
        <v>3</v>
      </c>
      <c r="P149" s="51">
        <v>23762.639999999999</v>
      </c>
      <c r="Q149" s="50"/>
      <c r="R149" s="51"/>
      <c r="S149" s="50" t="s">
        <v>182</v>
      </c>
      <c r="T149" s="51" t="s">
        <v>182</v>
      </c>
      <c r="U149" s="50">
        <v>3</v>
      </c>
      <c r="V149" s="51">
        <v>24295.97</v>
      </c>
      <c r="W149" s="50" t="s">
        <v>182</v>
      </c>
      <c r="X149" s="51" t="s">
        <v>182</v>
      </c>
      <c r="Y149" s="54">
        <v>9</v>
      </c>
      <c r="Z149" s="55">
        <v>14332.5</v>
      </c>
      <c r="AA149" s="50"/>
      <c r="AB149" s="51"/>
      <c r="AC149" s="50">
        <v>7</v>
      </c>
      <c r="AD149" s="51">
        <v>14117.08</v>
      </c>
      <c r="AE149" s="50">
        <v>3</v>
      </c>
      <c r="AF149" s="51">
        <v>215.42</v>
      </c>
      <c r="AG149" s="50"/>
      <c r="AH149" s="51"/>
      <c r="AI149" s="50"/>
      <c r="AJ149" s="51"/>
      <c r="AK149" s="56">
        <v>43</v>
      </c>
      <c r="AL149" s="57">
        <v>473671.73</v>
      </c>
      <c r="AM149" s="58">
        <v>9</v>
      </c>
      <c r="AN149" s="59">
        <v>111851.33</v>
      </c>
      <c r="AO149" s="60">
        <v>3</v>
      </c>
      <c r="AP149" s="61">
        <v>1040.8699999999999</v>
      </c>
    </row>
    <row r="150" spans="1:42" x14ac:dyDescent="0.25">
      <c r="A150" s="77" t="s">
        <v>483</v>
      </c>
      <c r="B150" s="47" t="s">
        <v>484</v>
      </c>
      <c r="C150" s="48">
        <v>172</v>
      </c>
      <c r="D150" s="49">
        <v>2504393.63</v>
      </c>
      <c r="E150" s="50">
        <v>172</v>
      </c>
      <c r="F150" s="51">
        <v>1234441.81</v>
      </c>
      <c r="G150" s="50">
        <v>172</v>
      </c>
      <c r="H150" s="51">
        <v>866898.21</v>
      </c>
      <c r="I150" s="50">
        <v>172</v>
      </c>
      <c r="J150" s="51">
        <v>359513.15</v>
      </c>
      <c r="K150" s="50">
        <v>17</v>
      </c>
      <c r="L150" s="51">
        <v>43540.46</v>
      </c>
      <c r="M150" s="52">
        <v>94</v>
      </c>
      <c r="N150" s="53">
        <v>645088.72</v>
      </c>
      <c r="O150" s="50">
        <v>42</v>
      </c>
      <c r="P150" s="51">
        <v>265209.2</v>
      </c>
      <c r="Q150" s="50">
        <v>4</v>
      </c>
      <c r="R150" s="51">
        <v>3706.66</v>
      </c>
      <c r="S150" s="50">
        <v>18</v>
      </c>
      <c r="T150" s="51">
        <v>60528.26</v>
      </c>
      <c r="U150" s="50">
        <v>42</v>
      </c>
      <c r="V150" s="51">
        <v>310496.69</v>
      </c>
      <c r="W150" s="50">
        <v>4</v>
      </c>
      <c r="X150" s="51">
        <v>5147.91</v>
      </c>
      <c r="Y150" s="54">
        <v>67</v>
      </c>
      <c r="Z150" s="55">
        <v>102255.44</v>
      </c>
      <c r="AA150" s="50">
        <v>3</v>
      </c>
      <c r="AB150" s="51">
        <v>1292.79</v>
      </c>
      <c r="AC150" s="50">
        <v>65</v>
      </c>
      <c r="AD150" s="51">
        <v>100962.65</v>
      </c>
      <c r="AE150" s="50"/>
      <c r="AF150" s="51"/>
      <c r="AG150" s="50"/>
      <c r="AH150" s="51"/>
      <c r="AI150" s="50"/>
      <c r="AJ150" s="51"/>
      <c r="AK150" s="56">
        <v>175</v>
      </c>
      <c r="AL150" s="57">
        <v>3251737.79</v>
      </c>
      <c r="AM150" s="58">
        <v>94</v>
      </c>
      <c r="AN150" s="59">
        <v>1266710.3700000001</v>
      </c>
      <c r="AO150" s="60">
        <v>8</v>
      </c>
      <c r="AP150" s="61">
        <v>5285.08</v>
      </c>
    </row>
    <row r="151" spans="1:42" x14ac:dyDescent="0.25">
      <c r="A151" s="77" t="s">
        <v>485</v>
      </c>
      <c r="B151" s="47" t="s">
        <v>486</v>
      </c>
      <c r="C151" s="48">
        <v>256</v>
      </c>
      <c r="D151" s="49">
        <v>5433849.7599999998</v>
      </c>
      <c r="E151" s="50">
        <v>256</v>
      </c>
      <c r="F151" s="51">
        <v>2791209.48</v>
      </c>
      <c r="G151" s="50">
        <v>256</v>
      </c>
      <c r="H151" s="51">
        <v>1961464.09</v>
      </c>
      <c r="I151" s="50">
        <v>256</v>
      </c>
      <c r="J151" s="51">
        <v>611652.55000000005</v>
      </c>
      <c r="K151" s="50">
        <v>22</v>
      </c>
      <c r="L151" s="51">
        <v>69523.64</v>
      </c>
      <c r="M151" s="52">
        <v>144</v>
      </c>
      <c r="N151" s="53">
        <v>1247558.43</v>
      </c>
      <c r="O151" s="50">
        <v>45</v>
      </c>
      <c r="P151" s="51">
        <v>244578.6</v>
      </c>
      <c r="Q151" s="50">
        <v>6</v>
      </c>
      <c r="R151" s="51">
        <v>8520.68</v>
      </c>
      <c r="S151" s="50">
        <v>3</v>
      </c>
      <c r="T151" s="51">
        <v>8954.7900000000009</v>
      </c>
      <c r="U151" s="50">
        <v>108</v>
      </c>
      <c r="V151" s="51">
        <v>941260.92</v>
      </c>
      <c r="W151" s="50">
        <v>12</v>
      </c>
      <c r="X151" s="51">
        <v>44243.44</v>
      </c>
      <c r="Y151" s="54">
        <v>101</v>
      </c>
      <c r="Z151" s="55">
        <v>180658.56</v>
      </c>
      <c r="AA151" s="50">
        <v>10</v>
      </c>
      <c r="AB151" s="51">
        <v>3734.97</v>
      </c>
      <c r="AC151" s="50">
        <v>91</v>
      </c>
      <c r="AD151" s="51">
        <v>175838.92</v>
      </c>
      <c r="AE151" s="50" t="s">
        <v>182</v>
      </c>
      <c r="AF151" s="51" t="s">
        <v>182</v>
      </c>
      <c r="AG151" s="50"/>
      <c r="AH151" s="51"/>
      <c r="AI151" s="50" t="s">
        <v>182</v>
      </c>
      <c r="AJ151" s="51" t="s">
        <v>182</v>
      </c>
      <c r="AK151" s="56">
        <v>258</v>
      </c>
      <c r="AL151" s="57">
        <v>6862066.75</v>
      </c>
      <c r="AM151" s="58">
        <v>143</v>
      </c>
      <c r="AN151" s="59">
        <v>2186349.48</v>
      </c>
      <c r="AO151" s="60">
        <v>27</v>
      </c>
      <c r="AP151" s="61">
        <v>20633.830000000002</v>
      </c>
    </row>
    <row r="152" spans="1:42" x14ac:dyDescent="0.25">
      <c r="A152" s="77" t="s">
        <v>487</v>
      </c>
      <c r="B152" s="47" t="s">
        <v>488</v>
      </c>
      <c r="C152" s="48">
        <v>214</v>
      </c>
      <c r="D152" s="49">
        <v>2531635.77</v>
      </c>
      <c r="E152" s="50">
        <v>214</v>
      </c>
      <c r="F152" s="51">
        <v>1220264.74</v>
      </c>
      <c r="G152" s="50">
        <v>213</v>
      </c>
      <c r="H152" s="51">
        <v>850936.93</v>
      </c>
      <c r="I152" s="50">
        <v>214</v>
      </c>
      <c r="J152" s="51">
        <v>425837.23</v>
      </c>
      <c r="K152" s="50">
        <v>11</v>
      </c>
      <c r="L152" s="51">
        <v>34596.870000000003</v>
      </c>
      <c r="M152" s="52">
        <v>144</v>
      </c>
      <c r="N152" s="53">
        <v>1210816.18</v>
      </c>
      <c r="O152" s="50">
        <v>128</v>
      </c>
      <c r="P152" s="51">
        <v>1093605.8799999999</v>
      </c>
      <c r="Q152" s="50" t="s">
        <v>182</v>
      </c>
      <c r="R152" s="51" t="s">
        <v>182</v>
      </c>
      <c r="S152" s="50">
        <v>13</v>
      </c>
      <c r="T152" s="51">
        <v>35867.9</v>
      </c>
      <c r="U152" s="50">
        <v>9</v>
      </c>
      <c r="V152" s="51">
        <v>52349.919999999998</v>
      </c>
      <c r="W152" s="50" t="s">
        <v>182</v>
      </c>
      <c r="X152" s="51" t="s">
        <v>182</v>
      </c>
      <c r="Y152" s="54">
        <v>8</v>
      </c>
      <c r="Z152" s="55">
        <v>7034.81</v>
      </c>
      <c r="AA152" s="50" t="s">
        <v>182</v>
      </c>
      <c r="AB152" s="51" t="s">
        <v>182</v>
      </c>
      <c r="AC152" s="50">
        <v>5</v>
      </c>
      <c r="AD152" s="51">
        <v>3757.42</v>
      </c>
      <c r="AE152" s="50" t="s">
        <v>182</v>
      </c>
      <c r="AF152" s="51" t="s">
        <v>182</v>
      </c>
      <c r="AG152" s="50"/>
      <c r="AH152" s="51"/>
      <c r="AI152" s="50" t="s">
        <v>182</v>
      </c>
      <c r="AJ152" s="51" t="s">
        <v>182</v>
      </c>
      <c r="AK152" s="56">
        <v>214</v>
      </c>
      <c r="AL152" s="57">
        <v>3749486.76</v>
      </c>
      <c r="AM152" s="58">
        <v>162</v>
      </c>
      <c r="AN152" s="59">
        <v>1987083.1</v>
      </c>
      <c r="AO152" s="60">
        <v>12</v>
      </c>
      <c r="AP152" s="61">
        <v>15174.35</v>
      </c>
    </row>
    <row r="153" spans="1:42" x14ac:dyDescent="0.25">
      <c r="A153" s="77" t="s">
        <v>489</v>
      </c>
      <c r="B153" s="47" t="s">
        <v>490</v>
      </c>
      <c r="C153" s="48">
        <v>87</v>
      </c>
      <c r="D153" s="49">
        <v>1171571.67</v>
      </c>
      <c r="E153" s="50">
        <v>87</v>
      </c>
      <c r="F153" s="51">
        <v>575693.77</v>
      </c>
      <c r="G153" s="50">
        <v>87</v>
      </c>
      <c r="H153" s="51">
        <v>403452.4</v>
      </c>
      <c r="I153" s="50">
        <v>87</v>
      </c>
      <c r="J153" s="51">
        <v>165524.85999999999</v>
      </c>
      <c r="K153" s="50">
        <v>10</v>
      </c>
      <c r="L153" s="51">
        <v>26900.639999999999</v>
      </c>
      <c r="M153" s="52">
        <v>53</v>
      </c>
      <c r="N153" s="53">
        <v>376429.43</v>
      </c>
      <c r="O153" s="50">
        <v>29</v>
      </c>
      <c r="P153" s="51">
        <v>179272.24</v>
      </c>
      <c r="Q153" s="50"/>
      <c r="R153" s="51"/>
      <c r="S153" s="50">
        <v>7</v>
      </c>
      <c r="T153" s="51">
        <v>17665.25</v>
      </c>
      <c r="U153" s="50">
        <v>25</v>
      </c>
      <c r="V153" s="51">
        <v>179491.94</v>
      </c>
      <c r="W153" s="50"/>
      <c r="X153" s="51"/>
      <c r="Y153" s="54">
        <v>18</v>
      </c>
      <c r="Z153" s="55">
        <v>17838.11</v>
      </c>
      <c r="AA153" s="50">
        <v>3</v>
      </c>
      <c r="AB153" s="51">
        <v>3524.04</v>
      </c>
      <c r="AC153" s="50">
        <v>18</v>
      </c>
      <c r="AD153" s="51">
        <v>14314.07</v>
      </c>
      <c r="AE153" s="50"/>
      <c r="AF153" s="51"/>
      <c r="AG153" s="50"/>
      <c r="AH153" s="51"/>
      <c r="AI153" s="50"/>
      <c r="AJ153" s="51"/>
      <c r="AK153" s="56">
        <v>87</v>
      </c>
      <c r="AL153" s="57">
        <v>1565839.21</v>
      </c>
      <c r="AM153" s="58">
        <v>51</v>
      </c>
      <c r="AN153" s="59">
        <v>589618.88</v>
      </c>
      <c r="AO153" s="60" t="s">
        <v>182</v>
      </c>
      <c r="AP153" s="61" t="s">
        <v>182</v>
      </c>
    </row>
    <row r="154" spans="1:42" x14ac:dyDescent="0.25">
      <c r="A154" s="77" t="s">
        <v>491</v>
      </c>
      <c r="B154" s="47" t="s">
        <v>492</v>
      </c>
      <c r="C154" s="48">
        <v>146</v>
      </c>
      <c r="D154" s="49">
        <v>1687799.37</v>
      </c>
      <c r="E154" s="50">
        <v>146</v>
      </c>
      <c r="F154" s="51">
        <v>809448.13</v>
      </c>
      <c r="G154" s="50">
        <v>146</v>
      </c>
      <c r="H154" s="51">
        <v>567821.77</v>
      </c>
      <c r="I154" s="50">
        <v>146</v>
      </c>
      <c r="J154" s="51">
        <v>280391.71999999997</v>
      </c>
      <c r="K154" s="50">
        <v>11</v>
      </c>
      <c r="L154" s="51">
        <v>30137.75</v>
      </c>
      <c r="M154" s="52">
        <v>91</v>
      </c>
      <c r="N154" s="53">
        <v>623676.6</v>
      </c>
      <c r="O154" s="50">
        <v>69</v>
      </c>
      <c r="P154" s="51">
        <v>514897.7</v>
      </c>
      <c r="Q154" s="50">
        <v>10</v>
      </c>
      <c r="R154" s="51">
        <v>16267.94</v>
      </c>
      <c r="S154" s="50">
        <v>21</v>
      </c>
      <c r="T154" s="51">
        <v>71431.199999999997</v>
      </c>
      <c r="U154" s="50">
        <v>8</v>
      </c>
      <c r="V154" s="51">
        <v>16693.43</v>
      </c>
      <c r="W154" s="50">
        <v>3</v>
      </c>
      <c r="X154" s="51">
        <v>4386.33</v>
      </c>
      <c r="Y154" s="54">
        <v>10</v>
      </c>
      <c r="Z154" s="55">
        <v>7006.55</v>
      </c>
      <c r="AA154" s="50"/>
      <c r="AB154" s="51"/>
      <c r="AC154" s="50" t="s">
        <v>182</v>
      </c>
      <c r="AD154" s="51" t="s">
        <v>182</v>
      </c>
      <c r="AE154" s="50" t="s">
        <v>182</v>
      </c>
      <c r="AF154" s="51" t="s">
        <v>182</v>
      </c>
      <c r="AG154" s="50"/>
      <c r="AH154" s="51"/>
      <c r="AI154" s="50"/>
      <c r="AJ154" s="51"/>
      <c r="AK154" s="56">
        <v>146</v>
      </c>
      <c r="AL154" s="57">
        <v>2318482.52</v>
      </c>
      <c r="AM154" s="58">
        <v>109</v>
      </c>
      <c r="AN154" s="59">
        <v>1243619.48</v>
      </c>
      <c r="AO154" s="60">
        <v>5</v>
      </c>
      <c r="AP154" s="61">
        <v>3501.3</v>
      </c>
    </row>
    <row r="155" spans="1:42" x14ac:dyDescent="0.25">
      <c r="A155" s="77" t="s">
        <v>493</v>
      </c>
      <c r="B155" s="47" t="s">
        <v>494</v>
      </c>
      <c r="C155" s="48">
        <v>202</v>
      </c>
      <c r="D155" s="49">
        <v>2093010.55</v>
      </c>
      <c r="E155" s="50">
        <v>202</v>
      </c>
      <c r="F155" s="51">
        <v>1026063.16</v>
      </c>
      <c r="G155" s="50">
        <v>202</v>
      </c>
      <c r="H155" s="51">
        <v>720253.14</v>
      </c>
      <c r="I155" s="50">
        <v>202</v>
      </c>
      <c r="J155" s="51">
        <v>319923.15000000002</v>
      </c>
      <c r="K155" s="50">
        <v>10</v>
      </c>
      <c r="L155" s="51">
        <v>26771.1</v>
      </c>
      <c r="M155" s="52">
        <v>87</v>
      </c>
      <c r="N155" s="53">
        <v>464818.95</v>
      </c>
      <c r="O155" s="50">
        <v>54</v>
      </c>
      <c r="P155" s="51">
        <v>294350.02</v>
      </c>
      <c r="Q155" s="50" t="s">
        <v>182</v>
      </c>
      <c r="R155" s="51" t="s">
        <v>182</v>
      </c>
      <c r="S155" s="50">
        <v>14</v>
      </c>
      <c r="T155" s="51">
        <v>31447.46</v>
      </c>
      <c r="U155" s="50">
        <v>29</v>
      </c>
      <c r="V155" s="51">
        <v>131856.07</v>
      </c>
      <c r="W155" s="50" t="s">
        <v>182</v>
      </c>
      <c r="X155" s="51" t="s">
        <v>182</v>
      </c>
      <c r="Y155" s="54">
        <v>62</v>
      </c>
      <c r="Z155" s="55">
        <v>76183.210000000006</v>
      </c>
      <c r="AA155" s="50" t="s">
        <v>182</v>
      </c>
      <c r="AB155" s="51" t="s">
        <v>182</v>
      </c>
      <c r="AC155" s="50">
        <v>59</v>
      </c>
      <c r="AD155" s="51">
        <v>74178.600000000006</v>
      </c>
      <c r="AE155" s="50"/>
      <c r="AF155" s="51"/>
      <c r="AG155" s="50"/>
      <c r="AH155" s="51"/>
      <c r="AI155" s="50" t="s">
        <v>182</v>
      </c>
      <c r="AJ155" s="51" t="s">
        <v>182</v>
      </c>
      <c r="AK155" s="56">
        <v>202</v>
      </c>
      <c r="AL155" s="57">
        <v>2634012.71</v>
      </c>
      <c r="AM155" s="58">
        <v>81</v>
      </c>
      <c r="AN155" s="59">
        <v>896585.16</v>
      </c>
      <c r="AO155" s="60">
        <v>6</v>
      </c>
      <c r="AP155" s="61">
        <v>4469.42</v>
      </c>
    </row>
    <row r="156" spans="1:42" x14ac:dyDescent="0.25">
      <c r="A156" s="77" t="s">
        <v>495</v>
      </c>
      <c r="B156" s="47" t="s">
        <v>496</v>
      </c>
      <c r="C156" s="48">
        <v>231</v>
      </c>
      <c r="D156" s="49">
        <v>4000508.45</v>
      </c>
      <c r="E156" s="50">
        <v>231</v>
      </c>
      <c r="F156" s="51">
        <v>2009691.14</v>
      </c>
      <c r="G156" s="50">
        <v>231</v>
      </c>
      <c r="H156" s="51">
        <v>1412971.43</v>
      </c>
      <c r="I156" s="50">
        <v>231</v>
      </c>
      <c r="J156" s="51">
        <v>520992.41</v>
      </c>
      <c r="K156" s="50">
        <v>21</v>
      </c>
      <c r="L156" s="51">
        <v>56853.47</v>
      </c>
      <c r="M156" s="52">
        <v>137</v>
      </c>
      <c r="N156" s="53">
        <v>1187491.8700000001</v>
      </c>
      <c r="O156" s="50">
        <v>36</v>
      </c>
      <c r="P156" s="51">
        <v>206131.74</v>
      </c>
      <c r="Q156" s="50" t="s">
        <v>182</v>
      </c>
      <c r="R156" s="51" t="s">
        <v>182</v>
      </c>
      <c r="S156" s="50">
        <v>10</v>
      </c>
      <c r="T156" s="51">
        <v>22595.88</v>
      </c>
      <c r="U156" s="50">
        <v>103</v>
      </c>
      <c r="V156" s="51">
        <v>929422.32</v>
      </c>
      <c r="W156" s="50" t="s">
        <v>182</v>
      </c>
      <c r="X156" s="51" t="s">
        <v>182</v>
      </c>
      <c r="Y156" s="54">
        <v>49</v>
      </c>
      <c r="Z156" s="55">
        <v>112391.94</v>
      </c>
      <c r="AA156" s="50" t="s">
        <v>182</v>
      </c>
      <c r="AB156" s="51" t="s">
        <v>182</v>
      </c>
      <c r="AC156" s="50">
        <v>48</v>
      </c>
      <c r="AD156" s="51">
        <v>110707.57</v>
      </c>
      <c r="AE156" s="50" t="s">
        <v>182</v>
      </c>
      <c r="AF156" s="51" t="s">
        <v>182</v>
      </c>
      <c r="AG156" s="50"/>
      <c r="AH156" s="51"/>
      <c r="AI156" s="50"/>
      <c r="AJ156" s="51"/>
      <c r="AK156" s="56">
        <v>232</v>
      </c>
      <c r="AL156" s="57">
        <v>5300392.26</v>
      </c>
      <c r="AM156" s="58">
        <v>130</v>
      </c>
      <c r="AN156" s="59">
        <v>1867856.19</v>
      </c>
      <c r="AO156" s="60">
        <v>15</v>
      </c>
      <c r="AP156" s="61">
        <v>8678.39</v>
      </c>
    </row>
    <row r="157" spans="1:42" x14ac:dyDescent="0.25">
      <c r="A157" s="77" t="s">
        <v>497</v>
      </c>
      <c r="B157" s="47" t="s">
        <v>498</v>
      </c>
      <c r="C157" s="48">
        <v>420</v>
      </c>
      <c r="D157" s="49">
        <v>5551119.4699999997</v>
      </c>
      <c r="E157" s="50">
        <v>420</v>
      </c>
      <c r="F157" s="51">
        <v>2668600.5699999998</v>
      </c>
      <c r="G157" s="50">
        <v>420</v>
      </c>
      <c r="H157" s="51">
        <v>1866006.31</v>
      </c>
      <c r="I157" s="50">
        <v>420</v>
      </c>
      <c r="J157" s="51">
        <v>936579.77</v>
      </c>
      <c r="K157" s="50">
        <v>27</v>
      </c>
      <c r="L157" s="51">
        <v>79932.820000000007</v>
      </c>
      <c r="M157" s="52">
        <v>297</v>
      </c>
      <c r="N157" s="53">
        <v>2288483.41</v>
      </c>
      <c r="O157" s="50">
        <v>206</v>
      </c>
      <c r="P157" s="51">
        <v>1561175.72</v>
      </c>
      <c r="Q157" s="50">
        <v>19</v>
      </c>
      <c r="R157" s="51">
        <v>27925.8</v>
      </c>
      <c r="S157" s="50">
        <v>68</v>
      </c>
      <c r="T157" s="51">
        <v>272802.46999999997</v>
      </c>
      <c r="U157" s="50">
        <v>60</v>
      </c>
      <c r="V157" s="51">
        <v>380325.3</v>
      </c>
      <c r="W157" s="50">
        <v>14</v>
      </c>
      <c r="X157" s="51">
        <v>46254.12</v>
      </c>
      <c r="Y157" s="54">
        <v>44</v>
      </c>
      <c r="Z157" s="55">
        <v>45556.45</v>
      </c>
      <c r="AA157" s="50">
        <v>4</v>
      </c>
      <c r="AB157" s="51">
        <v>1627.72</v>
      </c>
      <c r="AC157" s="50">
        <v>41</v>
      </c>
      <c r="AD157" s="51">
        <v>43928.73</v>
      </c>
      <c r="AE157" s="50"/>
      <c r="AF157" s="51"/>
      <c r="AG157" s="50"/>
      <c r="AH157" s="51"/>
      <c r="AI157" s="50"/>
      <c r="AJ157" s="51"/>
      <c r="AK157" s="56">
        <v>421</v>
      </c>
      <c r="AL157" s="57">
        <v>7885159.3300000001</v>
      </c>
      <c r="AM157" s="58">
        <v>330</v>
      </c>
      <c r="AN157" s="59">
        <v>4322489.18</v>
      </c>
      <c r="AO157" s="60">
        <v>26</v>
      </c>
      <c r="AP157" s="61">
        <v>22494.9</v>
      </c>
    </row>
    <row r="158" spans="1:42" x14ac:dyDescent="0.25">
      <c r="A158" s="77" t="s">
        <v>499</v>
      </c>
      <c r="B158" s="47" t="s">
        <v>500</v>
      </c>
      <c r="C158" s="48">
        <v>183</v>
      </c>
      <c r="D158" s="49">
        <v>1934008.75</v>
      </c>
      <c r="E158" s="50">
        <v>183</v>
      </c>
      <c r="F158" s="51">
        <v>962907.15</v>
      </c>
      <c r="G158" s="50">
        <v>183</v>
      </c>
      <c r="H158" s="51">
        <v>676763.86</v>
      </c>
      <c r="I158" s="50">
        <v>183</v>
      </c>
      <c r="J158" s="51">
        <v>270575.77</v>
      </c>
      <c r="K158" s="50">
        <v>9</v>
      </c>
      <c r="L158" s="51">
        <v>23761.97</v>
      </c>
      <c r="M158" s="52">
        <v>27</v>
      </c>
      <c r="N158" s="53">
        <v>101726.14</v>
      </c>
      <c r="O158" s="50">
        <v>13</v>
      </c>
      <c r="P158" s="51">
        <v>60219.39</v>
      </c>
      <c r="Q158" s="50" t="s">
        <v>182</v>
      </c>
      <c r="R158" s="51" t="s">
        <v>182</v>
      </c>
      <c r="S158" s="50" t="s">
        <v>182</v>
      </c>
      <c r="T158" s="51" t="s">
        <v>182</v>
      </c>
      <c r="U158" s="50">
        <v>11</v>
      </c>
      <c r="V158" s="51">
        <v>30452.17</v>
      </c>
      <c r="W158" s="50" t="s">
        <v>182</v>
      </c>
      <c r="X158" s="51" t="s">
        <v>182</v>
      </c>
      <c r="Y158" s="54">
        <v>62</v>
      </c>
      <c r="Z158" s="55">
        <v>192374.12</v>
      </c>
      <c r="AA158" s="50">
        <v>22</v>
      </c>
      <c r="AB158" s="51">
        <v>21589.03</v>
      </c>
      <c r="AC158" s="50">
        <v>35</v>
      </c>
      <c r="AD158" s="51">
        <v>145727.04999999999</v>
      </c>
      <c r="AE158" s="50">
        <v>23</v>
      </c>
      <c r="AF158" s="51">
        <v>4568.71</v>
      </c>
      <c r="AG158" s="50" t="s">
        <v>182</v>
      </c>
      <c r="AH158" s="51" t="s">
        <v>182</v>
      </c>
      <c r="AI158" s="50" t="s">
        <v>182</v>
      </c>
      <c r="AJ158" s="51" t="s">
        <v>182</v>
      </c>
      <c r="AK158" s="56">
        <v>184</v>
      </c>
      <c r="AL158" s="57">
        <v>2228109.0099999998</v>
      </c>
      <c r="AM158" s="58">
        <v>32</v>
      </c>
      <c r="AN158" s="59">
        <v>195483.03</v>
      </c>
      <c r="AO158" s="60">
        <v>38</v>
      </c>
      <c r="AP158" s="61">
        <v>134123.01</v>
      </c>
    </row>
    <row r="159" spans="1:42" x14ac:dyDescent="0.25">
      <c r="A159" s="77" t="s">
        <v>501</v>
      </c>
      <c r="B159" s="47" t="s">
        <v>502</v>
      </c>
      <c r="C159" s="48">
        <v>409</v>
      </c>
      <c r="D159" s="49">
        <v>5881724.2000000002</v>
      </c>
      <c r="E159" s="50">
        <v>409</v>
      </c>
      <c r="F159" s="51">
        <v>2895376.01</v>
      </c>
      <c r="G159" s="50">
        <v>408</v>
      </c>
      <c r="H159" s="51">
        <v>2021672.58</v>
      </c>
      <c r="I159" s="50">
        <v>409</v>
      </c>
      <c r="J159" s="51">
        <v>861783.05</v>
      </c>
      <c r="K159" s="50">
        <v>39</v>
      </c>
      <c r="L159" s="51">
        <v>102892.56</v>
      </c>
      <c r="M159" s="52">
        <v>154</v>
      </c>
      <c r="N159" s="53">
        <v>910496.68</v>
      </c>
      <c r="O159" s="50">
        <v>89</v>
      </c>
      <c r="P159" s="51">
        <v>532140.86</v>
      </c>
      <c r="Q159" s="50">
        <v>5</v>
      </c>
      <c r="R159" s="51">
        <v>5103.8900000000003</v>
      </c>
      <c r="S159" s="50">
        <v>22</v>
      </c>
      <c r="T159" s="51">
        <v>64059.57</v>
      </c>
      <c r="U159" s="50">
        <v>39</v>
      </c>
      <c r="V159" s="51">
        <v>242284.85</v>
      </c>
      <c r="W159" s="50">
        <v>15</v>
      </c>
      <c r="X159" s="51">
        <v>66907.509999999995</v>
      </c>
      <c r="Y159" s="54">
        <v>175</v>
      </c>
      <c r="Z159" s="55">
        <v>356511.6</v>
      </c>
      <c r="AA159" s="50">
        <v>49</v>
      </c>
      <c r="AB159" s="51">
        <v>34663.99</v>
      </c>
      <c r="AC159" s="50">
        <v>137</v>
      </c>
      <c r="AD159" s="51">
        <v>260847.22</v>
      </c>
      <c r="AE159" s="50">
        <v>24</v>
      </c>
      <c r="AF159" s="51">
        <v>4975.34</v>
      </c>
      <c r="AG159" s="50">
        <v>4</v>
      </c>
      <c r="AH159" s="51">
        <v>2196.84</v>
      </c>
      <c r="AI159" s="50">
        <v>3</v>
      </c>
      <c r="AJ159" s="51">
        <v>53828.21</v>
      </c>
      <c r="AK159" s="56">
        <v>409</v>
      </c>
      <c r="AL159" s="57">
        <v>7148732.4800000004</v>
      </c>
      <c r="AM159" s="58">
        <v>176</v>
      </c>
      <c r="AN159" s="59">
        <v>2015929.71</v>
      </c>
      <c r="AO159" s="60">
        <v>26</v>
      </c>
      <c r="AP159" s="61">
        <v>29433.74</v>
      </c>
    </row>
    <row r="160" spans="1:42" x14ac:dyDescent="0.25">
      <c r="A160" s="77" t="s">
        <v>503</v>
      </c>
      <c r="B160" s="47" t="s">
        <v>504</v>
      </c>
      <c r="C160" s="48">
        <v>235</v>
      </c>
      <c r="D160" s="49">
        <v>2963835.38</v>
      </c>
      <c r="E160" s="50">
        <v>235</v>
      </c>
      <c r="F160" s="51">
        <v>1442799.61</v>
      </c>
      <c r="G160" s="50">
        <v>235</v>
      </c>
      <c r="H160" s="51">
        <v>1012372.31</v>
      </c>
      <c r="I160" s="50">
        <v>235</v>
      </c>
      <c r="J160" s="51">
        <v>467630.11</v>
      </c>
      <c r="K160" s="50">
        <v>13</v>
      </c>
      <c r="L160" s="51">
        <v>41033.35</v>
      </c>
      <c r="M160" s="52">
        <v>110</v>
      </c>
      <c r="N160" s="53">
        <v>897689.53</v>
      </c>
      <c r="O160" s="50">
        <v>46</v>
      </c>
      <c r="P160" s="51">
        <v>348179.55</v>
      </c>
      <c r="Q160" s="50">
        <v>7</v>
      </c>
      <c r="R160" s="51">
        <v>9048.14</v>
      </c>
      <c r="S160" s="50">
        <v>12</v>
      </c>
      <c r="T160" s="51">
        <v>41934.31</v>
      </c>
      <c r="U160" s="50">
        <v>51</v>
      </c>
      <c r="V160" s="51">
        <v>455416.96</v>
      </c>
      <c r="W160" s="50">
        <v>10</v>
      </c>
      <c r="X160" s="51">
        <v>43110.57</v>
      </c>
      <c r="Y160" s="54">
        <v>61</v>
      </c>
      <c r="Z160" s="55">
        <v>70710.67</v>
      </c>
      <c r="AA160" s="50">
        <v>8</v>
      </c>
      <c r="AB160" s="51">
        <v>1649.23</v>
      </c>
      <c r="AC160" s="50">
        <v>55</v>
      </c>
      <c r="AD160" s="51">
        <v>68615.03</v>
      </c>
      <c r="AE160" s="50">
        <v>5</v>
      </c>
      <c r="AF160" s="51">
        <v>446.41</v>
      </c>
      <c r="AG160" s="50"/>
      <c r="AH160" s="51"/>
      <c r="AI160" s="50"/>
      <c r="AJ160" s="51"/>
      <c r="AK160" s="56">
        <v>235</v>
      </c>
      <c r="AL160" s="57">
        <v>3932235.58</v>
      </c>
      <c r="AM160" s="58">
        <v>113</v>
      </c>
      <c r="AN160" s="59">
        <v>1530068.64</v>
      </c>
      <c r="AO160" s="60">
        <v>24</v>
      </c>
      <c r="AP160" s="61">
        <v>120127.3</v>
      </c>
    </row>
    <row r="161" spans="1:42" x14ac:dyDescent="0.25">
      <c r="A161" s="77" t="s">
        <v>505</v>
      </c>
      <c r="B161" s="47" t="s">
        <v>506</v>
      </c>
      <c r="C161" s="48">
        <v>232</v>
      </c>
      <c r="D161" s="49">
        <v>1618348.45</v>
      </c>
      <c r="E161" s="50">
        <v>232</v>
      </c>
      <c r="F161" s="51">
        <v>776026.8</v>
      </c>
      <c r="G161" s="50">
        <v>232</v>
      </c>
      <c r="H161" s="51">
        <v>544735.93999999994</v>
      </c>
      <c r="I161" s="50">
        <v>232</v>
      </c>
      <c r="J161" s="51">
        <v>258153.47</v>
      </c>
      <c r="K161" s="50">
        <v>20</v>
      </c>
      <c r="L161" s="51">
        <v>39432.239999999998</v>
      </c>
      <c r="M161" s="52">
        <v>51</v>
      </c>
      <c r="N161" s="53">
        <v>212019.41</v>
      </c>
      <c r="O161" s="50">
        <v>29</v>
      </c>
      <c r="P161" s="51">
        <v>126769.46</v>
      </c>
      <c r="Q161" s="50" t="s">
        <v>182</v>
      </c>
      <c r="R161" s="51" t="s">
        <v>182</v>
      </c>
      <c r="S161" s="50">
        <v>11</v>
      </c>
      <c r="T161" s="51">
        <v>23066.13</v>
      </c>
      <c r="U161" s="50">
        <v>12</v>
      </c>
      <c r="V161" s="51">
        <v>52282.21</v>
      </c>
      <c r="W161" s="50" t="s">
        <v>182</v>
      </c>
      <c r="X161" s="51" t="s">
        <v>182</v>
      </c>
      <c r="Y161" s="54">
        <v>52</v>
      </c>
      <c r="Z161" s="55">
        <v>130853.37</v>
      </c>
      <c r="AA161" s="50">
        <v>11</v>
      </c>
      <c r="AB161" s="51">
        <v>10791.21</v>
      </c>
      <c r="AC161" s="50">
        <v>36</v>
      </c>
      <c r="AD161" s="51">
        <v>48717.08</v>
      </c>
      <c r="AE161" s="50">
        <v>15</v>
      </c>
      <c r="AF161" s="51">
        <v>3623.42</v>
      </c>
      <c r="AG161" s="50"/>
      <c r="AH161" s="51"/>
      <c r="AI161" s="50">
        <v>7</v>
      </c>
      <c r="AJ161" s="51">
        <v>67721.66</v>
      </c>
      <c r="AK161" s="56">
        <v>232</v>
      </c>
      <c r="AL161" s="57">
        <v>1961221.23</v>
      </c>
      <c r="AM161" s="58">
        <v>49</v>
      </c>
      <c r="AN161" s="59">
        <v>424728.77</v>
      </c>
      <c r="AO161" s="60">
        <v>34</v>
      </c>
      <c r="AP161" s="61">
        <v>120988.23</v>
      </c>
    </row>
    <row r="162" spans="1:42" x14ac:dyDescent="0.25">
      <c r="A162" s="77" t="s">
        <v>507</v>
      </c>
      <c r="B162" s="47" t="s">
        <v>508</v>
      </c>
      <c r="C162" s="48">
        <v>172</v>
      </c>
      <c r="D162" s="49">
        <v>2021614.03</v>
      </c>
      <c r="E162" s="50">
        <v>172</v>
      </c>
      <c r="F162" s="51">
        <v>956949.14</v>
      </c>
      <c r="G162" s="50">
        <v>172</v>
      </c>
      <c r="H162" s="51">
        <v>670884.62</v>
      </c>
      <c r="I162" s="50">
        <v>172</v>
      </c>
      <c r="J162" s="51">
        <v>354029.85</v>
      </c>
      <c r="K162" s="50">
        <v>14</v>
      </c>
      <c r="L162" s="51">
        <v>39750.42</v>
      </c>
      <c r="M162" s="52">
        <v>121</v>
      </c>
      <c r="N162" s="53">
        <v>923854.89</v>
      </c>
      <c r="O162" s="50">
        <v>86</v>
      </c>
      <c r="P162" s="51">
        <v>623044.22</v>
      </c>
      <c r="Q162" s="50">
        <v>18</v>
      </c>
      <c r="R162" s="51">
        <v>29681.47</v>
      </c>
      <c r="S162" s="50">
        <v>15</v>
      </c>
      <c r="T162" s="51">
        <v>46268.1</v>
      </c>
      <c r="U162" s="50">
        <v>33</v>
      </c>
      <c r="V162" s="51">
        <v>216132.71</v>
      </c>
      <c r="W162" s="50">
        <v>3</v>
      </c>
      <c r="X162" s="51">
        <v>8728.39</v>
      </c>
      <c r="Y162" s="54">
        <v>16</v>
      </c>
      <c r="Z162" s="55">
        <v>10040.959999999999</v>
      </c>
      <c r="AA162" s="50">
        <v>5</v>
      </c>
      <c r="AB162" s="51">
        <v>2032.82</v>
      </c>
      <c r="AC162" s="50">
        <v>11</v>
      </c>
      <c r="AD162" s="51">
        <v>8008.14</v>
      </c>
      <c r="AE162" s="50"/>
      <c r="AF162" s="51"/>
      <c r="AG162" s="50"/>
      <c r="AH162" s="51"/>
      <c r="AI162" s="50"/>
      <c r="AJ162" s="51"/>
      <c r="AK162" s="56">
        <v>172</v>
      </c>
      <c r="AL162" s="57">
        <v>2955509.88</v>
      </c>
      <c r="AM162" s="58">
        <v>134</v>
      </c>
      <c r="AN162" s="59">
        <v>1557016.31</v>
      </c>
      <c r="AO162" s="60">
        <v>3</v>
      </c>
      <c r="AP162" s="61">
        <v>3873.74</v>
      </c>
    </row>
    <row r="163" spans="1:42" x14ac:dyDescent="0.25">
      <c r="A163" s="77" t="s">
        <v>509</v>
      </c>
      <c r="B163" s="47" t="s">
        <v>510</v>
      </c>
      <c r="C163" s="48">
        <v>173</v>
      </c>
      <c r="D163" s="49">
        <v>1955257.14</v>
      </c>
      <c r="E163" s="50">
        <v>173</v>
      </c>
      <c r="F163" s="51">
        <v>948314.66</v>
      </c>
      <c r="G163" s="50">
        <v>173</v>
      </c>
      <c r="H163" s="51">
        <v>660214.43000000005</v>
      </c>
      <c r="I163" s="50">
        <v>173</v>
      </c>
      <c r="J163" s="51">
        <v>296749.34999999998</v>
      </c>
      <c r="K163" s="50">
        <v>17</v>
      </c>
      <c r="L163" s="51">
        <v>49978.7</v>
      </c>
      <c r="M163" s="52">
        <v>65</v>
      </c>
      <c r="N163" s="53">
        <v>393847.75</v>
      </c>
      <c r="O163" s="50">
        <v>29</v>
      </c>
      <c r="P163" s="51">
        <v>174897.7</v>
      </c>
      <c r="Q163" s="50">
        <v>3</v>
      </c>
      <c r="R163" s="51">
        <v>6822.6</v>
      </c>
      <c r="S163" s="50">
        <v>6</v>
      </c>
      <c r="T163" s="51">
        <v>15086.45</v>
      </c>
      <c r="U163" s="50">
        <v>30</v>
      </c>
      <c r="V163" s="51">
        <v>156611.51</v>
      </c>
      <c r="W163" s="50">
        <v>8</v>
      </c>
      <c r="X163" s="51">
        <v>40429.49</v>
      </c>
      <c r="Y163" s="54">
        <v>49</v>
      </c>
      <c r="Z163" s="55">
        <v>58717.57</v>
      </c>
      <c r="AA163" s="50">
        <v>8</v>
      </c>
      <c r="AB163" s="51">
        <v>4365.03</v>
      </c>
      <c r="AC163" s="50">
        <v>41</v>
      </c>
      <c r="AD163" s="51">
        <v>53977.27</v>
      </c>
      <c r="AE163" s="50">
        <v>5</v>
      </c>
      <c r="AF163" s="51">
        <v>375.27</v>
      </c>
      <c r="AG163" s="50"/>
      <c r="AH163" s="51"/>
      <c r="AI163" s="50"/>
      <c r="AJ163" s="51"/>
      <c r="AK163" s="56">
        <v>175</v>
      </c>
      <c r="AL163" s="57">
        <v>2407822.46</v>
      </c>
      <c r="AM163" s="58">
        <v>66</v>
      </c>
      <c r="AN163" s="59">
        <v>822712.54</v>
      </c>
      <c r="AO163" s="60">
        <v>13</v>
      </c>
      <c r="AP163" s="61">
        <v>37494.85</v>
      </c>
    </row>
    <row r="164" spans="1:42" x14ac:dyDescent="0.25">
      <c r="A164" s="77" t="s">
        <v>770</v>
      </c>
      <c r="B164" s="47" t="s">
        <v>771</v>
      </c>
      <c r="C164" s="48">
        <v>18</v>
      </c>
      <c r="D164" s="49">
        <v>351104.64</v>
      </c>
      <c r="E164" s="50">
        <v>18</v>
      </c>
      <c r="F164" s="51">
        <v>171034.44</v>
      </c>
      <c r="G164" s="50">
        <v>18</v>
      </c>
      <c r="H164" s="51">
        <v>120095.84</v>
      </c>
      <c r="I164" s="50">
        <v>18</v>
      </c>
      <c r="J164" s="51">
        <v>49725.82</v>
      </c>
      <c r="K164" s="50">
        <v>3</v>
      </c>
      <c r="L164" s="51">
        <v>10248.540000000001</v>
      </c>
      <c r="M164" s="52">
        <v>7</v>
      </c>
      <c r="N164" s="53">
        <v>27337.01</v>
      </c>
      <c r="O164" s="50">
        <v>3</v>
      </c>
      <c r="P164" s="51">
        <v>13663.97</v>
      </c>
      <c r="Q164" s="50"/>
      <c r="R164" s="51"/>
      <c r="S164" s="50" t="s">
        <v>182</v>
      </c>
      <c r="T164" s="51" t="s">
        <v>182</v>
      </c>
      <c r="U164" s="50" t="s">
        <v>182</v>
      </c>
      <c r="V164" s="51" t="s">
        <v>182</v>
      </c>
      <c r="W164" s="50"/>
      <c r="X164" s="51"/>
      <c r="Y164" s="54">
        <v>14</v>
      </c>
      <c r="Z164" s="55">
        <v>23653.31</v>
      </c>
      <c r="AA164" s="50" t="s">
        <v>182</v>
      </c>
      <c r="AB164" s="51" t="s">
        <v>182</v>
      </c>
      <c r="AC164" s="50">
        <v>11</v>
      </c>
      <c r="AD164" s="51">
        <v>18425.63</v>
      </c>
      <c r="AE164" s="50" t="s">
        <v>182</v>
      </c>
      <c r="AF164" s="51" t="s">
        <v>182</v>
      </c>
      <c r="AG164" s="50"/>
      <c r="AH164" s="51"/>
      <c r="AI164" s="50"/>
      <c r="AJ164" s="51"/>
      <c r="AK164" s="56">
        <v>18</v>
      </c>
      <c r="AL164" s="57">
        <v>402094.96</v>
      </c>
      <c r="AM164" s="58">
        <v>11</v>
      </c>
      <c r="AN164" s="59">
        <v>80976.5</v>
      </c>
      <c r="AO164" s="60">
        <v>3</v>
      </c>
      <c r="AP164" s="61">
        <v>4631.49</v>
      </c>
    </row>
    <row r="165" spans="1:42" x14ac:dyDescent="0.25">
      <c r="A165" s="77" t="s">
        <v>772</v>
      </c>
      <c r="B165" s="47" t="s">
        <v>773</v>
      </c>
      <c r="C165" s="48">
        <v>7</v>
      </c>
      <c r="D165" s="49">
        <v>105044.61</v>
      </c>
      <c r="E165" s="50">
        <v>7</v>
      </c>
      <c r="F165" s="51">
        <v>53186.46</v>
      </c>
      <c r="G165" s="50">
        <v>7</v>
      </c>
      <c r="H165" s="51">
        <v>37472.129999999997</v>
      </c>
      <c r="I165" s="50">
        <v>7</v>
      </c>
      <c r="J165" s="51">
        <v>14386.02</v>
      </c>
      <c r="K165" s="50"/>
      <c r="L165" s="51"/>
      <c r="M165" s="52"/>
      <c r="N165" s="53"/>
      <c r="O165" s="50"/>
      <c r="P165" s="51"/>
      <c r="Q165" s="50"/>
      <c r="R165" s="51"/>
      <c r="S165" s="50"/>
      <c r="T165" s="51"/>
      <c r="U165" s="50"/>
      <c r="V165" s="51"/>
      <c r="W165" s="50"/>
      <c r="X165" s="51"/>
      <c r="Y165" s="54" t="s">
        <v>182</v>
      </c>
      <c r="Z165" s="55" t="s">
        <v>182</v>
      </c>
      <c r="AA165" s="50"/>
      <c r="AB165" s="51"/>
      <c r="AC165" s="50" t="s">
        <v>182</v>
      </c>
      <c r="AD165" s="51" t="s">
        <v>182</v>
      </c>
      <c r="AE165" s="50"/>
      <c r="AF165" s="51"/>
      <c r="AG165" s="50"/>
      <c r="AH165" s="51"/>
      <c r="AI165" s="50"/>
      <c r="AJ165" s="51"/>
      <c r="AK165" s="56">
        <v>7</v>
      </c>
      <c r="AL165" s="57">
        <v>107308.65</v>
      </c>
      <c r="AM165" s="58">
        <v>3</v>
      </c>
      <c r="AN165" s="59">
        <v>31347.54</v>
      </c>
      <c r="AO165" s="60"/>
      <c r="AP165" s="61"/>
    </row>
    <row r="166" spans="1:42" x14ac:dyDescent="0.25">
      <c r="A166" s="77" t="s">
        <v>774</v>
      </c>
      <c r="B166" s="47" t="s">
        <v>775</v>
      </c>
      <c r="C166" s="48">
        <v>23</v>
      </c>
      <c r="D166" s="49">
        <v>768671.47</v>
      </c>
      <c r="E166" s="50">
        <v>23</v>
      </c>
      <c r="F166" s="51">
        <v>397021.6</v>
      </c>
      <c r="G166" s="50">
        <v>23</v>
      </c>
      <c r="H166" s="51">
        <v>279080.05</v>
      </c>
      <c r="I166" s="50">
        <v>23</v>
      </c>
      <c r="J166" s="51">
        <v>80777.97</v>
      </c>
      <c r="K166" s="50">
        <v>4</v>
      </c>
      <c r="L166" s="51">
        <v>11791.85</v>
      </c>
      <c r="M166" s="52">
        <v>17</v>
      </c>
      <c r="N166" s="53">
        <v>271477.28999999998</v>
      </c>
      <c r="O166" s="50">
        <v>9</v>
      </c>
      <c r="P166" s="51">
        <v>67753.5</v>
      </c>
      <c r="Q166" s="50" t="s">
        <v>182</v>
      </c>
      <c r="R166" s="51" t="s">
        <v>182</v>
      </c>
      <c r="S166" s="50"/>
      <c r="T166" s="51"/>
      <c r="U166" s="50">
        <v>15</v>
      </c>
      <c r="V166" s="51">
        <v>194308.6</v>
      </c>
      <c r="W166" s="50" t="s">
        <v>182</v>
      </c>
      <c r="X166" s="51" t="s">
        <v>182</v>
      </c>
      <c r="Y166" s="54">
        <v>9</v>
      </c>
      <c r="Z166" s="55">
        <v>17675.73</v>
      </c>
      <c r="AA166" s="50" t="s">
        <v>182</v>
      </c>
      <c r="AB166" s="51" t="s">
        <v>182</v>
      </c>
      <c r="AC166" s="50" t="s">
        <v>182</v>
      </c>
      <c r="AD166" s="51" t="s">
        <v>182</v>
      </c>
      <c r="AE166" s="50"/>
      <c r="AF166" s="51"/>
      <c r="AG166" s="50"/>
      <c r="AH166" s="51"/>
      <c r="AI166" s="50"/>
      <c r="AJ166" s="51"/>
      <c r="AK166" s="56">
        <v>23</v>
      </c>
      <c r="AL166" s="57">
        <v>1057824.49</v>
      </c>
      <c r="AM166" s="58">
        <v>16</v>
      </c>
      <c r="AN166" s="59">
        <v>338153.09</v>
      </c>
      <c r="AO166" s="60">
        <v>4</v>
      </c>
      <c r="AP166" s="61">
        <v>3343.93</v>
      </c>
    </row>
    <row r="167" spans="1:42" x14ac:dyDescent="0.25">
      <c r="A167" s="77" t="s">
        <v>511</v>
      </c>
      <c r="B167" s="47" t="s">
        <v>512</v>
      </c>
      <c r="C167" s="48">
        <v>10</v>
      </c>
      <c r="D167" s="49">
        <v>56795.19</v>
      </c>
      <c r="E167" s="50">
        <v>10</v>
      </c>
      <c r="F167" s="51">
        <v>25959.61</v>
      </c>
      <c r="G167" s="50">
        <v>10</v>
      </c>
      <c r="H167" s="51">
        <v>17847.810000000001</v>
      </c>
      <c r="I167" s="50" t="s">
        <v>182</v>
      </c>
      <c r="J167" s="51" t="s">
        <v>182</v>
      </c>
      <c r="K167" s="50" t="s">
        <v>182</v>
      </c>
      <c r="L167" s="51" t="s">
        <v>182</v>
      </c>
      <c r="M167" s="52" t="s">
        <v>182</v>
      </c>
      <c r="N167" s="53" t="s">
        <v>182</v>
      </c>
      <c r="O167" s="50" t="s">
        <v>182</v>
      </c>
      <c r="P167" s="51" t="s">
        <v>182</v>
      </c>
      <c r="Q167" s="50"/>
      <c r="R167" s="51"/>
      <c r="S167" s="50"/>
      <c r="T167" s="51"/>
      <c r="U167" s="50"/>
      <c r="V167" s="51"/>
      <c r="W167" s="50"/>
      <c r="X167" s="51"/>
      <c r="Y167" s="54"/>
      <c r="Z167" s="55"/>
      <c r="AA167" s="50"/>
      <c r="AB167" s="51"/>
      <c r="AC167" s="50"/>
      <c r="AD167" s="51"/>
      <c r="AE167" s="50"/>
      <c r="AF167" s="51"/>
      <c r="AG167" s="50"/>
      <c r="AH167" s="51"/>
      <c r="AI167" s="50"/>
      <c r="AJ167" s="51"/>
      <c r="AK167" s="56">
        <v>10</v>
      </c>
      <c r="AL167" s="57">
        <v>61687.23</v>
      </c>
      <c r="AM167" s="58" t="s">
        <v>182</v>
      </c>
      <c r="AN167" s="59" t="s">
        <v>182</v>
      </c>
      <c r="AO167" s="60" t="s">
        <v>182</v>
      </c>
      <c r="AP167" s="61" t="s">
        <v>182</v>
      </c>
    </row>
    <row r="168" spans="1:42" x14ac:dyDescent="0.25">
      <c r="A168" s="77" t="s">
        <v>513</v>
      </c>
      <c r="B168" s="47" t="s">
        <v>514</v>
      </c>
      <c r="C168" s="48">
        <v>14</v>
      </c>
      <c r="D168" s="49">
        <v>186952.2</v>
      </c>
      <c r="E168" s="50">
        <v>14</v>
      </c>
      <c r="F168" s="51">
        <v>93259.58</v>
      </c>
      <c r="G168" s="50">
        <v>14</v>
      </c>
      <c r="H168" s="51">
        <v>65215.53</v>
      </c>
      <c r="I168" s="50" t="s">
        <v>182</v>
      </c>
      <c r="J168" s="51" t="s">
        <v>182</v>
      </c>
      <c r="K168" s="50" t="s">
        <v>182</v>
      </c>
      <c r="L168" s="51" t="s">
        <v>182</v>
      </c>
      <c r="M168" s="52">
        <v>8</v>
      </c>
      <c r="N168" s="53">
        <v>56363.72</v>
      </c>
      <c r="O168" s="50">
        <v>5</v>
      </c>
      <c r="P168" s="51">
        <v>38668.839999999997</v>
      </c>
      <c r="Q168" s="50"/>
      <c r="R168" s="51"/>
      <c r="S168" s="50">
        <v>3</v>
      </c>
      <c r="T168" s="51">
        <v>9905.76</v>
      </c>
      <c r="U168" s="50" t="s">
        <v>182</v>
      </c>
      <c r="V168" s="51" t="s">
        <v>182</v>
      </c>
      <c r="W168" s="50" t="s">
        <v>182</v>
      </c>
      <c r="X168" s="51" t="s">
        <v>182</v>
      </c>
      <c r="Y168" s="54" t="s">
        <v>182</v>
      </c>
      <c r="Z168" s="55" t="s">
        <v>182</v>
      </c>
      <c r="AA168" s="50" t="s">
        <v>182</v>
      </c>
      <c r="AB168" s="51" t="s">
        <v>182</v>
      </c>
      <c r="AC168" s="50" t="s">
        <v>182</v>
      </c>
      <c r="AD168" s="51" t="s">
        <v>182</v>
      </c>
      <c r="AE168" s="50"/>
      <c r="AF168" s="51"/>
      <c r="AG168" s="50"/>
      <c r="AH168" s="51"/>
      <c r="AI168" s="50"/>
      <c r="AJ168" s="51"/>
      <c r="AK168" s="56">
        <v>14</v>
      </c>
      <c r="AL168" s="57">
        <v>246481.37</v>
      </c>
      <c r="AM168" s="58">
        <v>8</v>
      </c>
      <c r="AN168" s="59">
        <v>88803.62</v>
      </c>
      <c r="AO168" s="60"/>
      <c r="AP168" s="61"/>
    </row>
    <row r="169" spans="1:42" x14ac:dyDescent="0.25">
      <c r="A169" s="77" t="s">
        <v>515</v>
      </c>
      <c r="B169" s="47" t="s">
        <v>776</v>
      </c>
      <c r="C169" s="48">
        <v>511</v>
      </c>
      <c r="D169" s="49">
        <v>10476624.1</v>
      </c>
      <c r="E169" s="50">
        <v>511</v>
      </c>
      <c r="F169" s="51">
        <v>5117244.8600000003</v>
      </c>
      <c r="G169" s="50">
        <v>511</v>
      </c>
      <c r="H169" s="51">
        <v>3594255.8</v>
      </c>
      <c r="I169" s="50">
        <v>511</v>
      </c>
      <c r="J169" s="51">
        <v>1605253.78</v>
      </c>
      <c r="K169" s="50">
        <v>50</v>
      </c>
      <c r="L169" s="51">
        <v>159869.66</v>
      </c>
      <c r="M169" s="52">
        <v>451</v>
      </c>
      <c r="N169" s="53">
        <v>3878138.96</v>
      </c>
      <c r="O169" s="50">
        <v>420</v>
      </c>
      <c r="P169" s="51">
        <v>3665028.29</v>
      </c>
      <c r="Q169" s="50" t="s">
        <v>182</v>
      </c>
      <c r="R169" s="51" t="s">
        <v>182</v>
      </c>
      <c r="S169" s="50">
        <v>30</v>
      </c>
      <c r="T169" s="51">
        <v>83610.28</v>
      </c>
      <c r="U169" s="50">
        <v>28</v>
      </c>
      <c r="V169" s="51">
        <v>118017.49</v>
      </c>
      <c r="W169" s="50" t="s">
        <v>182</v>
      </c>
      <c r="X169" s="51" t="s">
        <v>182</v>
      </c>
      <c r="Y169" s="54">
        <v>19</v>
      </c>
      <c r="Z169" s="55">
        <v>16613.59</v>
      </c>
      <c r="AA169" s="50"/>
      <c r="AB169" s="51"/>
      <c r="AC169" s="50">
        <v>19</v>
      </c>
      <c r="AD169" s="51">
        <v>16613.59</v>
      </c>
      <c r="AE169" s="50"/>
      <c r="AF169" s="51"/>
      <c r="AG169" s="50"/>
      <c r="AH169" s="51"/>
      <c r="AI169" s="50"/>
      <c r="AJ169" s="51"/>
      <c r="AK169" s="56">
        <v>513</v>
      </c>
      <c r="AL169" s="57">
        <v>14371376.65</v>
      </c>
      <c r="AM169" s="58">
        <v>487</v>
      </c>
      <c r="AN169" s="59">
        <v>8890585.75</v>
      </c>
      <c r="AO169" s="60">
        <v>17</v>
      </c>
      <c r="AP169" s="61">
        <v>15749.85</v>
      </c>
    </row>
    <row r="170" spans="1:42" x14ac:dyDescent="0.25">
      <c r="A170" s="77" t="s">
        <v>516</v>
      </c>
      <c r="B170" s="47" t="s">
        <v>517</v>
      </c>
      <c r="C170" s="48">
        <v>152</v>
      </c>
      <c r="D170" s="49">
        <v>4366104.9800000004</v>
      </c>
      <c r="E170" s="50">
        <v>152</v>
      </c>
      <c r="F170" s="51">
        <v>2150467.69</v>
      </c>
      <c r="G170" s="50">
        <v>152</v>
      </c>
      <c r="H170" s="51">
        <v>1509140.68</v>
      </c>
      <c r="I170" s="50">
        <v>152</v>
      </c>
      <c r="J170" s="51">
        <v>631383.85</v>
      </c>
      <c r="K170" s="50">
        <v>23</v>
      </c>
      <c r="L170" s="51">
        <v>75112.759999999995</v>
      </c>
      <c r="M170" s="52">
        <v>138</v>
      </c>
      <c r="N170" s="53">
        <v>1209832.3500000001</v>
      </c>
      <c r="O170" s="50">
        <v>35</v>
      </c>
      <c r="P170" s="51">
        <v>172660.23</v>
      </c>
      <c r="Q170" s="50"/>
      <c r="R170" s="51"/>
      <c r="S170" s="50" t="s">
        <v>182</v>
      </c>
      <c r="T170" s="51" t="s">
        <v>182</v>
      </c>
      <c r="U170" s="50">
        <v>105</v>
      </c>
      <c r="V170" s="51">
        <v>984753.48</v>
      </c>
      <c r="W170" s="50" t="s">
        <v>182</v>
      </c>
      <c r="X170" s="51" t="s">
        <v>182</v>
      </c>
      <c r="Y170" s="54">
        <v>87</v>
      </c>
      <c r="Z170" s="55">
        <v>269267.36</v>
      </c>
      <c r="AA170" s="50" t="s">
        <v>182</v>
      </c>
      <c r="AB170" s="51" t="s">
        <v>182</v>
      </c>
      <c r="AC170" s="50" t="s">
        <v>182</v>
      </c>
      <c r="AD170" s="51" t="s">
        <v>182</v>
      </c>
      <c r="AE170" s="50"/>
      <c r="AF170" s="51"/>
      <c r="AG170" s="50"/>
      <c r="AH170" s="51"/>
      <c r="AI170" s="50"/>
      <c r="AJ170" s="51"/>
      <c r="AK170" s="56">
        <v>157</v>
      </c>
      <c r="AL170" s="57">
        <v>5845204.6900000004</v>
      </c>
      <c r="AM170" s="58">
        <v>149</v>
      </c>
      <c r="AN170" s="59">
        <v>4384222.33</v>
      </c>
      <c r="AO170" s="60">
        <v>25</v>
      </c>
      <c r="AP170" s="61">
        <v>28992.48</v>
      </c>
    </row>
    <row r="171" spans="1:42" x14ac:dyDescent="0.25">
      <c r="A171" s="77" t="s">
        <v>518</v>
      </c>
      <c r="B171" s="47" t="s">
        <v>777</v>
      </c>
      <c r="C171" s="48">
        <v>125</v>
      </c>
      <c r="D171" s="49">
        <v>2263481.66</v>
      </c>
      <c r="E171" s="50">
        <v>125</v>
      </c>
      <c r="F171" s="51">
        <v>1082136.51</v>
      </c>
      <c r="G171" s="50">
        <v>125</v>
      </c>
      <c r="H171" s="51">
        <v>762274.15</v>
      </c>
      <c r="I171" s="50">
        <v>125</v>
      </c>
      <c r="J171" s="51">
        <v>358660.5</v>
      </c>
      <c r="K171" s="50">
        <v>20</v>
      </c>
      <c r="L171" s="51">
        <v>60410.5</v>
      </c>
      <c r="M171" s="52">
        <v>96</v>
      </c>
      <c r="N171" s="53">
        <v>603962.74</v>
      </c>
      <c r="O171" s="50">
        <v>49</v>
      </c>
      <c r="P171" s="51">
        <v>250918.68</v>
      </c>
      <c r="Q171" s="50">
        <v>3</v>
      </c>
      <c r="R171" s="51">
        <v>3097.61</v>
      </c>
      <c r="S171" s="50">
        <v>27</v>
      </c>
      <c r="T171" s="51">
        <v>72894.759999999995</v>
      </c>
      <c r="U171" s="50">
        <v>30</v>
      </c>
      <c r="V171" s="51">
        <v>260424.69</v>
      </c>
      <c r="W171" s="50">
        <v>4</v>
      </c>
      <c r="X171" s="51">
        <v>16627</v>
      </c>
      <c r="Y171" s="54">
        <v>45</v>
      </c>
      <c r="Z171" s="55">
        <v>120642.6</v>
      </c>
      <c r="AA171" s="50">
        <v>3</v>
      </c>
      <c r="AB171" s="51">
        <v>5004.9799999999996</v>
      </c>
      <c r="AC171" s="50">
        <v>45</v>
      </c>
      <c r="AD171" s="51">
        <v>115637.62</v>
      </c>
      <c r="AE171" s="50"/>
      <c r="AF171" s="51"/>
      <c r="AG171" s="50"/>
      <c r="AH171" s="51"/>
      <c r="AI171" s="50"/>
      <c r="AJ171" s="51"/>
      <c r="AK171" s="56">
        <v>127</v>
      </c>
      <c r="AL171" s="57">
        <v>2988087</v>
      </c>
      <c r="AM171" s="58">
        <v>121</v>
      </c>
      <c r="AN171" s="59">
        <v>2285555.27</v>
      </c>
      <c r="AO171" s="60">
        <v>14</v>
      </c>
      <c r="AP171" s="61">
        <v>11193.47</v>
      </c>
    </row>
    <row r="172" spans="1:42" x14ac:dyDescent="0.25">
      <c r="A172" s="77" t="s">
        <v>519</v>
      </c>
      <c r="B172" s="47" t="s">
        <v>520</v>
      </c>
      <c r="C172" s="48">
        <v>193</v>
      </c>
      <c r="D172" s="49">
        <v>2567282.62</v>
      </c>
      <c r="E172" s="50">
        <v>193</v>
      </c>
      <c r="F172" s="51">
        <v>1248560.3999999999</v>
      </c>
      <c r="G172" s="50">
        <v>193</v>
      </c>
      <c r="H172" s="51">
        <v>874755.37</v>
      </c>
      <c r="I172" s="50">
        <v>193</v>
      </c>
      <c r="J172" s="51">
        <v>358878</v>
      </c>
      <c r="K172" s="50">
        <v>32</v>
      </c>
      <c r="L172" s="51">
        <v>85088.85</v>
      </c>
      <c r="M172" s="52">
        <v>88</v>
      </c>
      <c r="N172" s="53">
        <v>356147.16</v>
      </c>
      <c r="O172" s="50">
        <v>25</v>
      </c>
      <c r="P172" s="51">
        <v>100901.74</v>
      </c>
      <c r="Q172" s="50"/>
      <c r="R172" s="51"/>
      <c r="S172" s="50"/>
      <c r="T172" s="51"/>
      <c r="U172" s="50">
        <v>42</v>
      </c>
      <c r="V172" s="51">
        <v>216910.87</v>
      </c>
      <c r="W172" s="50">
        <v>32</v>
      </c>
      <c r="X172" s="51">
        <v>38334.550000000003</v>
      </c>
      <c r="Y172" s="54">
        <v>5</v>
      </c>
      <c r="Z172" s="55">
        <v>4074.19</v>
      </c>
      <c r="AA172" s="50"/>
      <c r="AB172" s="51"/>
      <c r="AC172" s="50">
        <v>5</v>
      </c>
      <c r="AD172" s="51">
        <v>4074.19</v>
      </c>
      <c r="AE172" s="50"/>
      <c r="AF172" s="51"/>
      <c r="AG172" s="50"/>
      <c r="AH172" s="51"/>
      <c r="AI172" s="50"/>
      <c r="AJ172" s="51"/>
      <c r="AK172" s="56">
        <v>195</v>
      </c>
      <c r="AL172" s="57">
        <v>2927503.97</v>
      </c>
      <c r="AM172" s="58">
        <v>190</v>
      </c>
      <c r="AN172" s="59">
        <v>2519549.04</v>
      </c>
      <c r="AO172" s="60"/>
      <c r="AP172" s="61"/>
    </row>
    <row r="173" spans="1:42" x14ac:dyDescent="0.25">
      <c r="A173" s="77" t="s">
        <v>521</v>
      </c>
      <c r="B173" s="47" t="s">
        <v>778</v>
      </c>
      <c r="C173" s="48">
        <v>87</v>
      </c>
      <c r="D173" s="49">
        <v>3215642.19</v>
      </c>
      <c r="E173" s="50">
        <v>87</v>
      </c>
      <c r="F173" s="51">
        <v>1675780.61</v>
      </c>
      <c r="G173" s="50">
        <v>87</v>
      </c>
      <c r="H173" s="51">
        <v>1176972.92</v>
      </c>
      <c r="I173" s="50">
        <v>87</v>
      </c>
      <c r="J173" s="51">
        <v>308229.78000000003</v>
      </c>
      <c r="K173" s="50">
        <v>16</v>
      </c>
      <c r="L173" s="51">
        <v>54658.879999999997</v>
      </c>
      <c r="M173" s="52">
        <v>64</v>
      </c>
      <c r="N173" s="53">
        <v>456340.61</v>
      </c>
      <c r="O173" s="50">
        <v>17</v>
      </c>
      <c r="P173" s="51">
        <v>61562.17</v>
      </c>
      <c r="Q173" s="50"/>
      <c r="R173" s="51"/>
      <c r="S173" s="50"/>
      <c r="T173" s="51"/>
      <c r="U173" s="50">
        <v>52</v>
      </c>
      <c r="V173" s="51">
        <v>390322.04</v>
      </c>
      <c r="W173" s="50">
        <v>3</v>
      </c>
      <c r="X173" s="51">
        <v>4456.3999999999996</v>
      </c>
      <c r="Y173" s="54">
        <v>34</v>
      </c>
      <c r="Z173" s="55">
        <v>95269.8</v>
      </c>
      <c r="AA173" s="50"/>
      <c r="AB173" s="51"/>
      <c r="AC173" s="50">
        <v>34</v>
      </c>
      <c r="AD173" s="51">
        <v>95269.8</v>
      </c>
      <c r="AE173" s="50"/>
      <c r="AF173" s="51"/>
      <c r="AG173" s="50"/>
      <c r="AH173" s="51"/>
      <c r="AI173" s="50"/>
      <c r="AJ173" s="51"/>
      <c r="AK173" s="56">
        <v>89</v>
      </c>
      <c r="AL173" s="57">
        <v>3767252.6</v>
      </c>
      <c r="AM173" s="58">
        <v>87</v>
      </c>
      <c r="AN173" s="59">
        <v>2233887.0099999998</v>
      </c>
      <c r="AO173" s="60">
        <v>4</v>
      </c>
      <c r="AP173" s="61">
        <v>3179.03</v>
      </c>
    </row>
    <row r="174" spans="1:42" x14ac:dyDescent="0.25">
      <c r="A174" s="77" t="s">
        <v>522</v>
      </c>
      <c r="B174" s="47" t="s">
        <v>523</v>
      </c>
      <c r="C174" s="48">
        <v>290</v>
      </c>
      <c r="D174" s="49">
        <v>6244808.0599999996</v>
      </c>
      <c r="E174" s="50">
        <v>290</v>
      </c>
      <c r="F174" s="51">
        <v>3094481.46</v>
      </c>
      <c r="G174" s="50">
        <v>290</v>
      </c>
      <c r="H174" s="51">
        <v>2183086.66</v>
      </c>
      <c r="I174" s="50">
        <v>290</v>
      </c>
      <c r="J174" s="51">
        <v>901922.36</v>
      </c>
      <c r="K174" s="50">
        <v>21</v>
      </c>
      <c r="L174" s="51">
        <v>65317.58</v>
      </c>
      <c r="M174" s="52">
        <v>234</v>
      </c>
      <c r="N174" s="53">
        <v>1823882.9</v>
      </c>
      <c r="O174" s="50">
        <v>193</v>
      </c>
      <c r="P174" s="51">
        <v>1440655.97</v>
      </c>
      <c r="Q174" s="50">
        <v>5</v>
      </c>
      <c r="R174" s="51">
        <v>4529.59</v>
      </c>
      <c r="S174" s="50">
        <v>69</v>
      </c>
      <c r="T174" s="51">
        <v>205262.77</v>
      </c>
      <c r="U174" s="50">
        <v>29</v>
      </c>
      <c r="V174" s="51">
        <v>169013.97</v>
      </c>
      <c r="W174" s="50">
        <v>3</v>
      </c>
      <c r="X174" s="51">
        <v>4420.6000000000004</v>
      </c>
      <c r="Y174" s="54">
        <v>36</v>
      </c>
      <c r="Z174" s="55">
        <v>62300.24</v>
      </c>
      <c r="AA174" s="50" t="s">
        <v>182</v>
      </c>
      <c r="AB174" s="51" t="s">
        <v>182</v>
      </c>
      <c r="AC174" s="50" t="s">
        <v>182</v>
      </c>
      <c r="AD174" s="51" t="s">
        <v>182</v>
      </c>
      <c r="AE174" s="50"/>
      <c r="AF174" s="51"/>
      <c r="AG174" s="50"/>
      <c r="AH174" s="51"/>
      <c r="AI174" s="50"/>
      <c r="AJ174" s="51"/>
      <c r="AK174" s="56">
        <v>290</v>
      </c>
      <c r="AL174" s="57">
        <v>8130991.2000000002</v>
      </c>
      <c r="AM174" s="58">
        <v>284</v>
      </c>
      <c r="AN174" s="59">
        <v>5369320.6699999999</v>
      </c>
      <c r="AO174" s="60">
        <v>7</v>
      </c>
      <c r="AP174" s="61">
        <v>5130.99</v>
      </c>
    </row>
    <row r="175" spans="1:42" x14ac:dyDescent="0.25">
      <c r="A175" s="77" t="s">
        <v>524</v>
      </c>
      <c r="B175" s="47" t="s">
        <v>525</v>
      </c>
      <c r="C175" s="48">
        <v>94</v>
      </c>
      <c r="D175" s="49">
        <v>1752036.86</v>
      </c>
      <c r="E175" s="50">
        <v>94</v>
      </c>
      <c r="F175" s="51">
        <v>848502.42</v>
      </c>
      <c r="G175" s="50">
        <v>94</v>
      </c>
      <c r="H175" s="51">
        <v>600185.72</v>
      </c>
      <c r="I175" s="50">
        <v>94</v>
      </c>
      <c r="J175" s="51">
        <v>274722.14</v>
      </c>
      <c r="K175" s="50">
        <v>9</v>
      </c>
      <c r="L175" s="51">
        <v>28626.58</v>
      </c>
      <c r="M175" s="52">
        <v>77</v>
      </c>
      <c r="N175" s="53">
        <v>430128.13</v>
      </c>
      <c r="O175" s="50">
        <v>55</v>
      </c>
      <c r="P175" s="51">
        <v>321826.63</v>
      </c>
      <c r="Q175" s="50"/>
      <c r="R175" s="51"/>
      <c r="S175" s="50">
        <v>30</v>
      </c>
      <c r="T175" s="51">
        <v>79703.929999999993</v>
      </c>
      <c r="U175" s="50" t="s">
        <v>182</v>
      </c>
      <c r="V175" s="51" t="s">
        <v>182</v>
      </c>
      <c r="W175" s="50" t="s">
        <v>182</v>
      </c>
      <c r="X175" s="51" t="s">
        <v>182</v>
      </c>
      <c r="Y175" s="54">
        <v>16</v>
      </c>
      <c r="Z175" s="55">
        <v>17672.45</v>
      </c>
      <c r="AA175" s="50"/>
      <c r="AB175" s="51"/>
      <c r="AC175" s="50">
        <v>16</v>
      </c>
      <c r="AD175" s="51">
        <v>17672.45</v>
      </c>
      <c r="AE175" s="50"/>
      <c r="AF175" s="51"/>
      <c r="AG175" s="50"/>
      <c r="AH175" s="51"/>
      <c r="AI175" s="50"/>
      <c r="AJ175" s="51"/>
      <c r="AK175" s="56">
        <v>95</v>
      </c>
      <c r="AL175" s="57">
        <v>2199837.44</v>
      </c>
      <c r="AM175" s="58">
        <v>90</v>
      </c>
      <c r="AN175" s="59">
        <v>1592532.84</v>
      </c>
      <c r="AO175" s="60">
        <v>7</v>
      </c>
      <c r="AP175" s="61">
        <v>7887.34</v>
      </c>
    </row>
    <row r="176" spans="1:42" x14ac:dyDescent="0.25">
      <c r="A176" s="77" t="s">
        <v>526</v>
      </c>
      <c r="B176" s="47" t="s">
        <v>527</v>
      </c>
      <c r="C176" s="48">
        <v>76</v>
      </c>
      <c r="D176" s="49">
        <v>1527955.78</v>
      </c>
      <c r="E176" s="50">
        <v>76</v>
      </c>
      <c r="F176" s="51">
        <v>753199.31</v>
      </c>
      <c r="G176" s="50">
        <v>76</v>
      </c>
      <c r="H176" s="51">
        <v>529541.44999999995</v>
      </c>
      <c r="I176" s="50">
        <v>76</v>
      </c>
      <c r="J176" s="51">
        <v>214318.44</v>
      </c>
      <c r="K176" s="50">
        <v>10</v>
      </c>
      <c r="L176" s="51">
        <v>30896.58</v>
      </c>
      <c r="M176" s="52">
        <v>62</v>
      </c>
      <c r="N176" s="53">
        <v>602657.84</v>
      </c>
      <c r="O176" s="50">
        <v>52</v>
      </c>
      <c r="P176" s="51">
        <v>488289.86</v>
      </c>
      <c r="Q176" s="50"/>
      <c r="R176" s="51"/>
      <c r="S176" s="50" t="s">
        <v>182</v>
      </c>
      <c r="T176" s="51" t="s">
        <v>182</v>
      </c>
      <c r="U176" s="50">
        <v>18</v>
      </c>
      <c r="V176" s="51">
        <v>87800.59</v>
      </c>
      <c r="W176" s="50" t="s">
        <v>182</v>
      </c>
      <c r="X176" s="51" t="s">
        <v>182</v>
      </c>
      <c r="Y176" s="54">
        <v>9</v>
      </c>
      <c r="Z176" s="55">
        <v>8603.89</v>
      </c>
      <c r="AA176" s="50"/>
      <c r="AB176" s="51"/>
      <c r="AC176" s="50">
        <v>9</v>
      </c>
      <c r="AD176" s="51">
        <v>8603.89</v>
      </c>
      <c r="AE176" s="50"/>
      <c r="AF176" s="51"/>
      <c r="AG176" s="50"/>
      <c r="AH176" s="51"/>
      <c r="AI176" s="50"/>
      <c r="AJ176" s="51"/>
      <c r="AK176" s="56">
        <v>76</v>
      </c>
      <c r="AL176" s="57">
        <v>2139217.5099999998</v>
      </c>
      <c r="AM176" s="58">
        <v>74</v>
      </c>
      <c r="AN176" s="59">
        <v>1266658.69</v>
      </c>
      <c r="AO176" s="60">
        <v>4</v>
      </c>
      <c r="AP176" s="61">
        <v>5694.93</v>
      </c>
    </row>
    <row r="177" spans="1:42" x14ac:dyDescent="0.25">
      <c r="A177" s="77" t="s">
        <v>528</v>
      </c>
      <c r="B177" s="47" t="s">
        <v>529</v>
      </c>
      <c r="C177" s="48">
        <v>237</v>
      </c>
      <c r="D177" s="49">
        <v>4350005.24</v>
      </c>
      <c r="E177" s="50">
        <v>237</v>
      </c>
      <c r="F177" s="51">
        <v>2111244.11</v>
      </c>
      <c r="G177" s="50">
        <v>237</v>
      </c>
      <c r="H177" s="51">
        <v>1482567.37</v>
      </c>
      <c r="I177" s="50">
        <v>237</v>
      </c>
      <c r="J177" s="51">
        <v>675169</v>
      </c>
      <c r="K177" s="50">
        <v>24</v>
      </c>
      <c r="L177" s="51">
        <v>81024.759999999995</v>
      </c>
      <c r="M177" s="52">
        <v>215</v>
      </c>
      <c r="N177" s="53">
        <v>1454112.74</v>
      </c>
      <c r="O177" s="50">
        <v>174</v>
      </c>
      <c r="P177" s="51">
        <v>1164075.7</v>
      </c>
      <c r="Q177" s="50" t="s">
        <v>182</v>
      </c>
      <c r="R177" s="51" t="s">
        <v>182</v>
      </c>
      <c r="S177" s="50">
        <v>72</v>
      </c>
      <c r="T177" s="51">
        <v>159170.49</v>
      </c>
      <c r="U177" s="50">
        <v>31</v>
      </c>
      <c r="V177" s="51">
        <v>127329.8</v>
      </c>
      <c r="W177" s="50" t="s">
        <v>182</v>
      </c>
      <c r="X177" s="51" t="s">
        <v>182</v>
      </c>
      <c r="Y177" s="54" t="s">
        <v>182</v>
      </c>
      <c r="Z177" s="55" t="s">
        <v>182</v>
      </c>
      <c r="AA177" s="50"/>
      <c r="AB177" s="51"/>
      <c r="AC177" s="50" t="s">
        <v>182</v>
      </c>
      <c r="AD177" s="51" t="s">
        <v>182</v>
      </c>
      <c r="AE177" s="50"/>
      <c r="AF177" s="51"/>
      <c r="AG177" s="50"/>
      <c r="AH177" s="51"/>
      <c r="AI177" s="50"/>
      <c r="AJ177" s="51"/>
      <c r="AK177" s="56">
        <v>238</v>
      </c>
      <c r="AL177" s="57">
        <v>5805011.6200000001</v>
      </c>
      <c r="AM177" s="58">
        <v>232</v>
      </c>
      <c r="AN177" s="59">
        <v>3976119.67</v>
      </c>
      <c r="AO177" s="60">
        <v>4</v>
      </c>
      <c r="AP177" s="61">
        <v>2961.38</v>
      </c>
    </row>
    <row r="178" spans="1:42" x14ac:dyDescent="0.25">
      <c r="A178" s="77" t="s">
        <v>530</v>
      </c>
      <c r="B178" s="47" t="s">
        <v>531</v>
      </c>
      <c r="C178" s="48">
        <v>76</v>
      </c>
      <c r="D178" s="49">
        <v>1359492.02</v>
      </c>
      <c r="E178" s="50">
        <v>76</v>
      </c>
      <c r="F178" s="51">
        <v>653699.06000000006</v>
      </c>
      <c r="G178" s="50">
        <v>76</v>
      </c>
      <c r="H178" s="51">
        <v>458807.01</v>
      </c>
      <c r="I178" s="50">
        <v>76</v>
      </c>
      <c r="J178" s="51">
        <v>223072.69</v>
      </c>
      <c r="K178" s="50">
        <v>7</v>
      </c>
      <c r="L178" s="51">
        <v>23913.26</v>
      </c>
      <c r="M178" s="52">
        <v>65</v>
      </c>
      <c r="N178" s="53">
        <v>471991.65</v>
      </c>
      <c r="O178" s="50">
        <v>45</v>
      </c>
      <c r="P178" s="51">
        <v>356863</v>
      </c>
      <c r="Q178" s="50"/>
      <c r="R178" s="51"/>
      <c r="S178" s="50" t="s">
        <v>182</v>
      </c>
      <c r="T178" s="51" t="s">
        <v>182</v>
      </c>
      <c r="U178" s="50">
        <v>15</v>
      </c>
      <c r="V178" s="51">
        <v>63749.78</v>
      </c>
      <c r="W178" s="50" t="s">
        <v>182</v>
      </c>
      <c r="X178" s="51" t="s">
        <v>182</v>
      </c>
      <c r="Y178" s="54"/>
      <c r="Z178" s="55"/>
      <c r="AA178" s="50"/>
      <c r="AB178" s="51"/>
      <c r="AC178" s="50"/>
      <c r="AD178" s="51"/>
      <c r="AE178" s="50"/>
      <c r="AF178" s="51"/>
      <c r="AG178" s="50"/>
      <c r="AH178" s="51"/>
      <c r="AI178" s="50"/>
      <c r="AJ178" s="51"/>
      <c r="AK178" s="56">
        <v>76</v>
      </c>
      <c r="AL178" s="57">
        <v>1831483.67</v>
      </c>
      <c r="AM178" s="58">
        <v>70</v>
      </c>
      <c r="AN178" s="59">
        <v>1295202.75</v>
      </c>
      <c r="AO178" s="60" t="s">
        <v>182</v>
      </c>
      <c r="AP178" s="61" t="s">
        <v>182</v>
      </c>
    </row>
    <row r="179" spans="1:42" x14ac:dyDescent="0.25">
      <c r="A179" s="77" t="s">
        <v>532</v>
      </c>
      <c r="B179" s="47" t="s">
        <v>533</v>
      </c>
      <c r="C179" s="48">
        <v>165</v>
      </c>
      <c r="D179" s="49">
        <v>4329464.75</v>
      </c>
      <c r="E179" s="50">
        <v>165</v>
      </c>
      <c r="F179" s="51">
        <v>2175826.06</v>
      </c>
      <c r="G179" s="50">
        <v>165</v>
      </c>
      <c r="H179" s="51">
        <v>1530817.11</v>
      </c>
      <c r="I179" s="50">
        <v>165</v>
      </c>
      <c r="J179" s="51">
        <v>542358.4</v>
      </c>
      <c r="K179" s="50">
        <v>25</v>
      </c>
      <c r="L179" s="51">
        <v>80463.179999999993</v>
      </c>
      <c r="M179" s="52">
        <v>130</v>
      </c>
      <c r="N179" s="53">
        <v>932774.12</v>
      </c>
      <c r="O179" s="50">
        <v>86</v>
      </c>
      <c r="P179" s="51">
        <v>570457.79</v>
      </c>
      <c r="Q179" s="50"/>
      <c r="R179" s="51"/>
      <c r="S179" s="50">
        <v>13</v>
      </c>
      <c r="T179" s="51">
        <v>43380.59</v>
      </c>
      <c r="U179" s="50">
        <v>44</v>
      </c>
      <c r="V179" s="51">
        <v>312930.67</v>
      </c>
      <c r="W179" s="50">
        <v>7</v>
      </c>
      <c r="X179" s="51">
        <v>6005.07</v>
      </c>
      <c r="Y179" s="54">
        <v>26</v>
      </c>
      <c r="Z179" s="55">
        <v>39665.56</v>
      </c>
      <c r="AA179" s="50" t="s">
        <v>182</v>
      </c>
      <c r="AB179" s="51" t="s">
        <v>182</v>
      </c>
      <c r="AC179" s="50">
        <v>25</v>
      </c>
      <c r="AD179" s="51">
        <v>38466.01</v>
      </c>
      <c r="AE179" s="50"/>
      <c r="AF179" s="51"/>
      <c r="AG179" s="50"/>
      <c r="AH179" s="51"/>
      <c r="AI179" s="50" t="s">
        <v>182</v>
      </c>
      <c r="AJ179" s="51" t="s">
        <v>182</v>
      </c>
      <c r="AK179" s="56">
        <v>166</v>
      </c>
      <c r="AL179" s="57">
        <v>5301904.43</v>
      </c>
      <c r="AM179" s="58">
        <v>164</v>
      </c>
      <c r="AN179" s="59">
        <v>3644661.6</v>
      </c>
      <c r="AO179" s="60" t="s">
        <v>182</v>
      </c>
      <c r="AP179" s="61" t="s">
        <v>182</v>
      </c>
    </row>
    <row r="180" spans="1:42" x14ac:dyDescent="0.25">
      <c r="A180" s="77" t="s">
        <v>779</v>
      </c>
      <c r="B180" s="47" t="s">
        <v>780</v>
      </c>
      <c r="C180" s="48">
        <v>69</v>
      </c>
      <c r="D180" s="49">
        <v>1723918.87</v>
      </c>
      <c r="E180" s="50">
        <v>69</v>
      </c>
      <c r="F180" s="51">
        <v>843987.32</v>
      </c>
      <c r="G180" s="50">
        <v>69</v>
      </c>
      <c r="H180" s="51">
        <v>600722.05000000005</v>
      </c>
      <c r="I180" s="50">
        <v>69</v>
      </c>
      <c r="J180" s="51">
        <v>246479.49</v>
      </c>
      <c r="K180" s="50">
        <v>10</v>
      </c>
      <c r="L180" s="51">
        <v>32730.01</v>
      </c>
      <c r="M180" s="52">
        <v>60</v>
      </c>
      <c r="N180" s="53">
        <v>612029.44999999995</v>
      </c>
      <c r="O180" s="50">
        <v>55</v>
      </c>
      <c r="P180" s="51">
        <v>537467.24</v>
      </c>
      <c r="Q180" s="50"/>
      <c r="R180" s="51"/>
      <c r="S180" s="50" t="s">
        <v>182</v>
      </c>
      <c r="T180" s="51" t="s">
        <v>182</v>
      </c>
      <c r="U180" s="50">
        <v>10</v>
      </c>
      <c r="V180" s="51">
        <v>46102.5</v>
      </c>
      <c r="W180" s="50" t="s">
        <v>182</v>
      </c>
      <c r="X180" s="51" t="s">
        <v>182</v>
      </c>
      <c r="Y180" s="54" t="s">
        <v>182</v>
      </c>
      <c r="Z180" s="55" t="s">
        <v>182</v>
      </c>
      <c r="AA180" s="50"/>
      <c r="AB180" s="51"/>
      <c r="AC180" s="50" t="s">
        <v>182</v>
      </c>
      <c r="AD180" s="51" t="s">
        <v>182</v>
      </c>
      <c r="AE180" s="50"/>
      <c r="AF180" s="51"/>
      <c r="AG180" s="50"/>
      <c r="AH180" s="51"/>
      <c r="AI180" s="50"/>
      <c r="AJ180" s="51"/>
      <c r="AK180" s="56">
        <v>70</v>
      </c>
      <c r="AL180" s="57">
        <v>2336200.5</v>
      </c>
      <c r="AM180" s="58">
        <v>68</v>
      </c>
      <c r="AN180" s="59">
        <v>1456051.46</v>
      </c>
      <c r="AO180" s="60">
        <v>3</v>
      </c>
      <c r="AP180" s="61">
        <v>1216.3399999999999</v>
      </c>
    </row>
    <row r="181" spans="1:42" x14ac:dyDescent="0.25">
      <c r="A181" s="77" t="s">
        <v>781</v>
      </c>
      <c r="B181" s="47" t="s">
        <v>782</v>
      </c>
      <c r="C181" s="48">
        <v>19</v>
      </c>
      <c r="D181" s="49">
        <v>1032986.83</v>
      </c>
      <c r="E181" s="50">
        <v>19</v>
      </c>
      <c r="F181" s="51">
        <v>547912.15</v>
      </c>
      <c r="G181" s="50">
        <v>19</v>
      </c>
      <c r="H181" s="51">
        <v>383034.5</v>
      </c>
      <c r="I181" s="50">
        <v>19</v>
      </c>
      <c r="J181" s="51">
        <v>91791.64</v>
      </c>
      <c r="K181" s="50">
        <v>3</v>
      </c>
      <c r="L181" s="51">
        <v>10248.540000000001</v>
      </c>
      <c r="M181" s="52">
        <v>14</v>
      </c>
      <c r="N181" s="53">
        <v>145217.43</v>
      </c>
      <c r="O181" s="50">
        <v>3</v>
      </c>
      <c r="P181" s="51">
        <v>14502.39</v>
      </c>
      <c r="Q181" s="50" t="s">
        <v>182</v>
      </c>
      <c r="R181" s="51" t="s">
        <v>182</v>
      </c>
      <c r="S181" s="50"/>
      <c r="T181" s="51"/>
      <c r="U181" s="50">
        <v>12</v>
      </c>
      <c r="V181" s="51">
        <v>128199.09</v>
      </c>
      <c r="W181" s="50" t="s">
        <v>182</v>
      </c>
      <c r="X181" s="51" t="s">
        <v>182</v>
      </c>
      <c r="Y181" s="54">
        <v>12</v>
      </c>
      <c r="Z181" s="55">
        <v>27615.21</v>
      </c>
      <c r="AA181" s="50"/>
      <c r="AB181" s="51"/>
      <c r="AC181" s="50">
        <v>12</v>
      </c>
      <c r="AD181" s="51">
        <v>27615.21</v>
      </c>
      <c r="AE181" s="50"/>
      <c r="AF181" s="51"/>
      <c r="AG181" s="50"/>
      <c r="AH181" s="51"/>
      <c r="AI181" s="50"/>
      <c r="AJ181" s="51"/>
      <c r="AK181" s="56">
        <v>20</v>
      </c>
      <c r="AL181" s="57">
        <v>1205819.47</v>
      </c>
      <c r="AM181" s="58">
        <v>20</v>
      </c>
      <c r="AN181" s="59">
        <v>677206.11</v>
      </c>
      <c r="AO181" s="60" t="s">
        <v>182</v>
      </c>
      <c r="AP181" s="61" t="s">
        <v>182</v>
      </c>
    </row>
    <row r="182" spans="1:42" x14ac:dyDescent="0.25">
      <c r="A182" s="77" t="s">
        <v>783</v>
      </c>
      <c r="B182" s="47" t="s">
        <v>784</v>
      </c>
      <c r="C182" s="48">
        <v>44</v>
      </c>
      <c r="D182" s="49">
        <v>1047383.07</v>
      </c>
      <c r="E182" s="50">
        <v>44</v>
      </c>
      <c r="F182" s="51">
        <v>523321.89</v>
      </c>
      <c r="G182" s="50">
        <v>44</v>
      </c>
      <c r="H182" s="51">
        <v>367679.94</v>
      </c>
      <c r="I182" s="50" t="s">
        <v>182</v>
      </c>
      <c r="J182" s="51" t="s">
        <v>182</v>
      </c>
      <c r="K182" s="50" t="s">
        <v>182</v>
      </c>
      <c r="L182" s="51" t="s">
        <v>182</v>
      </c>
      <c r="M182" s="52">
        <v>37</v>
      </c>
      <c r="N182" s="53">
        <v>255869.58</v>
      </c>
      <c r="O182" s="50">
        <v>28</v>
      </c>
      <c r="P182" s="51">
        <v>213220.35</v>
      </c>
      <c r="Q182" s="50"/>
      <c r="R182" s="51"/>
      <c r="S182" s="50">
        <v>13</v>
      </c>
      <c r="T182" s="51">
        <v>33242.03</v>
      </c>
      <c r="U182" s="50">
        <v>3</v>
      </c>
      <c r="V182" s="51">
        <v>9407.2000000000007</v>
      </c>
      <c r="W182" s="50"/>
      <c r="X182" s="51"/>
      <c r="Y182" s="54">
        <v>8</v>
      </c>
      <c r="Z182" s="55">
        <v>4736.16</v>
      </c>
      <c r="AA182" s="50"/>
      <c r="AB182" s="51"/>
      <c r="AC182" s="50">
        <v>8</v>
      </c>
      <c r="AD182" s="51">
        <v>4736.16</v>
      </c>
      <c r="AE182" s="50"/>
      <c r="AF182" s="51"/>
      <c r="AG182" s="50"/>
      <c r="AH182" s="51"/>
      <c r="AI182" s="50"/>
      <c r="AJ182" s="51"/>
      <c r="AK182" s="56">
        <v>44</v>
      </c>
      <c r="AL182" s="57">
        <v>1307988.81</v>
      </c>
      <c r="AM182" s="58">
        <v>43</v>
      </c>
      <c r="AN182" s="59">
        <v>897716.68</v>
      </c>
      <c r="AO182" s="60" t="s">
        <v>182</v>
      </c>
      <c r="AP182" s="61" t="s">
        <v>182</v>
      </c>
    </row>
    <row r="183" spans="1:42" x14ac:dyDescent="0.25">
      <c r="A183" s="77" t="s">
        <v>534</v>
      </c>
      <c r="B183" s="47" t="s">
        <v>535</v>
      </c>
      <c r="C183" s="48">
        <v>8</v>
      </c>
      <c r="D183" s="49">
        <v>155244.49</v>
      </c>
      <c r="E183" s="50">
        <v>8</v>
      </c>
      <c r="F183" s="51">
        <v>76706.06</v>
      </c>
      <c r="G183" s="50">
        <v>8</v>
      </c>
      <c r="H183" s="51">
        <v>53810.080000000002</v>
      </c>
      <c r="I183" s="50">
        <v>8</v>
      </c>
      <c r="J183" s="51">
        <v>24728.35</v>
      </c>
      <c r="K183" s="50"/>
      <c r="L183" s="51"/>
      <c r="M183" s="52">
        <v>6</v>
      </c>
      <c r="N183" s="53">
        <v>38141.78</v>
      </c>
      <c r="O183" s="50">
        <v>3</v>
      </c>
      <c r="P183" s="51">
        <v>23783.78</v>
      </c>
      <c r="Q183" s="50"/>
      <c r="R183" s="51"/>
      <c r="S183" s="50" t="s">
        <v>182</v>
      </c>
      <c r="T183" s="51" t="s">
        <v>182</v>
      </c>
      <c r="U183" s="50" t="s">
        <v>182</v>
      </c>
      <c r="V183" s="51" t="s">
        <v>182</v>
      </c>
      <c r="W183" s="50"/>
      <c r="X183" s="51"/>
      <c r="Y183" s="54" t="s">
        <v>182</v>
      </c>
      <c r="Z183" s="55" t="s">
        <v>182</v>
      </c>
      <c r="AA183" s="50"/>
      <c r="AB183" s="51"/>
      <c r="AC183" s="50" t="s">
        <v>182</v>
      </c>
      <c r="AD183" s="51" t="s">
        <v>182</v>
      </c>
      <c r="AE183" s="50"/>
      <c r="AF183" s="51"/>
      <c r="AG183" s="50"/>
      <c r="AH183" s="51"/>
      <c r="AI183" s="50"/>
      <c r="AJ183" s="51"/>
      <c r="AK183" s="56">
        <v>8</v>
      </c>
      <c r="AL183" s="57">
        <v>205555.28</v>
      </c>
      <c r="AM183" s="58">
        <v>8</v>
      </c>
      <c r="AN183" s="59">
        <v>159881.07</v>
      </c>
      <c r="AO183" s="60"/>
      <c r="AP183" s="61"/>
    </row>
    <row r="184" spans="1:42" x14ac:dyDescent="0.25">
      <c r="A184" s="77" t="s">
        <v>536</v>
      </c>
      <c r="B184" s="47" t="s">
        <v>537</v>
      </c>
      <c r="C184" s="48">
        <v>17</v>
      </c>
      <c r="D184" s="49">
        <v>97194.68</v>
      </c>
      <c r="E184" s="50">
        <v>17</v>
      </c>
      <c r="F184" s="51">
        <v>44763.94</v>
      </c>
      <c r="G184" s="50">
        <v>17</v>
      </c>
      <c r="H184" s="51">
        <v>33633.730000000003</v>
      </c>
      <c r="I184" s="50">
        <v>17</v>
      </c>
      <c r="J184" s="51">
        <v>18797.009999999998</v>
      </c>
      <c r="K184" s="50"/>
      <c r="L184" s="51"/>
      <c r="M184" s="52" t="s">
        <v>182</v>
      </c>
      <c r="N184" s="53" t="s">
        <v>182</v>
      </c>
      <c r="O184" s="50" t="s">
        <v>182</v>
      </c>
      <c r="P184" s="51" t="s">
        <v>182</v>
      </c>
      <c r="Q184" s="50"/>
      <c r="R184" s="51"/>
      <c r="S184" s="50"/>
      <c r="T184" s="51"/>
      <c r="U184" s="50" t="s">
        <v>182</v>
      </c>
      <c r="V184" s="51" t="s">
        <v>182</v>
      </c>
      <c r="W184" s="50"/>
      <c r="X184" s="51"/>
      <c r="Y184" s="54" t="s">
        <v>182</v>
      </c>
      <c r="Z184" s="55" t="s">
        <v>182</v>
      </c>
      <c r="AA184" s="50" t="s">
        <v>182</v>
      </c>
      <c r="AB184" s="51" t="s">
        <v>182</v>
      </c>
      <c r="AC184" s="50" t="s">
        <v>182</v>
      </c>
      <c r="AD184" s="51" t="s">
        <v>182</v>
      </c>
      <c r="AE184" s="50" t="s">
        <v>182</v>
      </c>
      <c r="AF184" s="51" t="s">
        <v>182</v>
      </c>
      <c r="AG184" s="50"/>
      <c r="AH184" s="51"/>
      <c r="AI184" s="50"/>
      <c r="AJ184" s="51"/>
      <c r="AK184" s="56">
        <v>17</v>
      </c>
      <c r="AL184" s="57">
        <v>100736.63</v>
      </c>
      <c r="AM184" s="58" t="s">
        <v>182</v>
      </c>
      <c r="AN184" s="59" t="s">
        <v>182</v>
      </c>
      <c r="AO184" s="60" t="s">
        <v>182</v>
      </c>
      <c r="AP184" s="61" t="s">
        <v>182</v>
      </c>
    </row>
    <row r="185" spans="1:42" x14ac:dyDescent="0.25">
      <c r="A185" s="77" t="s">
        <v>538</v>
      </c>
      <c r="B185" s="47" t="s">
        <v>539</v>
      </c>
      <c r="C185" s="48">
        <v>107</v>
      </c>
      <c r="D185" s="49">
        <v>880700.73</v>
      </c>
      <c r="E185" s="50">
        <v>107</v>
      </c>
      <c r="F185" s="51">
        <v>445839.91</v>
      </c>
      <c r="G185" s="50">
        <v>107</v>
      </c>
      <c r="H185" s="51">
        <v>307207.36</v>
      </c>
      <c r="I185" s="50" t="s">
        <v>182</v>
      </c>
      <c r="J185" s="51" t="s">
        <v>182</v>
      </c>
      <c r="K185" s="50" t="s">
        <v>182</v>
      </c>
      <c r="L185" s="51" t="s">
        <v>182</v>
      </c>
      <c r="M185" s="52">
        <v>12</v>
      </c>
      <c r="N185" s="53">
        <v>71261.570000000007</v>
      </c>
      <c r="O185" s="50">
        <v>9</v>
      </c>
      <c r="P185" s="51">
        <v>52657.74</v>
      </c>
      <c r="Q185" s="50"/>
      <c r="R185" s="51"/>
      <c r="S185" s="50">
        <v>3</v>
      </c>
      <c r="T185" s="51">
        <v>9151.6299999999992</v>
      </c>
      <c r="U185" s="50" t="s">
        <v>182</v>
      </c>
      <c r="V185" s="51" t="s">
        <v>182</v>
      </c>
      <c r="W185" s="50"/>
      <c r="X185" s="51"/>
      <c r="Y185" s="54">
        <v>20</v>
      </c>
      <c r="Z185" s="55">
        <v>19287.36</v>
      </c>
      <c r="AA185" s="50" t="s">
        <v>182</v>
      </c>
      <c r="AB185" s="51" t="s">
        <v>182</v>
      </c>
      <c r="AC185" s="50">
        <v>3</v>
      </c>
      <c r="AD185" s="51">
        <v>5358.72</v>
      </c>
      <c r="AE185" s="50">
        <v>16</v>
      </c>
      <c r="AF185" s="51">
        <v>4984.25</v>
      </c>
      <c r="AG185" s="50"/>
      <c r="AH185" s="51"/>
      <c r="AI185" s="50"/>
      <c r="AJ185" s="51"/>
      <c r="AK185" s="56">
        <v>107</v>
      </c>
      <c r="AL185" s="57">
        <v>971249.66</v>
      </c>
      <c r="AM185" s="58">
        <v>8</v>
      </c>
      <c r="AN185" s="59">
        <v>56507.95</v>
      </c>
      <c r="AO185" s="60">
        <v>13</v>
      </c>
      <c r="AP185" s="61">
        <v>28148.54</v>
      </c>
    </row>
    <row r="186" spans="1:42" x14ac:dyDescent="0.25">
      <c r="A186" s="77" t="s">
        <v>540</v>
      </c>
      <c r="B186" s="47" t="s">
        <v>541</v>
      </c>
      <c r="C186" s="48">
        <v>674</v>
      </c>
      <c r="D186" s="49">
        <v>6014808.3499999996</v>
      </c>
      <c r="E186" s="50">
        <v>674</v>
      </c>
      <c r="F186" s="51">
        <v>2937797.5</v>
      </c>
      <c r="G186" s="50">
        <v>674</v>
      </c>
      <c r="H186" s="51">
        <v>2055634.17</v>
      </c>
      <c r="I186" s="50">
        <v>674</v>
      </c>
      <c r="J186" s="51">
        <v>929017.64</v>
      </c>
      <c r="K186" s="50">
        <v>35</v>
      </c>
      <c r="L186" s="51">
        <v>92359.039999999994</v>
      </c>
      <c r="M186" s="52">
        <v>193</v>
      </c>
      <c r="N186" s="53">
        <v>1032535.36</v>
      </c>
      <c r="O186" s="50">
        <v>152</v>
      </c>
      <c r="P186" s="51">
        <v>882565.01</v>
      </c>
      <c r="Q186" s="50" t="s">
        <v>182</v>
      </c>
      <c r="R186" s="51" t="s">
        <v>182</v>
      </c>
      <c r="S186" s="50">
        <v>21</v>
      </c>
      <c r="T186" s="51">
        <v>31007.27</v>
      </c>
      <c r="U186" s="50">
        <v>25</v>
      </c>
      <c r="V186" s="51">
        <v>88157.03</v>
      </c>
      <c r="W186" s="50" t="s">
        <v>182</v>
      </c>
      <c r="X186" s="51" t="s">
        <v>182</v>
      </c>
      <c r="Y186" s="54">
        <v>176</v>
      </c>
      <c r="Z186" s="55">
        <v>195370.72</v>
      </c>
      <c r="AA186" s="50">
        <v>46</v>
      </c>
      <c r="AB186" s="51">
        <v>51546.92</v>
      </c>
      <c r="AC186" s="50">
        <v>75</v>
      </c>
      <c r="AD186" s="51">
        <v>109464.07</v>
      </c>
      <c r="AE186" s="50">
        <v>104</v>
      </c>
      <c r="AF186" s="51">
        <v>34359.730000000003</v>
      </c>
      <c r="AG186" s="50"/>
      <c r="AH186" s="51"/>
      <c r="AI186" s="50"/>
      <c r="AJ186" s="51"/>
      <c r="AK186" s="56">
        <v>674</v>
      </c>
      <c r="AL186" s="57">
        <v>7242714.4299999997</v>
      </c>
      <c r="AM186" s="58">
        <v>158</v>
      </c>
      <c r="AN186" s="59">
        <v>797319.34</v>
      </c>
      <c r="AO186" s="60">
        <v>84</v>
      </c>
      <c r="AP186" s="61">
        <v>152346</v>
      </c>
    </row>
    <row r="187" spans="1:42" x14ac:dyDescent="0.25">
      <c r="A187" s="77" t="s">
        <v>542</v>
      </c>
      <c r="B187" s="47" t="s">
        <v>543</v>
      </c>
      <c r="C187" s="48">
        <v>205</v>
      </c>
      <c r="D187" s="49">
        <v>2199360.66</v>
      </c>
      <c r="E187" s="50">
        <v>205</v>
      </c>
      <c r="F187" s="51">
        <v>1057800.04</v>
      </c>
      <c r="G187" s="50">
        <v>205</v>
      </c>
      <c r="H187" s="51">
        <v>743051.17</v>
      </c>
      <c r="I187" s="50">
        <v>205</v>
      </c>
      <c r="J187" s="51">
        <v>338627.63</v>
      </c>
      <c r="K187" s="50">
        <v>22</v>
      </c>
      <c r="L187" s="51">
        <v>59881.82</v>
      </c>
      <c r="M187" s="52">
        <v>128</v>
      </c>
      <c r="N187" s="53">
        <v>675766.79</v>
      </c>
      <c r="O187" s="50">
        <v>78</v>
      </c>
      <c r="P187" s="51">
        <v>361919.49</v>
      </c>
      <c r="Q187" s="50" t="s">
        <v>182</v>
      </c>
      <c r="R187" s="51" t="s">
        <v>182</v>
      </c>
      <c r="S187" s="50" t="s">
        <v>182</v>
      </c>
      <c r="T187" s="51" t="s">
        <v>182</v>
      </c>
      <c r="U187" s="50">
        <v>63</v>
      </c>
      <c r="V187" s="51">
        <v>301738.42</v>
      </c>
      <c r="W187" s="50">
        <v>7</v>
      </c>
      <c r="X187" s="51">
        <v>5470.62</v>
      </c>
      <c r="Y187" s="54">
        <v>10</v>
      </c>
      <c r="Z187" s="55">
        <v>3844.78</v>
      </c>
      <c r="AA187" s="50"/>
      <c r="AB187" s="51"/>
      <c r="AC187" s="50" t="s">
        <v>182</v>
      </c>
      <c r="AD187" s="51" t="s">
        <v>182</v>
      </c>
      <c r="AE187" s="50" t="s">
        <v>182</v>
      </c>
      <c r="AF187" s="51" t="s">
        <v>182</v>
      </c>
      <c r="AG187" s="50"/>
      <c r="AH187" s="51"/>
      <c r="AI187" s="50"/>
      <c r="AJ187" s="51"/>
      <c r="AK187" s="56">
        <v>205</v>
      </c>
      <c r="AL187" s="57">
        <v>2878972.23</v>
      </c>
      <c r="AM187" s="58">
        <v>162</v>
      </c>
      <c r="AN187" s="59">
        <v>2352058.23</v>
      </c>
      <c r="AO187" s="60" t="s">
        <v>182</v>
      </c>
      <c r="AP187" s="61" t="s">
        <v>182</v>
      </c>
    </row>
    <row r="188" spans="1:42" x14ac:dyDescent="0.25">
      <c r="A188" s="77" t="s">
        <v>544</v>
      </c>
      <c r="B188" s="47" t="s">
        <v>545</v>
      </c>
      <c r="C188" s="48">
        <v>98</v>
      </c>
      <c r="D188" s="49">
        <v>1194551.95</v>
      </c>
      <c r="E188" s="50">
        <v>98</v>
      </c>
      <c r="F188" s="51">
        <v>587805.76</v>
      </c>
      <c r="G188" s="50">
        <v>98</v>
      </c>
      <c r="H188" s="51">
        <v>411227.1</v>
      </c>
      <c r="I188" s="50">
        <v>98</v>
      </c>
      <c r="J188" s="51">
        <v>175153.92000000001</v>
      </c>
      <c r="K188" s="50">
        <v>9</v>
      </c>
      <c r="L188" s="51">
        <v>20365.169999999998</v>
      </c>
      <c r="M188" s="52">
        <v>60</v>
      </c>
      <c r="N188" s="53">
        <v>347533.84</v>
      </c>
      <c r="O188" s="50">
        <v>43</v>
      </c>
      <c r="P188" s="51">
        <v>250805.23</v>
      </c>
      <c r="Q188" s="50" t="s">
        <v>182</v>
      </c>
      <c r="R188" s="51" t="s">
        <v>182</v>
      </c>
      <c r="S188" s="50">
        <v>9</v>
      </c>
      <c r="T188" s="51">
        <v>30219.15</v>
      </c>
      <c r="U188" s="50">
        <v>12</v>
      </c>
      <c r="V188" s="51">
        <v>60667.08</v>
      </c>
      <c r="W188" s="50" t="s">
        <v>182</v>
      </c>
      <c r="X188" s="51" t="s">
        <v>182</v>
      </c>
      <c r="Y188" s="54">
        <v>10</v>
      </c>
      <c r="Z188" s="55">
        <v>2196.9899999999998</v>
      </c>
      <c r="AA188" s="50"/>
      <c r="AB188" s="51"/>
      <c r="AC188" s="50">
        <v>5</v>
      </c>
      <c r="AD188" s="51">
        <v>1666.91</v>
      </c>
      <c r="AE188" s="50">
        <v>5</v>
      </c>
      <c r="AF188" s="51">
        <v>530.08000000000004</v>
      </c>
      <c r="AG188" s="50"/>
      <c r="AH188" s="51"/>
      <c r="AI188" s="50"/>
      <c r="AJ188" s="51"/>
      <c r="AK188" s="56">
        <v>99</v>
      </c>
      <c r="AL188" s="57">
        <v>1544282.78</v>
      </c>
      <c r="AM188" s="58">
        <v>62</v>
      </c>
      <c r="AN188" s="59">
        <v>830785.96</v>
      </c>
      <c r="AO188" s="60">
        <v>8</v>
      </c>
      <c r="AP188" s="61">
        <v>7406.45</v>
      </c>
    </row>
    <row r="189" spans="1:42" x14ac:dyDescent="0.25">
      <c r="A189" s="77" t="s">
        <v>546</v>
      </c>
      <c r="B189" s="47" t="s">
        <v>547</v>
      </c>
      <c r="C189" s="48">
        <v>141</v>
      </c>
      <c r="D189" s="49">
        <v>1647963.59</v>
      </c>
      <c r="E189" s="50">
        <v>141</v>
      </c>
      <c r="F189" s="51">
        <v>806796.78</v>
      </c>
      <c r="G189" s="50">
        <v>141</v>
      </c>
      <c r="H189" s="51">
        <v>566739.11</v>
      </c>
      <c r="I189" s="50">
        <v>141</v>
      </c>
      <c r="J189" s="51">
        <v>238296.57</v>
      </c>
      <c r="K189" s="50">
        <v>11</v>
      </c>
      <c r="L189" s="51">
        <v>36131.129999999997</v>
      </c>
      <c r="M189" s="52">
        <v>83</v>
      </c>
      <c r="N189" s="53">
        <v>479693.75</v>
      </c>
      <c r="O189" s="50">
        <v>62</v>
      </c>
      <c r="P189" s="51">
        <v>316453.05</v>
      </c>
      <c r="Q189" s="50">
        <v>13</v>
      </c>
      <c r="R189" s="51">
        <v>5852.43</v>
      </c>
      <c r="S189" s="50">
        <v>4</v>
      </c>
      <c r="T189" s="51">
        <v>9658.11</v>
      </c>
      <c r="U189" s="50">
        <v>31</v>
      </c>
      <c r="V189" s="51">
        <v>142463.76</v>
      </c>
      <c r="W189" s="50">
        <v>6</v>
      </c>
      <c r="X189" s="51">
        <v>5266.4</v>
      </c>
      <c r="Y189" s="54">
        <v>5</v>
      </c>
      <c r="Z189" s="55">
        <v>1714.81</v>
      </c>
      <c r="AA189" s="50"/>
      <c r="AB189" s="51"/>
      <c r="AC189" s="50">
        <v>5</v>
      </c>
      <c r="AD189" s="51">
        <v>1714.81</v>
      </c>
      <c r="AE189" s="50"/>
      <c r="AF189" s="51"/>
      <c r="AG189" s="50"/>
      <c r="AH189" s="51"/>
      <c r="AI189" s="50"/>
      <c r="AJ189" s="51"/>
      <c r="AK189" s="56">
        <v>141</v>
      </c>
      <c r="AL189" s="57">
        <v>2129372.15</v>
      </c>
      <c r="AM189" s="58">
        <v>110</v>
      </c>
      <c r="AN189" s="59">
        <v>1545126.73</v>
      </c>
      <c r="AO189" s="60" t="s">
        <v>182</v>
      </c>
      <c r="AP189" s="61" t="s">
        <v>182</v>
      </c>
    </row>
    <row r="190" spans="1:42" x14ac:dyDescent="0.25">
      <c r="A190" s="77" t="s">
        <v>548</v>
      </c>
      <c r="B190" s="47" t="s">
        <v>549</v>
      </c>
      <c r="C190" s="48">
        <v>157</v>
      </c>
      <c r="D190" s="49">
        <v>971637.27</v>
      </c>
      <c r="E190" s="50">
        <v>157</v>
      </c>
      <c r="F190" s="51">
        <v>462748.04</v>
      </c>
      <c r="G190" s="50">
        <v>157</v>
      </c>
      <c r="H190" s="51">
        <v>324265.13</v>
      </c>
      <c r="I190" s="50">
        <v>157</v>
      </c>
      <c r="J190" s="51">
        <v>169125.76000000001</v>
      </c>
      <c r="K190" s="50">
        <v>7</v>
      </c>
      <c r="L190" s="51">
        <v>15498.34</v>
      </c>
      <c r="M190" s="52">
        <v>47</v>
      </c>
      <c r="N190" s="53">
        <v>215555.98</v>
      </c>
      <c r="O190" s="50">
        <v>34</v>
      </c>
      <c r="P190" s="51">
        <v>161192.91</v>
      </c>
      <c r="Q190" s="50">
        <v>9</v>
      </c>
      <c r="R190" s="51">
        <v>8122.29</v>
      </c>
      <c r="S190" s="50">
        <v>9</v>
      </c>
      <c r="T190" s="51">
        <v>10764.98</v>
      </c>
      <c r="U190" s="50">
        <v>7</v>
      </c>
      <c r="V190" s="51">
        <v>35475.800000000003</v>
      </c>
      <c r="W190" s="50"/>
      <c r="X190" s="51"/>
      <c r="Y190" s="54">
        <v>31</v>
      </c>
      <c r="Z190" s="55">
        <v>15674.77</v>
      </c>
      <c r="AA190" s="50">
        <v>3</v>
      </c>
      <c r="AB190" s="51">
        <v>757.35</v>
      </c>
      <c r="AC190" s="50">
        <v>10</v>
      </c>
      <c r="AD190" s="51">
        <v>9139.75</v>
      </c>
      <c r="AE190" s="50">
        <v>21</v>
      </c>
      <c r="AF190" s="51">
        <v>5777.67</v>
      </c>
      <c r="AG190" s="50"/>
      <c r="AH190" s="51"/>
      <c r="AI190" s="50"/>
      <c r="AJ190" s="51"/>
      <c r="AK190" s="56">
        <v>159</v>
      </c>
      <c r="AL190" s="57">
        <v>1202868.02</v>
      </c>
      <c r="AM190" s="58">
        <v>38</v>
      </c>
      <c r="AN190" s="59">
        <v>261501.43</v>
      </c>
      <c r="AO190" s="60">
        <v>8</v>
      </c>
      <c r="AP190" s="61">
        <v>5470.92</v>
      </c>
    </row>
    <row r="191" spans="1:42" x14ac:dyDescent="0.25">
      <c r="A191" s="77" t="s">
        <v>550</v>
      </c>
      <c r="B191" s="47" t="s">
        <v>551</v>
      </c>
      <c r="C191" s="48">
        <v>256</v>
      </c>
      <c r="D191" s="49">
        <v>4201361.26</v>
      </c>
      <c r="E191" s="50">
        <v>256</v>
      </c>
      <c r="F191" s="51">
        <v>2132963.25</v>
      </c>
      <c r="G191" s="50">
        <v>256</v>
      </c>
      <c r="H191" s="51">
        <v>1500665.12</v>
      </c>
      <c r="I191" s="50">
        <v>256</v>
      </c>
      <c r="J191" s="51">
        <v>495355.95</v>
      </c>
      <c r="K191" s="50">
        <v>25</v>
      </c>
      <c r="L191" s="51">
        <v>72376.94</v>
      </c>
      <c r="M191" s="52">
        <v>177</v>
      </c>
      <c r="N191" s="53">
        <v>1002248.75</v>
      </c>
      <c r="O191" s="50">
        <v>118</v>
      </c>
      <c r="P191" s="51">
        <v>671275.19</v>
      </c>
      <c r="Q191" s="50">
        <v>6</v>
      </c>
      <c r="R191" s="51">
        <v>3322.8</v>
      </c>
      <c r="S191" s="50">
        <v>3</v>
      </c>
      <c r="T191" s="51">
        <v>4278.46</v>
      </c>
      <c r="U191" s="50">
        <v>73</v>
      </c>
      <c r="V191" s="51">
        <v>317177.09999999998</v>
      </c>
      <c r="W191" s="50">
        <v>8</v>
      </c>
      <c r="X191" s="51">
        <v>6195.2</v>
      </c>
      <c r="Y191" s="54">
        <v>11</v>
      </c>
      <c r="Z191" s="55">
        <v>9541.09</v>
      </c>
      <c r="AA191" s="50" t="s">
        <v>182</v>
      </c>
      <c r="AB191" s="51" t="s">
        <v>182</v>
      </c>
      <c r="AC191" s="50">
        <v>7</v>
      </c>
      <c r="AD191" s="51">
        <v>7664.53</v>
      </c>
      <c r="AE191" s="50"/>
      <c r="AF191" s="51"/>
      <c r="AG191" s="50"/>
      <c r="AH191" s="51"/>
      <c r="AI191" s="50" t="s">
        <v>182</v>
      </c>
      <c r="AJ191" s="51" t="s">
        <v>182</v>
      </c>
      <c r="AK191" s="56">
        <v>261</v>
      </c>
      <c r="AL191" s="57">
        <v>5213151.0999999996</v>
      </c>
      <c r="AM191" s="58">
        <v>210</v>
      </c>
      <c r="AN191" s="59">
        <v>3184689.13</v>
      </c>
      <c r="AO191" s="60"/>
      <c r="AP191" s="61"/>
    </row>
    <row r="192" spans="1:42" x14ac:dyDescent="0.25">
      <c r="A192" s="77" t="s">
        <v>552</v>
      </c>
      <c r="B192" s="47" t="s">
        <v>553</v>
      </c>
      <c r="C192" s="48">
        <v>245</v>
      </c>
      <c r="D192" s="49">
        <v>2067698.86</v>
      </c>
      <c r="E192" s="50">
        <v>245</v>
      </c>
      <c r="F192" s="51">
        <v>997955.48</v>
      </c>
      <c r="G192" s="50">
        <v>244</v>
      </c>
      <c r="H192" s="51">
        <v>698805.12</v>
      </c>
      <c r="I192" s="50">
        <v>245</v>
      </c>
      <c r="J192" s="51">
        <v>329834.52</v>
      </c>
      <c r="K192" s="50">
        <v>18</v>
      </c>
      <c r="L192" s="51">
        <v>41103.74</v>
      </c>
      <c r="M192" s="52">
        <v>97</v>
      </c>
      <c r="N192" s="53">
        <v>487888.83</v>
      </c>
      <c r="O192" s="50">
        <v>69</v>
      </c>
      <c r="P192" s="51">
        <v>390666.84</v>
      </c>
      <c r="Q192" s="50" t="s">
        <v>182</v>
      </c>
      <c r="R192" s="51" t="s">
        <v>182</v>
      </c>
      <c r="S192" s="50">
        <v>12</v>
      </c>
      <c r="T192" s="51">
        <v>21296.37</v>
      </c>
      <c r="U192" s="50">
        <v>18</v>
      </c>
      <c r="V192" s="51">
        <v>63725.16</v>
      </c>
      <c r="W192" s="50" t="s">
        <v>182</v>
      </c>
      <c r="X192" s="51" t="s">
        <v>182</v>
      </c>
      <c r="Y192" s="54">
        <v>41</v>
      </c>
      <c r="Z192" s="55">
        <v>19070.169999999998</v>
      </c>
      <c r="AA192" s="50">
        <v>9</v>
      </c>
      <c r="AB192" s="51">
        <v>4631.0200000000004</v>
      </c>
      <c r="AC192" s="50">
        <v>19</v>
      </c>
      <c r="AD192" s="51">
        <v>10709.57</v>
      </c>
      <c r="AE192" s="50">
        <v>19</v>
      </c>
      <c r="AF192" s="51">
        <v>3729.58</v>
      </c>
      <c r="AG192" s="50"/>
      <c r="AH192" s="51"/>
      <c r="AI192" s="50"/>
      <c r="AJ192" s="51"/>
      <c r="AK192" s="56">
        <v>248</v>
      </c>
      <c r="AL192" s="57">
        <v>2574657.86</v>
      </c>
      <c r="AM192" s="58">
        <v>70</v>
      </c>
      <c r="AN192" s="59">
        <v>538786.48</v>
      </c>
      <c r="AO192" s="60">
        <v>36</v>
      </c>
      <c r="AP192" s="61">
        <v>41794.61</v>
      </c>
    </row>
    <row r="193" spans="1:42" x14ac:dyDescent="0.25">
      <c r="A193" s="77" t="s">
        <v>554</v>
      </c>
      <c r="B193" s="47" t="s">
        <v>555</v>
      </c>
      <c r="C193" s="48">
        <v>459</v>
      </c>
      <c r="D193" s="49">
        <v>5133010.6100000003</v>
      </c>
      <c r="E193" s="50">
        <v>459</v>
      </c>
      <c r="F193" s="51">
        <v>2569021.69</v>
      </c>
      <c r="G193" s="50">
        <v>457</v>
      </c>
      <c r="H193" s="51">
        <v>1799096.68</v>
      </c>
      <c r="I193" s="50">
        <v>459</v>
      </c>
      <c r="J193" s="51">
        <v>698962.65</v>
      </c>
      <c r="K193" s="50">
        <v>27</v>
      </c>
      <c r="L193" s="51">
        <v>65929.59</v>
      </c>
      <c r="M193" s="52">
        <v>74</v>
      </c>
      <c r="N193" s="53">
        <v>253811.49</v>
      </c>
      <c r="O193" s="50">
        <v>45</v>
      </c>
      <c r="P193" s="51">
        <v>203876.94</v>
      </c>
      <c r="Q193" s="50">
        <v>3</v>
      </c>
      <c r="R193" s="51">
        <v>938.85</v>
      </c>
      <c r="S193" s="50">
        <v>20</v>
      </c>
      <c r="T193" s="51">
        <v>28637.919999999998</v>
      </c>
      <c r="U193" s="50">
        <v>7</v>
      </c>
      <c r="V193" s="51">
        <v>14358.07</v>
      </c>
      <c r="W193" s="50">
        <v>5</v>
      </c>
      <c r="X193" s="51">
        <v>5999.71</v>
      </c>
      <c r="Y193" s="54">
        <v>194</v>
      </c>
      <c r="Z193" s="55">
        <v>169704.76</v>
      </c>
      <c r="AA193" s="50">
        <v>15</v>
      </c>
      <c r="AB193" s="51">
        <v>13120.77</v>
      </c>
      <c r="AC193" s="50">
        <v>56</v>
      </c>
      <c r="AD193" s="51">
        <v>91265.73</v>
      </c>
      <c r="AE193" s="50">
        <v>160</v>
      </c>
      <c r="AF193" s="51">
        <v>65318.26</v>
      </c>
      <c r="AG193" s="50"/>
      <c r="AH193" s="51"/>
      <c r="AI193" s="50"/>
      <c r="AJ193" s="51"/>
      <c r="AK193" s="56">
        <v>460</v>
      </c>
      <c r="AL193" s="57">
        <v>5556526.8600000003</v>
      </c>
      <c r="AM193" s="58">
        <v>52</v>
      </c>
      <c r="AN193" s="59">
        <v>224179.54</v>
      </c>
      <c r="AO193" s="60">
        <v>82</v>
      </c>
      <c r="AP193" s="61">
        <v>197996.44</v>
      </c>
    </row>
    <row r="194" spans="1:42" x14ac:dyDescent="0.25">
      <c r="A194" s="77" t="s">
        <v>556</v>
      </c>
      <c r="B194" s="47" t="s">
        <v>557</v>
      </c>
      <c r="C194" s="48">
        <v>645</v>
      </c>
      <c r="D194" s="49">
        <v>5115676.6399999997</v>
      </c>
      <c r="E194" s="50">
        <v>645</v>
      </c>
      <c r="F194" s="51">
        <v>2444000.81</v>
      </c>
      <c r="G194" s="50">
        <v>645</v>
      </c>
      <c r="H194" s="51">
        <v>1714084.83</v>
      </c>
      <c r="I194" s="50">
        <v>645</v>
      </c>
      <c r="J194" s="51">
        <v>872079.74</v>
      </c>
      <c r="K194" s="50">
        <v>30</v>
      </c>
      <c r="L194" s="51">
        <v>85511.26</v>
      </c>
      <c r="M194" s="52">
        <v>345</v>
      </c>
      <c r="N194" s="53">
        <v>1931121.84</v>
      </c>
      <c r="O194" s="50">
        <v>303</v>
      </c>
      <c r="P194" s="51">
        <v>1701565.25</v>
      </c>
      <c r="Q194" s="50">
        <v>40</v>
      </c>
      <c r="R194" s="51">
        <v>25183.05</v>
      </c>
      <c r="S194" s="50">
        <v>8</v>
      </c>
      <c r="T194" s="51">
        <v>15599.1</v>
      </c>
      <c r="U194" s="50">
        <v>50</v>
      </c>
      <c r="V194" s="51">
        <v>183736.32000000001</v>
      </c>
      <c r="W194" s="50">
        <v>8</v>
      </c>
      <c r="X194" s="51">
        <v>5038.12</v>
      </c>
      <c r="Y194" s="54">
        <v>44</v>
      </c>
      <c r="Z194" s="55">
        <v>23370.62</v>
      </c>
      <c r="AA194" s="50">
        <v>9</v>
      </c>
      <c r="AB194" s="51">
        <v>5735.33</v>
      </c>
      <c r="AC194" s="50">
        <v>22</v>
      </c>
      <c r="AD194" s="51">
        <v>13612.98</v>
      </c>
      <c r="AE194" s="50">
        <v>17</v>
      </c>
      <c r="AF194" s="51">
        <v>4022.31</v>
      </c>
      <c r="AG194" s="50"/>
      <c r="AH194" s="51"/>
      <c r="AI194" s="50"/>
      <c r="AJ194" s="51"/>
      <c r="AK194" s="56">
        <v>648</v>
      </c>
      <c r="AL194" s="57">
        <v>7070169.0999999996</v>
      </c>
      <c r="AM194" s="58">
        <v>362</v>
      </c>
      <c r="AN194" s="59">
        <v>3345716.51</v>
      </c>
      <c r="AO194" s="60">
        <v>26</v>
      </c>
      <c r="AP194" s="61">
        <v>40563.370000000003</v>
      </c>
    </row>
    <row r="195" spans="1:42" x14ac:dyDescent="0.25">
      <c r="A195" s="77" t="s">
        <v>558</v>
      </c>
      <c r="B195" s="47" t="s">
        <v>559</v>
      </c>
      <c r="C195" s="48">
        <v>274</v>
      </c>
      <c r="D195" s="49">
        <v>3181938.6</v>
      </c>
      <c r="E195" s="50">
        <v>274</v>
      </c>
      <c r="F195" s="51">
        <v>1546867.98</v>
      </c>
      <c r="G195" s="50">
        <v>274</v>
      </c>
      <c r="H195" s="51">
        <v>1084892.05</v>
      </c>
      <c r="I195" s="50">
        <v>274</v>
      </c>
      <c r="J195" s="51">
        <v>491036.47</v>
      </c>
      <c r="K195" s="50">
        <v>21</v>
      </c>
      <c r="L195" s="51">
        <v>59142.1</v>
      </c>
      <c r="M195" s="52">
        <v>181</v>
      </c>
      <c r="N195" s="53">
        <v>1213334.49</v>
      </c>
      <c r="O195" s="50">
        <v>151</v>
      </c>
      <c r="P195" s="51">
        <v>981143.54</v>
      </c>
      <c r="Q195" s="50">
        <v>13</v>
      </c>
      <c r="R195" s="51">
        <v>7116.8</v>
      </c>
      <c r="S195" s="50">
        <v>13</v>
      </c>
      <c r="T195" s="51">
        <v>24344.2</v>
      </c>
      <c r="U195" s="50">
        <v>51</v>
      </c>
      <c r="V195" s="51">
        <v>198061.16</v>
      </c>
      <c r="W195" s="50">
        <v>3</v>
      </c>
      <c r="X195" s="51">
        <v>2668.79</v>
      </c>
      <c r="Y195" s="54">
        <v>20</v>
      </c>
      <c r="Z195" s="55">
        <v>17099.439999999999</v>
      </c>
      <c r="AA195" s="50" t="s">
        <v>182</v>
      </c>
      <c r="AB195" s="51" t="s">
        <v>182</v>
      </c>
      <c r="AC195" s="50">
        <v>16</v>
      </c>
      <c r="AD195" s="51">
        <v>14572.55</v>
      </c>
      <c r="AE195" s="50" t="s">
        <v>182</v>
      </c>
      <c r="AF195" s="51" t="s">
        <v>182</v>
      </c>
      <c r="AG195" s="50"/>
      <c r="AH195" s="51"/>
      <c r="AI195" s="50"/>
      <c r="AJ195" s="51"/>
      <c r="AK195" s="56">
        <v>274</v>
      </c>
      <c r="AL195" s="57">
        <v>4412372.53</v>
      </c>
      <c r="AM195" s="58">
        <v>175</v>
      </c>
      <c r="AN195" s="59">
        <v>2115471.71</v>
      </c>
      <c r="AO195" s="60">
        <v>8</v>
      </c>
      <c r="AP195" s="61">
        <v>5819.63</v>
      </c>
    </row>
    <row r="196" spans="1:42" x14ac:dyDescent="0.25">
      <c r="A196" s="77" t="s">
        <v>560</v>
      </c>
      <c r="B196" s="47" t="s">
        <v>561</v>
      </c>
      <c r="C196" s="48">
        <v>291</v>
      </c>
      <c r="D196" s="49">
        <v>4709850.47</v>
      </c>
      <c r="E196" s="50">
        <v>291</v>
      </c>
      <c r="F196" s="51">
        <v>2343834.86</v>
      </c>
      <c r="G196" s="50">
        <v>290</v>
      </c>
      <c r="H196" s="51">
        <v>1646567.3</v>
      </c>
      <c r="I196" s="50">
        <v>291</v>
      </c>
      <c r="J196" s="51">
        <v>616416.91</v>
      </c>
      <c r="K196" s="50">
        <v>34</v>
      </c>
      <c r="L196" s="51">
        <v>103031.4</v>
      </c>
      <c r="M196" s="52">
        <v>181</v>
      </c>
      <c r="N196" s="53">
        <v>859171.78</v>
      </c>
      <c r="O196" s="50">
        <v>93</v>
      </c>
      <c r="P196" s="51">
        <v>471296.98</v>
      </c>
      <c r="Q196" s="50">
        <v>7</v>
      </c>
      <c r="R196" s="51">
        <v>4401.7299999999996</v>
      </c>
      <c r="S196" s="50">
        <v>14</v>
      </c>
      <c r="T196" s="51">
        <v>16517.52</v>
      </c>
      <c r="U196" s="50">
        <v>107</v>
      </c>
      <c r="V196" s="51">
        <v>353652.41</v>
      </c>
      <c r="W196" s="50">
        <v>15</v>
      </c>
      <c r="X196" s="51">
        <v>13303.14</v>
      </c>
      <c r="Y196" s="54">
        <v>12</v>
      </c>
      <c r="Z196" s="55">
        <v>6102.4</v>
      </c>
      <c r="AA196" s="50" t="s">
        <v>182</v>
      </c>
      <c r="AB196" s="51" t="s">
        <v>182</v>
      </c>
      <c r="AC196" s="50" t="s">
        <v>182</v>
      </c>
      <c r="AD196" s="51" t="s">
        <v>182</v>
      </c>
      <c r="AE196" s="50"/>
      <c r="AF196" s="51"/>
      <c r="AG196" s="50"/>
      <c r="AH196" s="51"/>
      <c r="AI196" s="50"/>
      <c r="AJ196" s="51"/>
      <c r="AK196" s="56">
        <v>298</v>
      </c>
      <c r="AL196" s="57">
        <v>5575124.6500000004</v>
      </c>
      <c r="AM196" s="58">
        <v>251</v>
      </c>
      <c r="AN196" s="59">
        <v>4458083.07</v>
      </c>
      <c r="AO196" s="60" t="s">
        <v>182</v>
      </c>
      <c r="AP196" s="61" t="s">
        <v>182</v>
      </c>
    </row>
    <row r="197" spans="1:42" x14ac:dyDescent="0.25">
      <c r="A197" s="77" t="s">
        <v>562</v>
      </c>
      <c r="B197" s="47" t="s">
        <v>563</v>
      </c>
      <c r="C197" s="48">
        <v>182</v>
      </c>
      <c r="D197" s="49">
        <v>1907576.46</v>
      </c>
      <c r="E197" s="50">
        <v>182</v>
      </c>
      <c r="F197" s="51">
        <v>934845.78</v>
      </c>
      <c r="G197" s="50">
        <v>182</v>
      </c>
      <c r="H197" s="51">
        <v>654677.97</v>
      </c>
      <c r="I197" s="50">
        <v>182</v>
      </c>
      <c r="J197" s="51">
        <v>275158.55</v>
      </c>
      <c r="K197" s="50">
        <v>13</v>
      </c>
      <c r="L197" s="51">
        <v>42894.16</v>
      </c>
      <c r="M197" s="52">
        <v>25</v>
      </c>
      <c r="N197" s="53">
        <v>144081.43</v>
      </c>
      <c r="O197" s="50">
        <v>17</v>
      </c>
      <c r="P197" s="51">
        <v>123586.28</v>
      </c>
      <c r="Q197" s="50" t="s">
        <v>182</v>
      </c>
      <c r="R197" s="51" t="s">
        <v>182</v>
      </c>
      <c r="S197" s="50">
        <v>7</v>
      </c>
      <c r="T197" s="51">
        <v>7973.46</v>
      </c>
      <c r="U197" s="50" t="s">
        <v>182</v>
      </c>
      <c r="V197" s="51" t="s">
        <v>182</v>
      </c>
      <c r="W197" s="50"/>
      <c r="X197" s="51"/>
      <c r="Y197" s="54">
        <v>58</v>
      </c>
      <c r="Z197" s="55">
        <v>40929.4</v>
      </c>
      <c r="AA197" s="50" t="s">
        <v>182</v>
      </c>
      <c r="AB197" s="51" t="s">
        <v>182</v>
      </c>
      <c r="AC197" s="50">
        <v>9</v>
      </c>
      <c r="AD197" s="51">
        <v>17592.349999999999</v>
      </c>
      <c r="AE197" s="50">
        <v>49</v>
      </c>
      <c r="AF197" s="51">
        <v>16409.419999999998</v>
      </c>
      <c r="AG197" s="50"/>
      <c r="AH197" s="51"/>
      <c r="AI197" s="50" t="s">
        <v>182</v>
      </c>
      <c r="AJ197" s="51" t="s">
        <v>182</v>
      </c>
      <c r="AK197" s="56">
        <v>182</v>
      </c>
      <c r="AL197" s="57">
        <v>2092587.29</v>
      </c>
      <c r="AM197" s="58">
        <v>22</v>
      </c>
      <c r="AN197" s="59">
        <v>86063.96</v>
      </c>
      <c r="AO197" s="60">
        <v>37</v>
      </c>
      <c r="AP197" s="61">
        <v>72826.7</v>
      </c>
    </row>
    <row r="198" spans="1:42" x14ac:dyDescent="0.25">
      <c r="A198" s="77" t="s">
        <v>564</v>
      </c>
      <c r="B198" s="47" t="s">
        <v>565</v>
      </c>
      <c r="C198" s="48">
        <v>16</v>
      </c>
      <c r="D198" s="49">
        <v>209019.69</v>
      </c>
      <c r="E198" s="50">
        <v>16</v>
      </c>
      <c r="F198" s="51">
        <v>103816.31</v>
      </c>
      <c r="G198" s="50">
        <v>16</v>
      </c>
      <c r="H198" s="51">
        <v>72944.53</v>
      </c>
      <c r="I198" s="50">
        <v>16</v>
      </c>
      <c r="J198" s="51">
        <v>23883.18</v>
      </c>
      <c r="K198" s="50">
        <v>3</v>
      </c>
      <c r="L198" s="51">
        <v>8375.67</v>
      </c>
      <c r="M198" s="52">
        <v>6</v>
      </c>
      <c r="N198" s="53">
        <v>34535.440000000002</v>
      </c>
      <c r="O198" s="50">
        <v>3</v>
      </c>
      <c r="P198" s="51">
        <v>14841.45</v>
      </c>
      <c r="Q198" s="50"/>
      <c r="R198" s="51"/>
      <c r="S198" s="50" t="s">
        <v>182</v>
      </c>
      <c r="T198" s="51" t="s">
        <v>182</v>
      </c>
      <c r="U198" s="50" t="s">
        <v>182</v>
      </c>
      <c r="V198" s="51" t="s">
        <v>182</v>
      </c>
      <c r="W198" s="50"/>
      <c r="X198" s="51"/>
      <c r="Y198" s="54" t="s">
        <v>182</v>
      </c>
      <c r="Z198" s="55" t="s">
        <v>182</v>
      </c>
      <c r="AA198" s="50"/>
      <c r="AB198" s="51"/>
      <c r="AC198" s="50"/>
      <c r="AD198" s="51"/>
      <c r="AE198" s="50" t="s">
        <v>182</v>
      </c>
      <c r="AF198" s="51" t="s">
        <v>182</v>
      </c>
      <c r="AG198" s="50"/>
      <c r="AH198" s="51"/>
      <c r="AI198" s="50"/>
      <c r="AJ198" s="51"/>
      <c r="AK198" s="56">
        <v>16</v>
      </c>
      <c r="AL198" s="57">
        <v>243983.74</v>
      </c>
      <c r="AM198" s="58">
        <v>6</v>
      </c>
      <c r="AN198" s="59">
        <v>120858.41</v>
      </c>
      <c r="AO198" s="60"/>
      <c r="AP198" s="61"/>
    </row>
    <row r="199" spans="1:42" x14ac:dyDescent="0.25">
      <c r="A199" s="77" t="s">
        <v>566</v>
      </c>
      <c r="B199" s="47" t="s">
        <v>567</v>
      </c>
      <c r="C199" s="48">
        <v>11</v>
      </c>
      <c r="D199" s="49">
        <v>58062.17</v>
      </c>
      <c r="E199" s="50">
        <v>11</v>
      </c>
      <c r="F199" s="51">
        <v>27400.55</v>
      </c>
      <c r="G199" s="50">
        <v>11</v>
      </c>
      <c r="H199" s="51">
        <v>19212.05</v>
      </c>
      <c r="I199" s="50">
        <v>11</v>
      </c>
      <c r="J199" s="51">
        <v>11449.57</v>
      </c>
      <c r="K199" s="50"/>
      <c r="L199" s="51"/>
      <c r="M199" s="52"/>
      <c r="N199" s="53"/>
      <c r="O199" s="50"/>
      <c r="P199" s="51"/>
      <c r="Q199" s="50"/>
      <c r="R199" s="51"/>
      <c r="S199" s="50"/>
      <c r="T199" s="51"/>
      <c r="U199" s="50"/>
      <c r="V199" s="51"/>
      <c r="W199" s="50"/>
      <c r="X199" s="51"/>
      <c r="Y199" s="54" t="s">
        <v>182</v>
      </c>
      <c r="Z199" s="55" t="s">
        <v>182</v>
      </c>
      <c r="AA199" s="50"/>
      <c r="AB199" s="51"/>
      <c r="AC199" s="50"/>
      <c r="AD199" s="51"/>
      <c r="AE199" s="50" t="s">
        <v>182</v>
      </c>
      <c r="AF199" s="51" t="s">
        <v>182</v>
      </c>
      <c r="AG199" s="50"/>
      <c r="AH199" s="51"/>
      <c r="AI199" s="50"/>
      <c r="AJ199" s="51"/>
      <c r="AK199" s="56">
        <v>11</v>
      </c>
      <c r="AL199" s="57">
        <v>58390.19</v>
      </c>
      <c r="AM199" s="58"/>
      <c r="AN199" s="59"/>
      <c r="AO199" s="60" t="s">
        <v>182</v>
      </c>
      <c r="AP199" s="61" t="s">
        <v>182</v>
      </c>
    </row>
    <row r="200" spans="1:42" x14ac:dyDescent="0.25">
      <c r="A200" s="77" t="s">
        <v>568</v>
      </c>
      <c r="B200" s="47" t="s">
        <v>569</v>
      </c>
      <c r="C200" s="48">
        <v>100</v>
      </c>
      <c r="D200" s="49">
        <v>540895.03</v>
      </c>
      <c r="E200" s="50">
        <v>100</v>
      </c>
      <c r="F200" s="51">
        <v>259665.76</v>
      </c>
      <c r="G200" s="50">
        <v>100</v>
      </c>
      <c r="H200" s="51">
        <v>182004.76</v>
      </c>
      <c r="I200" s="50">
        <v>100</v>
      </c>
      <c r="J200" s="51">
        <v>81785.59</v>
      </c>
      <c r="K200" s="50">
        <v>7</v>
      </c>
      <c r="L200" s="51">
        <v>17438.919999999998</v>
      </c>
      <c r="M200" s="52">
        <v>11</v>
      </c>
      <c r="N200" s="53">
        <v>45232.78</v>
      </c>
      <c r="O200" s="50">
        <v>5</v>
      </c>
      <c r="P200" s="51">
        <v>32704.66</v>
      </c>
      <c r="Q200" s="50"/>
      <c r="R200" s="51"/>
      <c r="S200" s="50"/>
      <c r="T200" s="51"/>
      <c r="U200" s="50">
        <v>5</v>
      </c>
      <c r="V200" s="51">
        <v>10668.71</v>
      </c>
      <c r="W200" s="50">
        <v>3</v>
      </c>
      <c r="X200" s="51">
        <v>1859.41</v>
      </c>
      <c r="Y200" s="54">
        <v>3</v>
      </c>
      <c r="Z200" s="55">
        <v>12148.7</v>
      </c>
      <c r="AA200" s="50" t="s">
        <v>182</v>
      </c>
      <c r="AB200" s="51" t="s">
        <v>182</v>
      </c>
      <c r="AC200" s="50" t="s">
        <v>182</v>
      </c>
      <c r="AD200" s="51" t="s">
        <v>182</v>
      </c>
      <c r="AE200" s="50"/>
      <c r="AF200" s="51"/>
      <c r="AG200" s="50"/>
      <c r="AH200" s="51"/>
      <c r="AI200" s="50"/>
      <c r="AJ200" s="51"/>
      <c r="AK200" s="56">
        <v>101</v>
      </c>
      <c r="AL200" s="57">
        <v>598276.51</v>
      </c>
      <c r="AM200" s="58">
        <v>10</v>
      </c>
      <c r="AN200" s="59">
        <v>140718.04</v>
      </c>
      <c r="AO200" s="60">
        <v>12</v>
      </c>
      <c r="AP200" s="61">
        <v>30292.6</v>
      </c>
    </row>
    <row r="201" spans="1:42" x14ac:dyDescent="0.25">
      <c r="A201" s="77" t="s">
        <v>570</v>
      </c>
      <c r="B201" s="47" t="s">
        <v>571</v>
      </c>
      <c r="C201" s="48">
        <v>108</v>
      </c>
      <c r="D201" s="49">
        <v>2223638.17</v>
      </c>
      <c r="E201" s="50">
        <v>108</v>
      </c>
      <c r="F201" s="51">
        <v>1126773.69</v>
      </c>
      <c r="G201" s="50">
        <v>108</v>
      </c>
      <c r="H201" s="51">
        <v>796641.58</v>
      </c>
      <c r="I201" s="50">
        <v>108</v>
      </c>
      <c r="J201" s="51">
        <v>266137.46000000002</v>
      </c>
      <c r="K201" s="50">
        <v>10</v>
      </c>
      <c r="L201" s="51">
        <v>34085.440000000002</v>
      </c>
      <c r="M201" s="52">
        <v>73</v>
      </c>
      <c r="N201" s="53">
        <v>384395.26</v>
      </c>
      <c r="O201" s="50">
        <v>43</v>
      </c>
      <c r="P201" s="51">
        <v>270851.98</v>
      </c>
      <c r="Q201" s="50">
        <v>3</v>
      </c>
      <c r="R201" s="51">
        <v>1609.98</v>
      </c>
      <c r="S201" s="50">
        <v>3</v>
      </c>
      <c r="T201" s="51">
        <v>2473.9699999999998</v>
      </c>
      <c r="U201" s="50">
        <v>23</v>
      </c>
      <c r="V201" s="51">
        <v>100264.58</v>
      </c>
      <c r="W201" s="50">
        <v>10</v>
      </c>
      <c r="X201" s="51">
        <v>9194.75</v>
      </c>
      <c r="Y201" s="54">
        <v>5</v>
      </c>
      <c r="Z201" s="55">
        <v>12635.55</v>
      </c>
      <c r="AA201" s="50"/>
      <c r="AB201" s="51"/>
      <c r="AC201" s="50">
        <v>5</v>
      </c>
      <c r="AD201" s="51">
        <v>12635.55</v>
      </c>
      <c r="AE201" s="50"/>
      <c r="AF201" s="51"/>
      <c r="AG201" s="50"/>
      <c r="AH201" s="51"/>
      <c r="AI201" s="50"/>
      <c r="AJ201" s="51"/>
      <c r="AK201" s="56">
        <v>108</v>
      </c>
      <c r="AL201" s="57">
        <v>2620668.98</v>
      </c>
      <c r="AM201" s="58">
        <v>85</v>
      </c>
      <c r="AN201" s="59">
        <v>1777922.78</v>
      </c>
      <c r="AO201" s="60" t="s">
        <v>182</v>
      </c>
      <c r="AP201" s="61" t="s">
        <v>182</v>
      </c>
    </row>
    <row r="202" spans="1:42" x14ac:dyDescent="0.25">
      <c r="A202" s="77" t="s">
        <v>572</v>
      </c>
      <c r="B202" s="47" t="s">
        <v>573</v>
      </c>
      <c r="C202" s="48">
        <v>28</v>
      </c>
      <c r="D202" s="49">
        <v>206359.45</v>
      </c>
      <c r="E202" s="50">
        <v>28</v>
      </c>
      <c r="F202" s="51">
        <v>106713.53</v>
      </c>
      <c r="G202" s="50">
        <v>28</v>
      </c>
      <c r="H202" s="51">
        <v>74984.7</v>
      </c>
      <c r="I202" s="50" t="s">
        <v>182</v>
      </c>
      <c r="J202" s="51" t="s">
        <v>182</v>
      </c>
      <c r="K202" s="50" t="s">
        <v>182</v>
      </c>
      <c r="L202" s="51" t="s">
        <v>182</v>
      </c>
      <c r="M202" s="52" t="s">
        <v>182</v>
      </c>
      <c r="N202" s="53" t="s">
        <v>182</v>
      </c>
      <c r="O202" s="50"/>
      <c r="P202" s="51"/>
      <c r="Q202" s="50"/>
      <c r="R202" s="51"/>
      <c r="S202" s="50"/>
      <c r="T202" s="51"/>
      <c r="U202" s="50" t="s">
        <v>182</v>
      </c>
      <c r="V202" s="51" t="s">
        <v>182</v>
      </c>
      <c r="W202" s="50"/>
      <c r="X202" s="51"/>
      <c r="Y202" s="54" t="s">
        <v>182</v>
      </c>
      <c r="Z202" s="55" t="s">
        <v>182</v>
      </c>
      <c r="AA202" s="50"/>
      <c r="AB202" s="51"/>
      <c r="AC202" s="50" t="s">
        <v>182</v>
      </c>
      <c r="AD202" s="51" t="s">
        <v>182</v>
      </c>
      <c r="AE202" s="50"/>
      <c r="AF202" s="51"/>
      <c r="AG202" s="50" t="s">
        <v>182</v>
      </c>
      <c r="AH202" s="51" t="s">
        <v>182</v>
      </c>
      <c r="AI202" s="50"/>
      <c r="AJ202" s="51"/>
      <c r="AK202" s="56">
        <v>28</v>
      </c>
      <c r="AL202" s="57">
        <v>230578.61</v>
      </c>
      <c r="AM202" s="58"/>
      <c r="AN202" s="59"/>
      <c r="AO202" s="60"/>
      <c r="AP202" s="61"/>
    </row>
    <row r="203" spans="1:42" x14ac:dyDescent="0.25">
      <c r="A203" s="77" t="s">
        <v>574</v>
      </c>
      <c r="B203" s="47" t="s">
        <v>575</v>
      </c>
      <c r="C203" s="48">
        <v>23</v>
      </c>
      <c r="D203" s="49">
        <v>149140.53</v>
      </c>
      <c r="E203" s="50">
        <v>23</v>
      </c>
      <c r="F203" s="51">
        <v>72950.94</v>
      </c>
      <c r="G203" s="50">
        <v>23</v>
      </c>
      <c r="H203" s="51">
        <v>51316.05</v>
      </c>
      <c r="I203" s="50">
        <v>23</v>
      </c>
      <c r="J203" s="51">
        <v>24873.54</v>
      </c>
      <c r="K203" s="50"/>
      <c r="L203" s="51"/>
      <c r="M203" s="52" t="s">
        <v>182</v>
      </c>
      <c r="N203" s="53" t="s">
        <v>182</v>
      </c>
      <c r="O203" s="50"/>
      <c r="P203" s="51"/>
      <c r="Q203" s="50"/>
      <c r="R203" s="51"/>
      <c r="S203" s="50"/>
      <c r="T203" s="51"/>
      <c r="U203" s="50" t="s">
        <v>182</v>
      </c>
      <c r="V203" s="51" t="s">
        <v>182</v>
      </c>
      <c r="W203" s="50"/>
      <c r="X203" s="51"/>
      <c r="Y203" s="54" t="s">
        <v>182</v>
      </c>
      <c r="Z203" s="55" t="s">
        <v>182</v>
      </c>
      <c r="AA203" s="50"/>
      <c r="AB203" s="51"/>
      <c r="AC203" s="50" t="s">
        <v>182</v>
      </c>
      <c r="AD203" s="51" t="s">
        <v>182</v>
      </c>
      <c r="AE203" s="50"/>
      <c r="AF203" s="51"/>
      <c r="AG203" s="50"/>
      <c r="AH203" s="51"/>
      <c r="AI203" s="50"/>
      <c r="AJ203" s="51"/>
      <c r="AK203" s="56">
        <v>24</v>
      </c>
      <c r="AL203" s="57">
        <v>154706.70000000001</v>
      </c>
      <c r="AM203" s="58" t="s">
        <v>182</v>
      </c>
      <c r="AN203" s="59" t="s">
        <v>182</v>
      </c>
      <c r="AO203" s="60" t="s">
        <v>182</v>
      </c>
      <c r="AP203" s="61" t="s">
        <v>182</v>
      </c>
    </row>
    <row r="204" spans="1:42" x14ac:dyDescent="0.25">
      <c r="A204" s="77" t="s">
        <v>576</v>
      </c>
      <c r="B204" s="47" t="s">
        <v>577</v>
      </c>
      <c r="C204" s="48">
        <v>28</v>
      </c>
      <c r="D204" s="49">
        <v>205811.36</v>
      </c>
      <c r="E204" s="50">
        <v>28</v>
      </c>
      <c r="F204" s="51">
        <v>91995.62</v>
      </c>
      <c r="G204" s="50">
        <v>28</v>
      </c>
      <c r="H204" s="51">
        <v>80073.17</v>
      </c>
      <c r="I204" s="50">
        <v>28</v>
      </c>
      <c r="J204" s="51">
        <v>33742.57</v>
      </c>
      <c r="K204" s="50"/>
      <c r="L204" s="51"/>
      <c r="M204" s="52">
        <v>6</v>
      </c>
      <c r="N204" s="53">
        <v>29161.9</v>
      </c>
      <c r="O204" s="50">
        <v>3</v>
      </c>
      <c r="P204" s="51">
        <v>10290.16</v>
      </c>
      <c r="Q204" s="50"/>
      <c r="R204" s="51"/>
      <c r="S204" s="50"/>
      <c r="T204" s="51"/>
      <c r="U204" s="50" t="s">
        <v>182</v>
      </c>
      <c r="V204" s="51" t="s">
        <v>182</v>
      </c>
      <c r="W204" s="50" t="s">
        <v>182</v>
      </c>
      <c r="X204" s="51" t="s">
        <v>182</v>
      </c>
      <c r="Y204" s="54" t="s">
        <v>182</v>
      </c>
      <c r="Z204" s="55" t="s">
        <v>182</v>
      </c>
      <c r="AA204" s="50"/>
      <c r="AB204" s="51"/>
      <c r="AC204" s="50" t="s">
        <v>182</v>
      </c>
      <c r="AD204" s="51" t="s">
        <v>182</v>
      </c>
      <c r="AE204" s="50"/>
      <c r="AF204" s="51"/>
      <c r="AG204" s="50"/>
      <c r="AH204" s="51"/>
      <c r="AI204" s="50"/>
      <c r="AJ204" s="51"/>
      <c r="AK204" s="56">
        <v>28</v>
      </c>
      <c r="AL204" s="57">
        <v>239474.58</v>
      </c>
      <c r="AM204" s="58">
        <v>66</v>
      </c>
      <c r="AN204" s="59">
        <v>241726.23</v>
      </c>
      <c r="AO204" s="60">
        <v>5</v>
      </c>
      <c r="AP204" s="61">
        <v>4466.8100000000004</v>
      </c>
    </row>
    <row r="205" spans="1:42" x14ac:dyDescent="0.25">
      <c r="A205" s="77" t="s">
        <v>578</v>
      </c>
      <c r="B205" s="47" t="s">
        <v>579</v>
      </c>
      <c r="C205" s="48">
        <v>4</v>
      </c>
      <c r="D205" s="49">
        <v>6428.81</v>
      </c>
      <c r="E205" s="50">
        <v>4</v>
      </c>
      <c r="F205" s="51">
        <v>2870.35</v>
      </c>
      <c r="G205" s="50">
        <v>4</v>
      </c>
      <c r="H205" s="51">
        <v>2012.79</v>
      </c>
      <c r="I205" s="50">
        <v>4</v>
      </c>
      <c r="J205" s="51">
        <v>1545.67</v>
      </c>
      <c r="K205" s="50"/>
      <c r="L205" s="51"/>
      <c r="M205" s="52"/>
      <c r="N205" s="53"/>
      <c r="O205" s="50"/>
      <c r="P205" s="51"/>
      <c r="Q205" s="50"/>
      <c r="R205" s="51"/>
      <c r="S205" s="50"/>
      <c r="T205" s="51"/>
      <c r="U205" s="50"/>
      <c r="V205" s="51"/>
      <c r="W205" s="50"/>
      <c r="X205" s="51"/>
      <c r="Y205" s="54"/>
      <c r="Z205" s="55"/>
      <c r="AA205" s="50"/>
      <c r="AB205" s="51"/>
      <c r="AC205" s="50"/>
      <c r="AD205" s="51"/>
      <c r="AE205" s="50"/>
      <c r="AF205" s="51"/>
      <c r="AG205" s="50"/>
      <c r="AH205" s="51"/>
      <c r="AI205" s="50"/>
      <c r="AJ205" s="51"/>
      <c r="AK205" s="56">
        <v>4</v>
      </c>
      <c r="AL205" s="57">
        <v>6428.81</v>
      </c>
      <c r="AM205" s="58"/>
      <c r="AN205" s="59"/>
      <c r="AO205" s="60"/>
      <c r="AP205" s="61"/>
    </row>
    <row r="206" spans="1:42" x14ac:dyDescent="0.25">
      <c r="A206" s="77" t="s">
        <v>580</v>
      </c>
      <c r="B206" s="47" t="s">
        <v>581</v>
      </c>
      <c r="C206" s="48" t="s">
        <v>182</v>
      </c>
      <c r="D206" s="49" t="s">
        <v>182</v>
      </c>
      <c r="E206" s="50" t="s">
        <v>182</v>
      </c>
      <c r="F206" s="51" t="s">
        <v>182</v>
      </c>
      <c r="G206" s="50" t="s">
        <v>182</v>
      </c>
      <c r="H206" s="51" t="s">
        <v>182</v>
      </c>
      <c r="I206" s="50" t="s">
        <v>182</v>
      </c>
      <c r="J206" s="51" t="s">
        <v>182</v>
      </c>
      <c r="K206" s="50"/>
      <c r="L206" s="51"/>
      <c r="M206" s="52"/>
      <c r="N206" s="53"/>
      <c r="O206" s="50"/>
      <c r="P206" s="51"/>
      <c r="Q206" s="50"/>
      <c r="R206" s="51"/>
      <c r="S206" s="50"/>
      <c r="T206" s="51"/>
      <c r="U206" s="50"/>
      <c r="V206" s="51"/>
      <c r="W206" s="50"/>
      <c r="X206" s="51"/>
      <c r="Y206" s="54"/>
      <c r="Z206" s="55"/>
      <c r="AA206" s="50"/>
      <c r="AB206" s="51"/>
      <c r="AC206" s="50"/>
      <c r="AD206" s="51"/>
      <c r="AE206" s="50"/>
      <c r="AF206" s="51"/>
      <c r="AG206" s="50"/>
      <c r="AH206" s="51"/>
      <c r="AI206" s="50"/>
      <c r="AJ206" s="51"/>
      <c r="AK206" s="56" t="s">
        <v>182</v>
      </c>
      <c r="AL206" s="57" t="s">
        <v>182</v>
      </c>
      <c r="AM206" s="58"/>
      <c r="AN206" s="59"/>
      <c r="AO206" s="60" t="s">
        <v>182</v>
      </c>
      <c r="AP206" s="61" t="s">
        <v>182</v>
      </c>
    </row>
    <row r="207" spans="1:42" x14ac:dyDescent="0.25">
      <c r="A207" s="77" t="s">
        <v>582</v>
      </c>
      <c r="B207" s="47" t="s">
        <v>583</v>
      </c>
      <c r="C207" s="48">
        <v>4</v>
      </c>
      <c r="D207" s="49">
        <v>20415.34</v>
      </c>
      <c r="E207" s="50">
        <v>4</v>
      </c>
      <c r="F207" s="51">
        <v>7799.83</v>
      </c>
      <c r="G207" s="50">
        <v>4</v>
      </c>
      <c r="H207" s="51">
        <v>5460.13</v>
      </c>
      <c r="I207" s="50" t="s">
        <v>182</v>
      </c>
      <c r="J207" s="51" t="s">
        <v>182</v>
      </c>
      <c r="K207" s="50" t="s">
        <v>182</v>
      </c>
      <c r="L207" s="51" t="s">
        <v>182</v>
      </c>
      <c r="M207" s="52"/>
      <c r="N207" s="53"/>
      <c r="O207" s="50"/>
      <c r="P207" s="51"/>
      <c r="Q207" s="50"/>
      <c r="R207" s="51"/>
      <c r="S207" s="50"/>
      <c r="T207" s="51"/>
      <c r="U207" s="50"/>
      <c r="V207" s="51"/>
      <c r="W207" s="50"/>
      <c r="X207" s="51"/>
      <c r="Y207" s="54"/>
      <c r="Z207" s="55"/>
      <c r="AA207" s="50"/>
      <c r="AB207" s="51"/>
      <c r="AC207" s="50"/>
      <c r="AD207" s="51"/>
      <c r="AE207" s="50"/>
      <c r="AF207" s="51"/>
      <c r="AG207" s="50"/>
      <c r="AH207" s="51"/>
      <c r="AI207" s="50"/>
      <c r="AJ207" s="51"/>
      <c r="AK207" s="56">
        <v>4</v>
      </c>
      <c r="AL207" s="57">
        <v>20415.34</v>
      </c>
      <c r="AM207" s="58" t="s">
        <v>182</v>
      </c>
      <c r="AN207" s="59" t="s">
        <v>182</v>
      </c>
      <c r="AO207" s="60"/>
      <c r="AP207" s="61"/>
    </row>
    <row r="208" spans="1:42" x14ac:dyDescent="0.25">
      <c r="A208" s="77" t="s">
        <v>584</v>
      </c>
      <c r="B208" s="47" t="s">
        <v>585</v>
      </c>
      <c r="C208" s="48">
        <v>7</v>
      </c>
      <c r="D208" s="49">
        <v>11558.14</v>
      </c>
      <c r="E208" s="50">
        <v>7</v>
      </c>
      <c r="F208" s="51">
        <v>4968.29</v>
      </c>
      <c r="G208" s="50">
        <v>7</v>
      </c>
      <c r="H208" s="51">
        <v>3481.45</v>
      </c>
      <c r="I208" s="50">
        <v>7</v>
      </c>
      <c r="J208" s="51">
        <v>3108.4</v>
      </c>
      <c r="K208" s="50"/>
      <c r="L208" s="51"/>
      <c r="M208" s="52"/>
      <c r="N208" s="53"/>
      <c r="O208" s="50"/>
      <c r="P208" s="51"/>
      <c r="Q208" s="50"/>
      <c r="R208" s="51"/>
      <c r="S208" s="50"/>
      <c r="T208" s="51"/>
      <c r="U208" s="50"/>
      <c r="V208" s="51"/>
      <c r="W208" s="50"/>
      <c r="X208" s="51"/>
      <c r="Y208" s="54"/>
      <c r="Z208" s="55"/>
      <c r="AA208" s="50"/>
      <c r="AB208" s="51"/>
      <c r="AC208" s="50"/>
      <c r="AD208" s="51"/>
      <c r="AE208" s="50"/>
      <c r="AF208" s="51"/>
      <c r="AG208" s="50"/>
      <c r="AH208" s="51"/>
      <c r="AI208" s="50"/>
      <c r="AJ208" s="51"/>
      <c r="AK208" s="56">
        <v>7</v>
      </c>
      <c r="AL208" s="57">
        <v>11558.14</v>
      </c>
      <c r="AM208" s="58"/>
      <c r="AN208" s="59"/>
      <c r="AO208" s="60"/>
      <c r="AP208" s="61"/>
    </row>
    <row r="209" spans="1:42" x14ac:dyDescent="0.25">
      <c r="A209" s="77" t="s">
        <v>586</v>
      </c>
      <c r="B209" s="47" t="s">
        <v>587</v>
      </c>
      <c r="C209" s="48">
        <v>49</v>
      </c>
      <c r="D209" s="49">
        <v>240653.13</v>
      </c>
      <c r="E209" s="50">
        <v>49</v>
      </c>
      <c r="F209" s="51">
        <v>116398.89</v>
      </c>
      <c r="G209" s="50">
        <v>49</v>
      </c>
      <c r="H209" s="51">
        <v>81756.58</v>
      </c>
      <c r="I209" s="50" t="s">
        <v>182</v>
      </c>
      <c r="J209" s="51" t="s">
        <v>182</v>
      </c>
      <c r="K209" s="50" t="s">
        <v>182</v>
      </c>
      <c r="L209" s="51" t="s">
        <v>182</v>
      </c>
      <c r="M209" s="52">
        <v>3</v>
      </c>
      <c r="N209" s="53">
        <v>16817.009999999998</v>
      </c>
      <c r="O209" s="50" t="s">
        <v>182</v>
      </c>
      <c r="P209" s="51" t="s">
        <v>182</v>
      </c>
      <c r="Q209" s="50"/>
      <c r="R209" s="51"/>
      <c r="S209" s="50"/>
      <c r="T209" s="51"/>
      <c r="U209" s="50" t="s">
        <v>182</v>
      </c>
      <c r="V209" s="51" t="s">
        <v>182</v>
      </c>
      <c r="W209" s="50"/>
      <c r="X209" s="51"/>
      <c r="Y209" s="54">
        <v>4</v>
      </c>
      <c r="Z209" s="55">
        <v>13838.14</v>
      </c>
      <c r="AA209" s="50"/>
      <c r="AB209" s="51"/>
      <c r="AC209" s="50">
        <v>3</v>
      </c>
      <c r="AD209" s="51">
        <v>7295.73</v>
      </c>
      <c r="AE209" s="50"/>
      <c r="AF209" s="51"/>
      <c r="AG209" s="50" t="s">
        <v>182</v>
      </c>
      <c r="AH209" s="51" t="s">
        <v>182</v>
      </c>
      <c r="AI209" s="50" t="s">
        <v>182</v>
      </c>
      <c r="AJ209" s="51" t="s">
        <v>182</v>
      </c>
      <c r="AK209" s="56">
        <v>49</v>
      </c>
      <c r="AL209" s="57">
        <v>271308.28000000003</v>
      </c>
      <c r="AM209" s="58" t="s">
        <v>182</v>
      </c>
      <c r="AN209" s="59" t="s">
        <v>182</v>
      </c>
      <c r="AO209" s="60">
        <v>8</v>
      </c>
      <c r="AP209" s="61">
        <v>7958.88</v>
      </c>
    </row>
    <row r="210" spans="1:42" x14ac:dyDescent="0.25">
      <c r="A210" s="77" t="s">
        <v>588</v>
      </c>
      <c r="B210" s="47" t="s">
        <v>589</v>
      </c>
      <c r="C210" s="48">
        <v>171</v>
      </c>
      <c r="D210" s="49">
        <v>5368280.68</v>
      </c>
      <c r="E210" s="50">
        <v>171</v>
      </c>
      <c r="F210" s="51">
        <v>2801935.29</v>
      </c>
      <c r="G210" s="50">
        <v>171</v>
      </c>
      <c r="H210" s="51">
        <v>1983384.51</v>
      </c>
      <c r="I210" s="50">
        <v>171</v>
      </c>
      <c r="J210" s="51">
        <v>476800.94</v>
      </c>
      <c r="K210" s="50">
        <v>33</v>
      </c>
      <c r="L210" s="51">
        <v>106159.94</v>
      </c>
      <c r="M210" s="52">
        <v>112</v>
      </c>
      <c r="N210" s="53">
        <v>855132.21</v>
      </c>
      <c r="O210" s="50">
        <v>85</v>
      </c>
      <c r="P210" s="51">
        <v>722294.94</v>
      </c>
      <c r="Q210" s="50">
        <v>6</v>
      </c>
      <c r="R210" s="51">
        <v>2568.2800000000002</v>
      </c>
      <c r="S210" s="50">
        <v>7</v>
      </c>
      <c r="T210" s="51">
        <v>15432.34</v>
      </c>
      <c r="U210" s="50">
        <v>28</v>
      </c>
      <c r="V210" s="51">
        <v>107262.28</v>
      </c>
      <c r="W210" s="50">
        <v>7</v>
      </c>
      <c r="X210" s="51">
        <v>7574.37</v>
      </c>
      <c r="Y210" s="54">
        <v>28</v>
      </c>
      <c r="Z210" s="55">
        <v>34292.68</v>
      </c>
      <c r="AA210" s="50"/>
      <c r="AB210" s="51"/>
      <c r="AC210" s="50">
        <v>28</v>
      </c>
      <c r="AD210" s="51">
        <v>34292.68</v>
      </c>
      <c r="AE210" s="50"/>
      <c r="AF210" s="51"/>
      <c r="AG210" s="50"/>
      <c r="AH210" s="51"/>
      <c r="AI210" s="50"/>
      <c r="AJ210" s="51"/>
      <c r="AK210" s="56">
        <v>173</v>
      </c>
      <c r="AL210" s="57">
        <v>6257705.5700000003</v>
      </c>
      <c r="AM210" s="58">
        <v>159</v>
      </c>
      <c r="AN210" s="59">
        <v>3491346.35</v>
      </c>
      <c r="AO210" s="60" t="s">
        <v>182</v>
      </c>
      <c r="AP210" s="61" t="s">
        <v>182</v>
      </c>
    </row>
    <row r="211" spans="1:42" x14ac:dyDescent="0.25">
      <c r="A211" s="77" t="s">
        <v>590</v>
      </c>
      <c r="B211" s="47" t="s">
        <v>591</v>
      </c>
      <c r="C211" s="48">
        <v>49</v>
      </c>
      <c r="D211" s="49">
        <v>155244.6</v>
      </c>
      <c r="E211" s="50">
        <v>49</v>
      </c>
      <c r="F211" s="51">
        <v>78241.8</v>
      </c>
      <c r="G211" s="50">
        <v>49</v>
      </c>
      <c r="H211" s="51">
        <v>55337.9</v>
      </c>
      <c r="I211" s="50">
        <v>49</v>
      </c>
      <c r="J211" s="51">
        <v>17389.88</v>
      </c>
      <c r="K211" s="50">
        <v>3</v>
      </c>
      <c r="L211" s="51">
        <v>4275.0200000000004</v>
      </c>
      <c r="M211" s="52" t="s">
        <v>182</v>
      </c>
      <c r="N211" s="53" t="s">
        <v>182</v>
      </c>
      <c r="O211" s="50"/>
      <c r="P211" s="51"/>
      <c r="Q211" s="50"/>
      <c r="R211" s="51"/>
      <c r="S211" s="50"/>
      <c r="T211" s="51"/>
      <c r="U211" s="50" t="s">
        <v>182</v>
      </c>
      <c r="V211" s="51" t="s">
        <v>182</v>
      </c>
      <c r="W211" s="50"/>
      <c r="X211" s="51"/>
      <c r="Y211" s="54" t="s">
        <v>182</v>
      </c>
      <c r="Z211" s="55" t="s">
        <v>182</v>
      </c>
      <c r="AA211" s="50"/>
      <c r="AB211" s="51"/>
      <c r="AC211" s="50" t="s">
        <v>182</v>
      </c>
      <c r="AD211" s="51" t="s">
        <v>182</v>
      </c>
      <c r="AE211" s="50"/>
      <c r="AF211" s="51"/>
      <c r="AG211" s="50"/>
      <c r="AH211" s="51"/>
      <c r="AI211" s="50"/>
      <c r="AJ211" s="51"/>
      <c r="AK211" s="56">
        <v>49</v>
      </c>
      <c r="AL211" s="57">
        <v>178759.51</v>
      </c>
      <c r="AM211" s="58"/>
      <c r="AN211" s="59"/>
      <c r="AO211" s="60">
        <v>3</v>
      </c>
      <c r="AP211" s="61">
        <v>172.63</v>
      </c>
    </row>
    <row r="212" spans="1:42" x14ac:dyDescent="0.25">
      <c r="A212" s="77" t="s">
        <v>592</v>
      </c>
      <c r="B212" s="47" t="s">
        <v>593</v>
      </c>
      <c r="C212" s="48">
        <v>120</v>
      </c>
      <c r="D212" s="49">
        <v>1031642.4</v>
      </c>
      <c r="E212" s="50">
        <v>120</v>
      </c>
      <c r="F212" s="51">
        <v>537300.97</v>
      </c>
      <c r="G212" s="50">
        <v>120</v>
      </c>
      <c r="H212" s="51">
        <v>377904.13</v>
      </c>
      <c r="I212" s="50">
        <v>120</v>
      </c>
      <c r="J212" s="51">
        <v>106427.11</v>
      </c>
      <c r="K212" s="50">
        <v>5</v>
      </c>
      <c r="L212" s="51">
        <v>10010.19</v>
      </c>
      <c r="M212" s="52">
        <v>21</v>
      </c>
      <c r="N212" s="53">
        <v>105496.38</v>
      </c>
      <c r="O212" s="50">
        <v>12</v>
      </c>
      <c r="P212" s="51">
        <v>82291.58</v>
      </c>
      <c r="Q212" s="50"/>
      <c r="R212" s="51"/>
      <c r="S212" s="50"/>
      <c r="T212" s="51"/>
      <c r="U212" s="50">
        <v>5</v>
      </c>
      <c r="V212" s="51">
        <v>19959.78</v>
      </c>
      <c r="W212" s="50">
        <v>4</v>
      </c>
      <c r="X212" s="51">
        <v>3245.02</v>
      </c>
      <c r="Y212" s="54"/>
      <c r="Z212" s="55"/>
      <c r="AA212" s="50"/>
      <c r="AB212" s="51"/>
      <c r="AC212" s="50"/>
      <c r="AD212" s="51"/>
      <c r="AE212" s="50"/>
      <c r="AF212" s="51"/>
      <c r="AG212" s="50"/>
      <c r="AH212" s="51"/>
      <c r="AI212" s="50"/>
      <c r="AJ212" s="51"/>
      <c r="AK212" s="56">
        <v>122</v>
      </c>
      <c r="AL212" s="57">
        <v>1137138.78</v>
      </c>
      <c r="AM212" s="58">
        <v>52</v>
      </c>
      <c r="AN212" s="59">
        <v>513147.01</v>
      </c>
      <c r="AO212" s="60">
        <v>29</v>
      </c>
      <c r="AP212" s="61">
        <v>48285.440000000002</v>
      </c>
    </row>
    <row r="213" spans="1:42" x14ac:dyDescent="0.25">
      <c r="A213" s="77" t="s">
        <v>594</v>
      </c>
      <c r="B213" s="47" t="s">
        <v>595</v>
      </c>
      <c r="C213" s="48">
        <v>74</v>
      </c>
      <c r="D213" s="49">
        <v>330337.05</v>
      </c>
      <c r="E213" s="50">
        <v>74</v>
      </c>
      <c r="F213" s="51">
        <v>149620.47</v>
      </c>
      <c r="G213" s="50">
        <v>74</v>
      </c>
      <c r="H213" s="51">
        <v>104630.69</v>
      </c>
      <c r="I213" s="50">
        <v>74</v>
      </c>
      <c r="J213" s="51">
        <v>73404.56</v>
      </c>
      <c r="K213" s="50">
        <v>3</v>
      </c>
      <c r="L213" s="51">
        <v>2681.33</v>
      </c>
      <c r="M213" s="52" t="s">
        <v>182</v>
      </c>
      <c r="N213" s="53" t="s">
        <v>182</v>
      </c>
      <c r="O213" s="50"/>
      <c r="P213" s="51"/>
      <c r="Q213" s="50"/>
      <c r="R213" s="51"/>
      <c r="S213" s="50"/>
      <c r="T213" s="51"/>
      <c r="U213" s="50" t="s">
        <v>182</v>
      </c>
      <c r="V213" s="51" t="s">
        <v>182</v>
      </c>
      <c r="W213" s="50" t="s">
        <v>182</v>
      </c>
      <c r="X213" s="51" t="s">
        <v>182</v>
      </c>
      <c r="Y213" s="54"/>
      <c r="Z213" s="55"/>
      <c r="AA213" s="50"/>
      <c r="AB213" s="51"/>
      <c r="AC213" s="50"/>
      <c r="AD213" s="51"/>
      <c r="AE213" s="50"/>
      <c r="AF213" s="51"/>
      <c r="AG213" s="50"/>
      <c r="AH213" s="51"/>
      <c r="AI213" s="50"/>
      <c r="AJ213" s="51"/>
      <c r="AK213" s="56">
        <v>74</v>
      </c>
      <c r="AL213" s="57">
        <v>343227.53</v>
      </c>
      <c r="AM213" s="58">
        <v>4</v>
      </c>
      <c r="AN213" s="59">
        <v>47632.72</v>
      </c>
      <c r="AO213" s="60">
        <v>4</v>
      </c>
      <c r="AP213" s="61">
        <v>44937.61</v>
      </c>
    </row>
    <row r="214" spans="1:42" x14ac:dyDescent="0.25">
      <c r="A214" s="77" t="s">
        <v>596</v>
      </c>
      <c r="B214" s="47" t="s">
        <v>597</v>
      </c>
      <c r="C214" s="48">
        <v>50</v>
      </c>
      <c r="D214" s="49">
        <v>433023.71</v>
      </c>
      <c r="E214" s="50">
        <v>50</v>
      </c>
      <c r="F214" s="51">
        <v>212512.86</v>
      </c>
      <c r="G214" s="50">
        <v>49</v>
      </c>
      <c r="H214" s="51">
        <v>151740.09</v>
      </c>
      <c r="I214" s="50">
        <v>50</v>
      </c>
      <c r="J214" s="51">
        <v>58396.62</v>
      </c>
      <c r="K214" s="50">
        <v>5</v>
      </c>
      <c r="L214" s="51">
        <v>10374.14</v>
      </c>
      <c r="M214" s="52">
        <v>11</v>
      </c>
      <c r="N214" s="53">
        <v>52223.83</v>
      </c>
      <c r="O214" s="50">
        <v>8</v>
      </c>
      <c r="P214" s="51">
        <v>38687.160000000003</v>
      </c>
      <c r="Q214" s="50"/>
      <c r="R214" s="51"/>
      <c r="S214" s="50"/>
      <c r="T214" s="51"/>
      <c r="U214" s="50" t="s">
        <v>182</v>
      </c>
      <c r="V214" s="51" t="s">
        <v>182</v>
      </c>
      <c r="W214" s="50" t="s">
        <v>182</v>
      </c>
      <c r="X214" s="51" t="s">
        <v>182</v>
      </c>
      <c r="Y214" s="54">
        <v>3</v>
      </c>
      <c r="Z214" s="55">
        <v>4442.8999999999996</v>
      </c>
      <c r="AA214" s="50"/>
      <c r="AB214" s="51"/>
      <c r="AC214" s="50" t="s">
        <v>182</v>
      </c>
      <c r="AD214" s="51" t="s">
        <v>182</v>
      </c>
      <c r="AE214" s="50"/>
      <c r="AF214" s="51"/>
      <c r="AG214" s="50" t="s">
        <v>182</v>
      </c>
      <c r="AH214" s="51" t="s">
        <v>182</v>
      </c>
      <c r="AI214" s="50"/>
      <c r="AJ214" s="51"/>
      <c r="AK214" s="56">
        <v>50</v>
      </c>
      <c r="AL214" s="57">
        <v>489690.44</v>
      </c>
      <c r="AM214" s="58">
        <v>29</v>
      </c>
      <c r="AN214" s="59">
        <v>237991.56</v>
      </c>
      <c r="AO214" s="60">
        <v>6</v>
      </c>
      <c r="AP214" s="61">
        <v>9301.2800000000007</v>
      </c>
    </row>
    <row r="215" spans="1:42" x14ac:dyDescent="0.25">
      <c r="A215" s="77" t="s">
        <v>598</v>
      </c>
      <c r="B215" s="47" t="s">
        <v>599</v>
      </c>
      <c r="C215" s="48">
        <v>16</v>
      </c>
      <c r="D215" s="49">
        <v>33267.980000000003</v>
      </c>
      <c r="E215" s="50">
        <v>16</v>
      </c>
      <c r="F215" s="51">
        <v>14799.19</v>
      </c>
      <c r="G215" s="50">
        <v>16</v>
      </c>
      <c r="H215" s="51">
        <v>9383.9</v>
      </c>
      <c r="I215" s="50" t="s">
        <v>182</v>
      </c>
      <c r="J215" s="51" t="s">
        <v>182</v>
      </c>
      <c r="K215" s="50" t="s">
        <v>182</v>
      </c>
      <c r="L215" s="51" t="s">
        <v>182</v>
      </c>
      <c r="M215" s="52"/>
      <c r="N215" s="53"/>
      <c r="O215" s="50"/>
      <c r="P215" s="51"/>
      <c r="Q215" s="50"/>
      <c r="R215" s="51"/>
      <c r="S215" s="50"/>
      <c r="T215" s="51"/>
      <c r="U215" s="50"/>
      <c r="V215" s="51"/>
      <c r="W215" s="50"/>
      <c r="X215" s="51"/>
      <c r="Y215" s="54"/>
      <c r="Z215" s="55"/>
      <c r="AA215" s="50"/>
      <c r="AB215" s="51"/>
      <c r="AC215" s="50"/>
      <c r="AD215" s="51"/>
      <c r="AE215" s="50"/>
      <c r="AF215" s="51"/>
      <c r="AG215" s="50"/>
      <c r="AH215" s="51"/>
      <c r="AI215" s="50"/>
      <c r="AJ215" s="51"/>
      <c r="AK215" s="56">
        <v>16</v>
      </c>
      <c r="AL215" s="57">
        <v>33267.980000000003</v>
      </c>
      <c r="AM215" s="58"/>
      <c r="AN215" s="59"/>
      <c r="AO215" s="60" t="s">
        <v>182</v>
      </c>
      <c r="AP215" s="61" t="s">
        <v>182</v>
      </c>
    </row>
    <row r="216" spans="1:42" x14ac:dyDescent="0.25">
      <c r="A216" s="77" t="s">
        <v>600</v>
      </c>
      <c r="B216" s="47" t="s">
        <v>601</v>
      </c>
      <c r="C216" s="48">
        <v>45</v>
      </c>
      <c r="D216" s="49">
        <v>515993.4</v>
      </c>
      <c r="E216" s="50">
        <v>45</v>
      </c>
      <c r="F216" s="51">
        <v>254446.95</v>
      </c>
      <c r="G216" s="50">
        <v>45</v>
      </c>
      <c r="H216" s="51">
        <v>178675.7</v>
      </c>
      <c r="I216" s="50">
        <v>45</v>
      </c>
      <c r="J216" s="51">
        <v>75596.41</v>
      </c>
      <c r="K216" s="50">
        <v>3</v>
      </c>
      <c r="L216" s="51">
        <v>7274.34</v>
      </c>
      <c r="M216" s="52">
        <v>7</v>
      </c>
      <c r="N216" s="53">
        <v>23063.07</v>
      </c>
      <c r="O216" s="50" t="s">
        <v>182</v>
      </c>
      <c r="P216" s="51" t="s">
        <v>182</v>
      </c>
      <c r="Q216" s="50"/>
      <c r="R216" s="51"/>
      <c r="S216" s="50">
        <v>4</v>
      </c>
      <c r="T216" s="51">
        <v>4800.59</v>
      </c>
      <c r="U216" s="50"/>
      <c r="V216" s="51"/>
      <c r="W216" s="50" t="s">
        <v>182</v>
      </c>
      <c r="X216" s="51" t="s">
        <v>182</v>
      </c>
      <c r="Y216" s="54">
        <v>24</v>
      </c>
      <c r="Z216" s="55">
        <v>53242.09</v>
      </c>
      <c r="AA216" s="50">
        <v>10</v>
      </c>
      <c r="AB216" s="51">
        <v>9468.25</v>
      </c>
      <c r="AC216" s="50">
        <v>16</v>
      </c>
      <c r="AD216" s="51">
        <v>42629.61</v>
      </c>
      <c r="AE216" s="50" t="s">
        <v>182</v>
      </c>
      <c r="AF216" s="51" t="s">
        <v>182</v>
      </c>
      <c r="AG216" s="50" t="s">
        <v>182</v>
      </c>
      <c r="AH216" s="51" t="s">
        <v>182</v>
      </c>
      <c r="AI216" s="50"/>
      <c r="AJ216" s="51"/>
      <c r="AK216" s="56">
        <v>45</v>
      </c>
      <c r="AL216" s="57">
        <v>592298.56000000006</v>
      </c>
      <c r="AM216" s="58">
        <v>10</v>
      </c>
      <c r="AN216" s="59">
        <v>50075.33</v>
      </c>
      <c r="AO216" s="60">
        <v>5</v>
      </c>
      <c r="AP216" s="61">
        <v>7011.16</v>
      </c>
    </row>
    <row r="217" spans="1:42" x14ac:dyDescent="0.25">
      <c r="A217" s="77" t="s">
        <v>602</v>
      </c>
      <c r="B217" s="47" t="s">
        <v>603</v>
      </c>
      <c r="C217" s="48">
        <v>96</v>
      </c>
      <c r="D217" s="49">
        <v>1209924.51</v>
      </c>
      <c r="E217" s="50">
        <v>96</v>
      </c>
      <c r="F217" s="51">
        <v>606597.67000000004</v>
      </c>
      <c r="G217" s="50">
        <v>96</v>
      </c>
      <c r="H217" s="51">
        <v>420893.29</v>
      </c>
      <c r="I217" s="50">
        <v>96</v>
      </c>
      <c r="J217" s="51">
        <v>172640.17</v>
      </c>
      <c r="K217" s="50">
        <v>4</v>
      </c>
      <c r="L217" s="51">
        <v>9793.3799999999992</v>
      </c>
      <c r="M217" s="52">
        <v>27</v>
      </c>
      <c r="N217" s="53">
        <v>173642.7</v>
      </c>
      <c r="O217" s="50">
        <v>20</v>
      </c>
      <c r="P217" s="51">
        <v>132682.28</v>
      </c>
      <c r="Q217" s="50">
        <v>6</v>
      </c>
      <c r="R217" s="51">
        <v>10871.34</v>
      </c>
      <c r="S217" s="50">
        <v>4</v>
      </c>
      <c r="T217" s="51">
        <v>6630.9</v>
      </c>
      <c r="U217" s="50">
        <v>3</v>
      </c>
      <c r="V217" s="51">
        <v>23458.18</v>
      </c>
      <c r="W217" s="50"/>
      <c r="X217" s="51"/>
      <c r="Y217" s="54">
        <v>40</v>
      </c>
      <c r="Z217" s="55">
        <v>93488.37</v>
      </c>
      <c r="AA217" s="50">
        <v>9</v>
      </c>
      <c r="AB217" s="51">
        <v>8678</v>
      </c>
      <c r="AC217" s="50">
        <v>32</v>
      </c>
      <c r="AD217" s="51">
        <v>78608.039999999994</v>
      </c>
      <c r="AE217" s="50">
        <v>4</v>
      </c>
      <c r="AF217" s="51">
        <v>474.69</v>
      </c>
      <c r="AG217" s="50">
        <v>7</v>
      </c>
      <c r="AH217" s="51">
        <v>5727.64</v>
      </c>
      <c r="AI217" s="50"/>
      <c r="AJ217" s="51"/>
      <c r="AK217" s="56">
        <v>96</v>
      </c>
      <c r="AL217" s="57">
        <v>1477055.58</v>
      </c>
      <c r="AM217" s="58">
        <v>29</v>
      </c>
      <c r="AN217" s="59">
        <v>256772.63</v>
      </c>
      <c r="AO217" s="60">
        <v>9</v>
      </c>
      <c r="AP217" s="61">
        <v>9282.36</v>
      </c>
    </row>
    <row r="218" spans="1:42" x14ac:dyDescent="0.25">
      <c r="A218" s="77" t="s">
        <v>604</v>
      </c>
      <c r="B218" s="47" t="s">
        <v>605</v>
      </c>
      <c r="C218" s="48">
        <v>32</v>
      </c>
      <c r="D218" s="49">
        <v>269174.55</v>
      </c>
      <c r="E218" s="50">
        <v>32</v>
      </c>
      <c r="F218" s="51">
        <v>129232.84</v>
      </c>
      <c r="G218" s="50">
        <v>32</v>
      </c>
      <c r="H218" s="51">
        <v>90668.7</v>
      </c>
      <c r="I218" s="50">
        <v>32</v>
      </c>
      <c r="J218" s="51">
        <v>41669.07</v>
      </c>
      <c r="K218" s="50">
        <v>4</v>
      </c>
      <c r="L218" s="51">
        <v>7603.94</v>
      </c>
      <c r="M218" s="52">
        <v>13</v>
      </c>
      <c r="N218" s="53">
        <v>74370.39</v>
      </c>
      <c r="O218" s="50">
        <v>7</v>
      </c>
      <c r="P218" s="51">
        <v>55869.81</v>
      </c>
      <c r="Q218" s="50" t="s">
        <v>182</v>
      </c>
      <c r="R218" s="51" t="s">
        <v>182</v>
      </c>
      <c r="S218" s="50">
        <v>3</v>
      </c>
      <c r="T218" s="51">
        <v>4881.96</v>
      </c>
      <c r="U218" s="50" t="s">
        <v>182</v>
      </c>
      <c r="V218" s="51" t="s">
        <v>182</v>
      </c>
      <c r="W218" s="50" t="s">
        <v>182</v>
      </c>
      <c r="X218" s="51" t="s">
        <v>182</v>
      </c>
      <c r="Y218" s="54">
        <v>7</v>
      </c>
      <c r="Z218" s="55">
        <v>12930.04</v>
      </c>
      <c r="AA218" s="50" t="s">
        <v>182</v>
      </c>
      <c r="AB218" s="51" t="s">
        <v>182</v>
      </c>
      <c r="AC218" s="50" t="s">
        <v>182</v>
      </c>
      <c r="AD218" s="51" t="s">
        <v>182</v>
      </c>
      <c r="AE218" s="50"/>
      <c r="AF218" s="51"/>
      <c r="AG218" s="50"/>
      <c r="AH218" s="51"/>
      <c r="AI218" s="50"/>
      <c r="AJ218" s="51"/>
      <c r="AK218" s="56">
        <v>32</v>
      </c>
      <c r="AL218" s="57">
        <v>356474.98</v>
      </c>
      <c r="AM218" s="58">
        <v>11</v>
      </c>
      <c r="AN218" s="59">
        <v>77038.13</v>
      </c>
      <c r="AO218" s="60" t="s">
        <v>182</v>
      </c>
      <c r="AP218" s="61" t="s">
        <v>182</v>
      </c>
    </row>
    <row r="219" spans="1:42" x14ac:dyDescent="0.25">
      <c r="A219" s="77" t="s">
        <v>606</v>
      </c>
      <c r="B219" s="47" t="s">
        <v>607</v>
      </c>
      <c r="C219" s="48">
        <v>548</v>
      </c>
      <c r="D219" s="49">
        <v>6558797.75</v>
      </c>
      <c r="E219" s="50">
        <v>548</v>
      </c>
      <c r="F219" s="51">
        <v>3157426.87</v>
      </c>
      <c r="G219" s="50">
        <v>548</v>
      </c>
      <c r="H219" s="51">
        <v>2212466.58</v>
      </c>
      <c r="I219" s="50">
        <v>548</v>
      </c>
      <c r="J219" s="51">
        <v>1074254.24</v>
      </c>
      <c r="K219" s="50">
        <v>42</v>
      </c>
      <c r="L219" s="51">
        <v>114650.06</v>
      </c>
      <c r="M219" s="52">
        <v>333</v>
      </c>
      <c r="N219" s="53">
        <v>2768425.29</v>
      </c>
      <c r="O219" s="50">
        <v>249</v>
      </c>
      <c r="P219" s="51">
        <v>1981570.71</v>
      </c>
      <c r="Q219" s="50">
        <v>45</v>
      </c>
      <c r="R219" s="51">
        <v>97637.36</v>
      </c>
      <c r="S219" s="50">
        <v>34</v>
      </c>
      <c r="T219" s="51">
        <v>89704.29</v>
      </c>
      <c r="U219" s="50">
        <v>79</v>
      </c>
      <c r="V219" s="51">
        <v>575150</v>
      </c>
      <c r="W219" s="50">
        <v>7</v>
      </c>
      <c r="X219" s="51">
        <v>24362.93</v>
      </c>
      <c r="Y219" s="54">
        <v>206</v>
      </c>
      <c r="Z219" s="55">
        <v>247226.41</v>
      </c>
      <c r="AA219" s="50">
        <v>34</v>
      </c>
      <c r="AB219" s="51">
        <v>33697.129999999997</v>
      </c>
      <c r="AC219" s="50">
        <v>182</v>
      </c>
      <c r="AD219" s="51">
        <v>210239.27</v>
      </c>
      <c r="AE219" s="50" t="s">
        <v>182</v>
      </c>
      <c r="AF219" s="51" t="s">
        <v>182</v>
      </c>
      <c r="AG219" s="50" t="s">
        <v>182</v>
      </c>
      <c r="AH219" s="51" t="s">
        <v>182</v>
      </c>
      <c r="AI219" s="50"/>
      <c r="AJ219" s="51"/>
      <c r="AK219" s="56">
        <v>550</v>
      </c>
      <c r="AL219" s="57">
        <v>9574449.4499999993</v>
      </c>
      <c r="AM219" s="58">
        <v>324</v>
      </c>
      <c r="AN219" s="59">
        <v>2939794.72</v>
      </c>
      <c r="AO219" s="60">
        <v>55</v>
      </c>
      <c r="AP219" s="61">
        <v>38452.47</v>
      </c>
    </row>
    <row r="220" spans="1:42" x14ac:dyDescent="0.25">
      <c r="A220" s="77" t="s">
        <v>608</v>
      </c>
      <c r="B220" s="47" t="s">
        <v>609</v>
      </c>
      <c r="C220" s="48">
        <v>377</v>
      </c>
      <c r="D220" s="49">
        <v>4483439.6900000004</v>
      </c>
      <c r="E220" s="50">
        <v>377</v>
      </c>
      <c r="F220" s="51">
        <v>2199608.44</v>
      </c>
      <c r="G220" s="50">
        <v>377</v>
      </c>
      <c r="H220" s="51">
        <v>1538307.61</v>
      </c>
      <c r="I220" s="50">
        <v>377</v>
      </c>
      <c r="J220" s="51">
        <v>672607.31</v>
      </c>
      <c r="K220" s="50">
        <v>28</v>
      </c>
      <c r="L220" s="51">
        <v>72916.33</v>
      </c>
      <c r="M220" s="52">
        <v>148</v>
      </c>
      <c r="N220" s="53">
        <v>1054955.49</v>
      </c>
      <c r="O220" s="50">
        <v>106</v>
      </c>
      <c r="P220" s="51">
        <v>823552.24</v>
      </c>
      <c r="Q220" s="50">
        <v>13</v>
      </c>
      <c r="R220" s="51">
        <v>28445.97</v>
      </c>
      <c r="S220" s="50">
        <v>17</v>
      </c>
      <c r="T220" s="51">
        <v>47087.01</v>
      </c>
      <c r="U220" s="50">
        <v>26</v>
      </c>
      <c r="V220" s="51">
        <v>139563.76</v>
      </c>
      <c r="W220" s="50">
        <v>5</v>
      </c>
      <c r="X220" s="51">
        <v>16306.51</v>
      </c>
      <c r="Y220" s="54">
        <v>145</v>
      </c>
      <c r="Z220" s="55">
        <v>273885.98</v>
      </c>
      <c r="AA220" s="50">
        <v>48</v>
      </c>
      <c r="AB220" s="51">
        <v>56294.720000000001</v>
      </c>
      <c r="AC220" s="50">
        <v>112</v>
      </c>
      <c r="AD220" s="51">
        <v>212657.41</v>
      </c>
      <c r="AE220" s="50">
        <v>14</v>
      </c>
      <c r="AF220" s="51">
        <v>2269.08</v>
      </c>
      <c r="AG220" s="50">
        <v>5</v>
      </c>
      <c r="AH220" s="51">
        <v>2664.77</v>
      </c>
      <c r="AI220" s="50"/>
      <c r="AJ220" s="51"/>
      <c r="AK220" s="56">
        <v>378</v>
      </c>
      <c r="AL220" s="57">
        <v>5812281.1600000001</v>
      </c>
      <c r="AM220" s="58">
        <v>149</v>
      </c>
      <c r="AN220" s="59">
        <v>1431149.59</v>
      </c>
      <c r="AO220" s="60">
        <v>9</v>
      </c>
      <c r="AP220" s="61">
        <v>15067.83</v>
      </c>
    </row>
    <row r="221" spans="1:42" x14ac:dyDescent="0.25">
      <c r="A221" s="77" t="s">
        <v>610</v>
      </c>
      <c r="B221" s="47" t="s">
        <v>611</v>
      </c>
      <c r="C221" s="48">
        <v>53</v>
      </c>
      <c r="D221" s="49">
        <v>563505.24</v>
      </c>
      <c r="E221" s="50">
        <v>53</v>
      </c>
      <c r="F221" s="51">
        <v>271515.76</v>
      </c>
      <c r="G221" s="50">
        <v>52</v>
      </c>
      <c r="H221" s="51">
        <v>189285.74</v>
      </c>
      <c r="I221" s="50">
        <v>53</v>
      </c>
      <c r="J221" s="51">
        <v>93799.57</v>
      </c>
      <c r="K221" s="50">
        <v>4</v>
      </c>
      <c r="L221" s="51">
        <v>8904.17</v>
      </c>
      <c r="M221" s="52">
        <v>22</v>
      </c>
      <c r="N221" s="53">
        <v>165630.69</v>
      </c>
      <c r="O221" s="50">
        <v>12</v>
      </c>
      <c r="P221" s="51">
        <v>81551.47</v>
      </c>
      <c r="Q221" s="50" t="s">
        <v>182</v>
      </c>
      <c r="R221" s="51" t="s">
        <v>182</v>
      </c>
      <c r="S221" s="50" t="s">
        <v>182</v>
      </c>
      <c r="T221" s="51" t="s">
        <v>182</v>
      </c>
      <c r="U221" s="50">
        <v>12</v>
      </c>
      <c r="V221" s="51">
        <v>73013.45</v>
      </c>
      <c r="W221" s="50" t="s">
        <v>182</v>
      </c>
      <c r="X221" s="51" t="s">
        <v>182</v>
      </c>
      <c r="Y221" s="54">
        <v>17</v>
      </c>
      <c r="Z221" s="55">
        <v>25512.18</v>
      </c>
      <c r="AA221" s="50" t="s">
        <v>182</v>
      </c>
      <c r="AB221" s="51" t="s">
        <v>182</v>
      </c>
      <c r="AC221" s="50">
        <v>15</v>
      </c>
      <c r="AD221" s="51">
        <v>22302.49</v>
      </c>
      <c r="AE221" s="50" t="s">
        <v>182</v>
      </c>
      <c r="AF221" s="51" t="s">
        <v>182</v>
      </c>
      <c r="AG221" s="50" t="s">
        <v>182</v>
      </c>
      <c r="AH221" s="51" t="s">
        <v>182</v>
      </c>
      <c r="AI221" s="50"/>
      <c r="AJ221" s="51"/>
      <c r="AK221" s="56">
        <v>53</v>
      </c>
      <c r="AL221" s="57">
        <v>754648.11</v>
      </c>
      <c r="AM221" s="58">
        <v>20</v>
      </c>
      <c r="AN221" s="59">
        <v>192910.4</v>
      </c>
      <c r="AO221" s="60"/>
      <c r="AP221" s="61"/>
    </row>
    <row r="222" spans="1:42" x14ac:dyDescent="0.25">
      <c r="A222" s="77" t="s">
        <v>612</v>
      </c>
      <c r="B222" s="47" t="s">
        <v>613</v>
      </c>
      <c r="C222" s="48">
        <v>8</v>
      </c>
      <c r="D222" s="49">
        <v>104385.85</v>
      </c>
      <c r="E222" s="50">
        <v>8</v>
      </c>
      <c r="F222" s="51">
        <v>53689.86</v>
      </c>
      <c r="G222" s="50">
        <v>8</v>
      </c>
      <c r="H222" s="51">
        <v>37724.980000000003</v>
      </c>
      <c r="I222" s="50">
        <v>8</v>
      </c>
      <c r="J222" s="51">
        <v>12971.01</v>
      </c>
      <c r="K222" s="50"/>
      <c r="L222" s="51"/>
      <c r="M222" s="52" t="s">
        <v>182</v>
      </c>
      <c r="N222" s="53" t="s">
        <v>182</v>
      </c>
      <c r="O222" s="50" t="s">
        <v>182</v>
      </c>
      <c r="P222" s="51" t="s">
        <v>182</v>
      </c>
      <c r="Q222" s="50"/>
      <c r="R222" s="51"/>
      <c r="S222" s="50"/>
      <c r="T222" s="51"/>
      <c r="U222" s="50"/>
      <c r="V222" s="51"/>
      <c r="W222" s="50"/>
      <c r="X222" s="51"/>
      <c r="Y222" s="54">
        <v>3</v>
      </c>
      <c r="Z222" s="55">
        <v>2076.77</v>
      </c>
      <c r="AA222" s="50"/>
      <c r="AB222" s="51"/>
      <c r="AC222" s="50" t="s">
        <v>182</v>
      </c>
      <c r="AD222" s="51" t="s">
        <v>182</v>
      </c>
      <c r="AE222" s="50"/>
      <c r="AF222" s="51"/>
      <c r="AG222" s="50" t="s">
        <v>182</v>
      </c>
      <c r="AH222" s="51" t="s">
        <v>182</v>
      </c>
      <c r="AI222" s="50"/>
      <c r="AJ222" s="51"/>
      <c r="AK222" s="56">
        <v>8</v>
      </c>
      <c r="AL222" s="57">
        <v>109161.68</v>
      </c>
      <c r="AM222" s="58"/>
      <c r="AN222" s="59"/>
      <c r="AO222" s="60" t="s">
        <v>182</v>
      </c>
      <c r="AP222" s="61" t="s">
        <v>182</v>
      </c>
    </row>
    <row r="223" spans="1:42" x14ac:dyDescent="0.25">
      <c r="A223" s="77" t="s">
        <v>614</v>
      </c>
      <c r="B223" s="47" t="s">
        <v>615</v>
      </c>
      <c r="C223" s="48">
        <v>315</v>
      </c>
      <c r="D223" s="49">
        <v>4076943.93</v>
      </c>
      <c r="E223" s="50">
        <v>315</v>
      </c>
      <c r="F223" s="51">
        <v>2036051.9</v>
      </c>
      <c r="G223" s="50">
        <v>315</v>
      </c>
      <c r="H223" s="51">
        <v>1422747.54</v>
      </c>
      <c r="I223" s="50">
        <v>315</v>
      </c>
      <c r="J223" s="51">
        <v>550920.03</v>
      </c>
      <c r="K223" s="50">
        <v>26</v>
      </c>
      <c r="L223" s="51">
        <v>67224.460000000006</v>
      </c>
      <c r="M223" s="52">
        <v>44</v>
      </c>
      <c r="N223" s="53">
        <v>262236.5</v>
      </c>
      <c r="O223" s="50">
        <v>24</v>
      </c>
      <c r="P223" s="51">
        <v>188901.14</v>
      </c>
      <c r="Q223" s="50" t="s">
        <v>182</v>
      </c>
      <c r="R223" s="51" t="s">
        <v>182</v>
      </c>
      <c r="S223" s="50">
        <v>17</v>
      </c>
      <c r="T223" s="51">
        <v>26282.91</v>
      </c>
      <c r="U223" s="50">
        <v>3</v>
      </c>
      <c r="V223" s="51">
        <v>36505.94</v>
      </c>
      <c r="W223" s="50" t="s">
        <v>182</v>
      </c>
      <c r="X223" s="51" t="s">
        <v>182</v>
      </c>
      <c r="Y223" s="54">
        <v>136</v>
      </c>
      <c r="Z223" s="55">
        <v>278751.59000000003</v>
      </c>
      <c r="AA223" s="50">
        <v>60</v>
      </c>
      <c r="AB223" s="51">
        <v>113364.3</v>
      </c>
      <c r="AC223" s="50">
        <v>71</v>
      </c>
      <c r="AD223" s="51">
        <v>139157.35</v>
      </c>
      <c r="AE223" s="50" t="s">
        <v>182</v>
      </c>
      <c r="AF223" s="51" t="s">
        <v>182</v>
      </c>
      <c r="AG223" s="50">
        <v>17</v>
      </c>
      <c r="AH223" s="51">
        <v>9176.7099999999991</v>
      </c>
      <c r="AI223" s="50" t="s">
        <v>182</v>
      </c>
      <c r="AJ223" s="51" t="s">
        <v>182</v>
      </c>
      <c r="AK223" s="56">
        <v>315</v>
      </c>
      <c r="AL223" s="57">
        <v>4617932.0199999996</v>
      </c>
      <c r="AM223" s="58">
        <v>55</v>
      </c>
      <c r="AN223" s="59">
        <v>436456.74</v>
      </c>
      <c r="AO223" s="60">
        <v>44</v>
      </c>
      <c r="AP223" s="61">
        <v>121882.62</v>
      </c>
    </row>
    <row r="224" spans="1:42" x14ac:dyDescent="0.25">
      <c r="A224" s="77" t="s">
        <v>616</v>
      </c>
      <c r="B224" s="47" t="s">
        <v>617</v>
      </c>
      <c r="C224" s="48">
        <v>80</v>
      </c>
      <c r="D224" s="49">
        <v>576196.98</v>
      </c>
      <c r="E224" s="50">
        <v>80</v>
      </c>
      <c r="F224" s="51">
        <v>275298.53000000003</v>
      </c>
      <c r="G224" s="50">
        <v>80</v>
      </c>
      <c r="H224" s="51">
        <v>193152.53</v>
      </c>
      <c r="I224" s="50">
        <v>80</v>
      </c>
      <c r="J224" s="51">
        <v>89535.09</v>
      </c>
      <c r="K224" s="50">
        <v>10</v>
      </c>
      <c r="L224" s="51">
        <v>18210.830000000002</v>
      </c>
      <c r="M224" s="52">
        <v>8</v>
      </c>
      <c r="N224" s="53">
        <v>61529.760000000002</v>
      </c>
      <c r="O224" s="50">
        <v>5</v>
      </c>
      <c r="P224" s="51">
        <v>54636.32</v>
      </c>
      <c r="Q224" s="50"/>
      <c r="R224" s="51"/>
      <c r="S224" s="50" t="s">
        <v>182</v>
      </c>
      <c r="T224" s="51" t="s">
        <v>182</v>
      </c>
      <c r="U224" s="50" t="s">
        <v>182</v>
      </c>
      <c r="V224" s="51" t="s">
        <v>182</v>
      </c>
      <c r="W224" s="50"/>
      <c r="X224" s="51"/>
      <c r="Y224" s="54">
        <v>26</v>
      </c>
      <c r="Z224" s="55">
        <v>26887.49</v>
      </c>
      <c r="AA224" s="50">
        <v>10</v>
      </c>
      <c r="AB224" s="51">
        <v>6166.56</v>
      </c>
      <c r="AC224" s="50">
        <v>14</v>
      </c>
      <c r="AD224" s="51">
        <v>16643.79</v>
      </c>
      <c r="AE224" s="50" t="s">
        <v>182</v>
      </c>
      <c r="AF224" s="51" t="s">
        <v>182</v>
      </c>
      <c r="AG224" s="50" t="s">
        <v>182</v>
      </c>
      <c r="AH224" s="51" t="s">
        <v>182</v>
      </c>
      <c r="AI224" s="50"/>
      <c r="AJ224" s="51"/>
      <c r="AK224" s="56">
        <v>80</v>
      </c>
      <c r="AL224" s="57">
        <v>664614.23</v>
      </c>
      <c r="AM224" s="58">
        <v>10</v>
      </c>
      <c r="AN224" s="59">
        <v>56177.99</v>
      </c>
      <c r="AO224" s="60">
        <v>10</v>
      </c>
      <c r="AP224" s="61">
        <v>35074.910000000003</v>
      </c>
    </row>
    <row r="225" spans="1:42" x14ac:dyDescent="0.25">
      <c r="A225" s="77" t="s">
        <v>618</v>
      </c>
      <c r="B225" s="47" t="s">
        <v>619</v>
      </c>
      <c r="C225" s="48">
        <v>125</v>
      </c>
      <c r="D225" s="49">
        <v>1616411.73</v>
      </c>
      <c r="E225" s="50">
        <v>125</v>
      </c>
      <c r="F225" s="51">
        <v>805457.66</v>
      </c>
      <c r="G225" s="50">
        <v>125</v>
      </c>
      <c r="H225" s="51">
        <v>564163.28</v>
      </c>
      <c r="I225" s="50">
        <v>125</v>
      </c>
      <c r="J225" s="51">
        <v>210806.35</v>
      </c>
      <c r="K225" s="50">
        <v>12</v>
      </c>
      <c r="L225" s="51">
        <v>35984.44</v>
      </c>
      <c r="M225" s="52">
        <v>23</v>
      </c>
      <c r="N225" s="53">
        <v>170216.05</v>
      </c>
      <c r="O225" s="50">
        <v>12</v>
      </c>
      <c r="P225" s="51">
        <v>98303.95</v>
      </c>
      <c r="Q225" s="50" t="s">
        <v>182</v>
      </c>
      <c r="R225" s="51" t="s">
        <v>182</v>
      </c>
      <c r="S225" s="50">
        <v>4</v>
      </c>
      <c r="T225" s="51">
        <v>9072.2999999999993</v>
      </c>
      <c r="U225" s="50">
        <v>6</v>
      </c>
      <c r="V225" s="51">
        <v>49932.74</v>
      </c>
      <c r="W225" s="50" t="s">
        <v>182</v>
      </c>
      <c r="X225" s="51" t="s">
        <v>182</v>
      </c>
      <c r="Y225" s="54">
        <v>41</v>
      </c>
      <c r="Z225" s="55">
        <v>103967.46</v>
      </c>
      <c r="AA225" s="50">
        <v>12</v>
      </c>
      <c r="AB225" s="51">
        <v>21963.22</v>
      </c>
      <c r="AC225" s="50">
        <v>28</v>
      </c>
      <c r="AD225" s="51">
        <v>68473.23</v>
      </c>
      <c r="AE225" s="50">
        <v>8</v>
      </c>
      <c r="AF225" s="51">
        <v>2649.59</v>
      </c>
      <c r="AG225" s="50">
        <v>7</v>
      </c>
      <c r="AH225" s="51">
        <v>10881.42</v>
      </c>
      <c r="AI225" s="50"/>
      <c r="AJ225" s="51"/>
      <c r="AK225" s="56">
        <v>125</v>
      </c>
      <c r="AL225" s="57">
        <v>1890595.24</v>
      </c>
      <c r="AM225" s="58">
        <v>21</v>
      </c>
      <c r="AN225" s="59">
        <v>187622.67</v>
      </c>
      <c r="AO225" s="60">
        <v>6</v>
      </c>
      <c r="AP225" s="61">
        <v>11301.83</v>
      </c>
    </row>
    <row r="226" spans="1:42" x14ac:dyDescent="0.25">
      <c r="A226" s="77" t="s">
        <v>620</v>
      </c>
      <c r="B226" s="47" t="s">
        <v>621</v>
      </c>
      <c r="C226" s="48">
        <v>615</v>
      </c>
      <c r="D226" s="49">
        <v>8776717.2100000009</v>
      </c>
      <c r="E226" s="50">
        <v>615</v>
      </c>
      <c r="F226" s="51">
        <v>4202417.72</v>
      </c>
      <c r="G226" s="50">
        <v>615</v>
      </c>
      <c r="H226" s="51">
        <v>2941715.79</v>
      </c>
      <c r="I226" s="50">
        <v>615</v>
      </c>
      <c r="J226" s="51">
        <v>1482131.62</v>
      </c>
      <c r="K226" s="50">
        <v>48</v>
      </c>
      <c r="L226" s="51">
        <v>150452.07999999999</v>
      </c>
      <c r="M226" s="52">
        <v>403</v>
      </c>
      <c r="N226" s="53">
        <v>3528301.51</v>
      </c>
      <c r="O226" s="50">
        <v>214</v>
      </c>
      <c r="P226" s="51">
        <v>1617390.34</v>
      </c>
      <c r="Q226" s="50">
        <v>30</v>
      </c>
      <c r="R226" s="51">
        <v>63373.08</v>
      </c>
      <c r="S226" s="50">
        <v>47</v>
      </c>
      <c r="T226" s="51">
        <v>138061.91</v>
      </c>
      <c r="U226" s="50">
        <v>199</v>
      </c>
      <c r="V226" s="51">
        <v>1666327.19</v>
      </c>
      <c r="W226" s="50">
        <v>12</v>
      </c>
      <c r="X226" s="51">
        <v>43148.99</v>
      </c>
      <c r="Y226" s="54">
        <v>302</v>
      </c>
      <c r="Z226" s="55">
        <v>588519.89</v>
      </c>
      <c r="AA226" s="50">
        <v>39</v>
      </c>
      <c r="AB226" s="51">
        <v>32811.96</v>
      </c>
      <c r="AC226" s="50">
        <v>284</v>
      </c>
      <c r="AD226" s="51">
        <v>549060.04</v>
      </c>
      <c r="AE226" s="50">
        <v>19</v>
      </c>
      <c r="AF226" s="51">
        <v>4671.59</v>
      </c>
      <c r="AG226" s="50">
        <v>5</v>
      </c>
      <c r="AH226" s="51">
        <v>1976.3</v>
      </c>
      <c r="AI226" s="50"/>
      <c r="AJ226" s="51"/>
      <c r="AK226" s="56">
        <v>615</v>
      </c>
      <c r="AL226" s="57">
        <v>12893538.609999999</v>
      </c>
      <c r="AM226" s="58">
        <v>440</v>
      </c>
      <c r="AN226" s="59">
        <v>5941622.7699999996</v>
      </c>
      <c r="AO226" s="60">
        <v>91</v>
      </c>
      <c r="AP226" s="61">
        <v>57194.34</v>
      </c>
    </row>
    <row r="227" spans="1:42" x14ac:dyDescent="0.25">
      <c r="A227" s="77" t="s">
        <v>622</v>
      </c>
      <c r="B227" s="47" t="s">
        <v>623</v>
      </c>
      <c r="C227" s="48">
        <v>409</v>
      </c>
      <c r="D227" s="49">
        <v>6567368.1299999999</v>
      </c>
      <c r="E227" s="50">
        <v>409</v>
      </c>
      <c r="F227" s="51">
        <v>3131375.29</v>
      </c>
      <c r="G227" s="50">
        <v>409</v>
      </c>
      <c r="H227" s="51">
        <v>2192543.21</v>
      </c>
      <c r="I227" s="50">
        <v>409</v>
      </c>
      <c r="J227" s="51">
        <v>1141971.93</v>
      </c>
      <c r="K227" s="50">
        <v>32</v>
      </c>
      <c r="L227" s="51">
        <v>101477.7</v>
      </c>
      <c r="M227" s="52">
        <v>305</v>
      </c>
      <c r="N227" s="53">
        <v>2917789.92</v>
      </c>
      <c r="O227" s="50">
        <v>181</v>
      </c>
      <c r="P227" s="51">
        <v>1512123.26</v>
      </c>
      <c r="Q227" s="50">
        <v>10</v>
      </c>
      <c r="R227" s="51">
        <v>17266.73</v>
      </c>
      <c r="S227" s="50">
        <v>28</v>
      </c>
      <c r="T227" s="51">
        <v>94315.29</v>
      </c>
      <c r="U227" s="50">
        <v>162</v>
      </c>
      <c r="V227" s="51">
        <v>1287599.78</v>
      </c>
      <c r="W227" s="50">
        <v>7</v>
      </c>
      <c r="X227" s="51">
        <v>6484.86</v>
      </c>
      <c r="Y227" s="54">
        <v>94</v>
      </c>
      <c r="Z227" s="55">
        <v>136561.53</v>
      </c>
      <c r="AA227" s="50"/>
      <c r="AB227" s="51"/>
      <c r="AC227" s="50" t="s">
        <v>182</v>
      </c>
      <c r="AD227" s="51" t="s">
        <v>182</v>
      </c>
      <c r="AE227" s="50"/>
      <c r="AF227" s="51"/>
      <c r="AG227" s="50" t="s">
        <v>182</v>
      </c>
      <c r="AH227" s="51" t="s">
        <v>182</v>
      </c>
      <c r="AI227" s="50"/>
      <c r="AJ227" s="51"/>
      <c r="AK227" s="56">
        <v>409</v>
      </c>
      <c r="AL227" s="57">
        <v>9621719.5800000001</v>
      </c>
      <c r="AM227" s="58">
        <v>351</v>
      </c>
      <c r="AN227" s="59">
        <v>6437281.4699999997</v>
      </c>
      <c r="AO227" s="60">
        <v>20</v>
      </c>
      <c r="AP227" s="61">
        <v>11855.87</v>
      </c>
    </row>
    <row r="228" spans="1:42" x14ac:dyDescent="0.25">
      <c r="A228" s="77" t="s">
        <v>624</v>
      </c>
      <c r="B228" s="47" t="s">
        <v>625</v>
      </c>
      <c r="C228" s="48">
        <v>245</v>
      </c>
      <c r="D228" s="49">
        <v>4273097.9800000004</v>
      </c>
      <c r="E228" s="50">
        <v>245</v>
      </c>
      <c r="F228" s="51">
        <v>2188228.0699999998</v>
      </c>
      <c r="G228" s="50">
        <v>244</v>
      </c>
      <c r="H228" s="51">
        <v>1530785.83</v>
      </c>
      <c r="I228" s="50">
        <v>245</v>
      </c>
      <c r="J228" s="51">
        <v>462295.76</v>
      </c>
      <c r="K228" s="50">
        <v>29</v>
      </c>
      <c r="L228" s="51">
        <v>91788.32</v>
      </c>
      <c r="M228" s="52">
        <v>22</v>
      </c>
      <c r="N228" s="53">
        <v>117380.89</v>
      </c>
      <c r="O228" s="50">
        <v>17</v>
      </c>
      <c r="P228" s="51">
        <v>87137.919999999998</v>
      </c>
      <c r="Q228" s="50">
        <v>3</v>
      </c>
      <c r="R228" s="51">
        <v>1231.43</v>
      </c>
      <c r="S228" s="50"/>
      <c r="T228" s="51"/>
      <c r="U228" s="50">
        <v>6</v>
      </c>
      <c r="V228" s="51">
        <v>29011.54</v>
      </c>
      <c r="W228" s="50"/>
      <c r="X228" s="51"/>
      <c r="Y228" s="54">
        <v>155</v>
      </c>
      <c r="Z228" s="55">
        <v>470737.03</v>
      </c>
      <c r="AA228" s="50">
        <v>46</v>
      </c>
      <c r="AB228" s="51">
        <v>114285.96</v>
      </c>
      <c r="AC228" s="50">
        <v>49</v>
      </c>
      <c r="AD228" s="51">
        <v>150295.92000000001</v>
      </c>
      <c r="AE228" s="50" t="s">
        <v>182</v>
      </c>
      <c r="AF228" s="51" t="s">
        <v>182</v>
      </c>
      <c r="AG228" s="50">
        <v>102</v>
      </c>
      <c r="AH228" s="51">
        <v>174901.15</v>
      </c>
      <c r="AI228" s="50" t="s">
        <v>182</v>
      </c>
      <c r="AJ228" s="51" t="s">
        <v>182</v>
      </c>
      <c r="AK228" s="56">
        <v>245</v>
      </c>
      <c r="AL228" s="57">
        <v>4861215.9000000004</v>
      </c>
      <c r="AM228" s="58">
        <v>23</v>
      </c>
      <c r="AN228" s="59">
        <v>133893.91</v>
      </c>
      <c r="AO228" s="60">
        <v>33</v>
      </c>
      <c r="AP228" s="61">
        <v>92288.16</v>
      </c>
    </row>
    <row r="229" spans="1:42" x14ac:dyDescent="0.25">
      <c r="A229" s="77" t="s">
        <v>626</v>
      </c>
      <c r="B229" s="47" t="s">
        <v>627</v>
      </c>
      <c r="C229" s="48">
        <v>29</v>
      </c>
      <c r="D229" s="49">
        <v>622948.99</v>
      </c>
      <c r="E229" s="50">
        <v>29</v>
      </c>
      <c r="F229" s="51">
        <v>321315.76</v>
      </c>
      <c r="G229" s="50">
        <v>29</v>
      </c>
      <c r="H229" s="51">
        <v>225831.32</v>
      </c>
      <c r="I229" s="50" t="s">
        <v>182</v>
      </c>
      <c r="J229" s="51" t="s">
        <v>182</v>
      </c>
      <c r="K229" s="50" t="s">
        <v>182</v>
      </c>
      <c r="L229" s="51" t="s">
        <v>182</v>
      </c>
      <c r="M229" s="52">
        <v>16</v>
      </c>
      <c r="N229" s="53">
        <v>119549.07</v>
      </c>
      <c r="O229" s="50">
        <v>8</v>
      </c>
      <c r="P229" s="51">
        <v>66009.55</v>
      </c>
      <c r="Q229" s="50"/>
      <c r="R229" s="51"/>
      <c r="S229" s="50">
        <v>6</v>
      </c>
      <c r="T229" s="51">
        <v>28038.23</v>
      </c>
      <c r="U229" s="50">
        <v>4</v>
      </c>
      <c r="V229" s="51">
        <v>25501.29</v>
      </c>
      <c r="W229" s="50"/>
      <c r="X229" s="51"/>
      <c r="Y229" s="54">
        <v>11</v>
      </c>
      <c r="Z229" s="55">
        <v>30880.27</v>
      </c>
      <c r="AA229" s="50">
        <v>3</v>
      </c>
      <c r="AB229" s="51">
        <v>11154.8</v>
      </c>
      <c r="AC229" s="50">
        <v>8</v>
      </c>
      <c r="AD229" s="51">
        <v>19137.349999999999</v>
      </c>
      <c r="AE229" s="50">
        <v>3</v>
      </c>
      <c r="AF229" s="51">
        <v>588.12</v>
      </c>
      <c r="AG229" s="50"/>
      <c r="AH229" s="51"/>
      <c r="AI229" s="50"/>
      <c r="AJ229" s="51"/>
      <c r="AK229" s="56">
        <v>29</v>
      </c>
      <c r="AL229" s="57">
        <v>773378.33</v>
      </c>
      <c r="AM229" s="58">
        <v>25</v>
      </c>
      <c r="AN229" s="59">
        <v>255306.34</v>
      </c>
      <c r="AO229" s="60" t="s">
        <v>182</v>
      </c>
      <c r="AP229" s="61" t="s">
        <v>182</v>
      </c>
    </row>
    <row r="230" spans="1:42" x14ac:dyDescent="0.25">
      <c r="A230" s="77" t="s">
        <v>628</v>
      </c>
      <c r="B230" s="47" t="s">
        <v>629</v>
      </c>
      <c r="C230" s="48">
        <v>63</v>
      </c>
      <c r="D230" s="49">
        <v>1155903.18</v>
      </c>
      <c r="E230" s="50">
        <v>63</v>
      </c>
      <c r="F230" s="51">
        <v>571276.31000000006</v>
      </c>
      <c r="G230" s="50">
        <v>63</v>
      </c>
      <c r="H230" s="51">
        <v>401044.75</v>
      </c>
      <c r="I230" s="50">
        <v>63</v>
      </c>
      <c r="J230" s="51">
        <v>176660</v>
      </c>
      <c r="K230" s="50">
        <v>3</v>
      </c>
      <c r="L230" s="51">
        <v>6922.12</v>
      </c>
      <c r="M230" s="52">
        <v>47</v>
      </c>
      <c r="N230" s="53">
        <v>433879.27</v>
      </c>
      <c r="O230" s="50">
        <v>27</v>
      </c>
      <c r="P230" s="51">
        <v>320127.45</v>
      </c>
      <c r="Q230" s="50"/>
      <c r="R230" s="51"/>
      <c r="S230" s="50">
        <v>13</v>
      </c>
      <c r="T230" s="51">
        <v>42442.01</v>
      </c>
      <c r="U230" s="50">
        <v>9</v>
      </c>
      <c r="V230" s="51">
        <v>62871.57</v>
      </c>
      <c r="W230" s="50">
        <v>4</v>
      </c>
      <c r="X230" s="51">
        <v>8438.24</v>
      </c>
      <c r="Y230" s="54">
        <v>9</v>
      </c>
      <c r="Z230" s="55">
        <v>10472.52</v>
      </c>
      <c r="AA230" s="50" t="s">
        <v>182</v>
      </c>
      <c r="AB230" s="51" t="s">
        <v>182</v>
      </c>
      <c r="AC230" s="50">
        <v>9</v>
      </c>
      <c r="AD230" s="51">
        <v>9152.3700000000008</v>
      </c>
      <c r="AE230" s="50" t="s">
        <v>182</v>
      </c>
      <c r="AF230" s="51" t="s">
        <v>182</v>
      </c>
      <c r="AG230" s="50"/>
      <c r="AH230" s="51"/>
      <c r="AI230" s="50"/>
      <c r="AJ230" s="51"/>
      <c r="AK230" s="56">
        <v>63</v>
      </c>
      <c r="AL230" s="57">
        <v>1600254.97</v>
      </c>
      <c r="AM230" s="58">
        <v>51</v>
      </c>
      <c r="AN230" s="59">
        <v>897645.26</v>
      </c>
      <c r="AO230" s="60" t="s">
        <v>182</v>
      </c>
      <c r="AP230" s="61" t="s">
        <v>182</v>
      </c>
    </row>
    <row r="231" spans="1:42" x14ac:dyDescent="0.25">
      <c r="A231" s="77" t="s">
        <v>630</v>
      </c>
      <c r="B231" s="47" t="s">
        <v>631</v>
      </c>
      <c r="C231" s="48">
        <v>127</v>
      </c>
      <c r="D231" s="49">
        <v>2142795.09</v>
      </c>
      <c r="E231" s="50">
        <v>127</v>
      </c>
      <c r="F231" s="51">
        <v>1058943.24</v>
      </c>
      <c r="G231" s="50">
        <v>127</v>
      </c>
      <c r="H231" s="51">
        <v>743704.2</v>
      </c>
      <c r="I231" s="50">
        <v>127</v>
      </c>
      <c r="J231" s="51">
        <v>304396.33</v>
      </c>
      <c r="K231" s="50">
        <v>13</v>
      </c>
      <c r="L231" s="51">
        <v>35751.32</v>
      </c>
      <c r="M231" s="52">
        <v>65</v>
      </c>
      <c r="N231" s="53">
        <v>503253.04</v>
      </c>
      <c r="O231" s="50">
        <v>40</v>
      </c>
      <c r="P231" s="51">
        <v>316456.36</v>
      </c>
      <c r="Q231" s="50">
        <v>4</v>
      </c>
      <c r="R231" s="51">
        <v>652.20000000000005</v>
      </c>
      <c r="S231" s="50">
        <v>23</v>
      </c>
      <c r="T231" s="51">
        <v>74137.649999999994</v>
      </c>
      <c r="U231" s="50">
        <v>13</v>
      </c>
      <c r="V231" s="51">
        <v>112006.83</v>
      </c>
      <c r="W231" s="50"/>
      <c r="X231" s="51"/>
      <c r="Y231" s="54">
        <v>58</v>
      </c>
      <c r="Z231" s="55">
        <v>105704.62</v>
      </c>
      <c r="AA231" s="50">
        <v>15</v>
      </c>
      <c r="AB231" s="51">
        <v>19771.150000000001</v>
      </c>
      <c r="AC231" s="50">
        <v>40</v>
      </c>
      <c r="AD231" s="51">
        <v>62927.33</v>
      </c>
      <c r="AE231" s="50">
        <v>15</v>
      </c>
      <c r="AF231" s="51">
        <v>7131.29</v>
      </c>
      <c r="AG231" s="50">
        <v>15</v>
      </c>
      <c r="AH231" s="51">
        <v>15874.85</v>
      </c>
      <c r="AI231" s="50"/>
      <c r="AJ231" s="51"/>
      <c r="AK231" s="56">
        <v>128</v>
      </c>
      <c r="AL231" s="57">
        <v>2751752.75</v>
      </c>
      <c r="AM231" s="58">
        <v>79</v>
      </c>
      <c r="AN231" s="59">
        <v>1040396.59</v>
      </c>
      <c r="AO231" s="60">
        <v>3</v>
      </c>
      <c r="AP231" s="61">
        <v>4104.78</v>
      </c>
    </row>
    <row r="232" spans="1:42" x14ac:dyDescent="0.25">
      <c r="A232" s="77" t="s">
        <v>632</v>
      </c>
      <c r="B232" s="47" t="s">
        <v>633</v>
      </c>
      <c r="C232" s="48">
        <v>211</v>
      </c>
      <c r="D232" s="49">
        <v>3036831.49</v>
      </c>
      <c r="E232" s="50">
        <v>211</v>
      </c>
      <c r="F232" s="51">
        <v>1523255.03</v>
      </c>
      <c r="G232" s="50">
        <v>211</v>
      </c>
      <c r="H232" s="51">
        <v>1067983.27</v>
      </c>
      <c r="I232" s="50">
        <v>211</v>
      </c>
      <c r="J232" s="51">
        <v>393214.68</v>
      </c>
      <c r="K232" s="50">
        <v>20</v>
      </c>
      <c r="L232" s="51">
        <v>52378.51</v>
      </c>
      <c r="M232" s="52">
        <v>59</v>
      </c>
      <c r="N232" s="53">
        <v>361767.47</v>
      </c>
      <c r="O232" s="50">
        <v>39</v>
      </c>
      <c r="P232" s="51">
        <v>270915.5</v>
      </c>
      <c r="Q232" s="50">
        <v>8</v>
      </c>
      <c r="R232" s="51">
        <v>5182.21</v>
      </c>
      <c r="S232" s="50">
        <v>10</v>
      </c>
      <c r="T232" s="51">
        <v>20553.43</v>
      </c>
      <c r="U232" s="50">
        <v>13</v>
      </c>
      <c r="V232" s="51">
        <v>65116.33</v>
      </c>
      <c r="W232" s="50"/>
      <c r="X232" s="51"/>
      <c r="Y232" s="54">
        <v>115</v>
      </c>
      <c r="Z232" s="55">
        <v>196692.37</v>
      </c>
      <c r="AA232" s="50">
        <v>24</v>
      </c>
      <c r="AB232" s="51">
        <v>25617.360000000001</v>
      </c>
      <c r="AC232" s="50">
        <v>56</v>
      </c>
      <c r="AD232" s="51">
        <v>107181.05</v>
      </c>
      <c r="AE232" s="50" t="s">
        <v>182</v>
      </c>
      <c r="AF232" s="51" t="s">
        <v>182</v>
      </c>
      <c r="AG232" s="50">
        <v>49</v>
      </c>
      <c r="AH232" s="51">
        <v>50003.44</v>
      </c>
      <c r="AI232" s="50" t="s">
        <v>182</v>
      </c>
      <c r="AJ232" s="51" t="s">
        <v>182</v>
      </c>
      <c r="AK232" s="56">
        <v>212</v>
      </c>
      <c r="AL232" s="57">
        <v>3595291.33</v>
      </c>
      <c r="AM232" s="58">
        <v>60</v>
      </c>
      <c r="AN232" s="59">
        <v>414698.36</v>
      </c>
      <c r="AO232" s="60">
        <v>11</v>
      </c>
      <c r="AP232" s="61">
        <v>23658.29</v>
      </c>
    </row>
    <row r="233" spans="1:42" x14ac:dyDescent="0.25">
      <c r="A233" s="77" t="s">
        <v>634</v>
      </c>
      <c r="B233" s="47" t="s">
        <v>635</v>
      </c>
      <c r="C233" s="48">
        <v>410</v>
      </c>
      <c r="D233" s="49">
        <v>5617770.5800000001</v>
      </c>
      <c r="E233" s="50">
        <v>410</v>
      </c>
      <c r="F233" s="51">
        <v>2810966.83</v>
      </c>
      <c r="G233" s="50">
        <v>410</v>
      </c>
      <c r="H233" s="51">
        <v>1957898.42</v>
      </c>
      <c r="I233" s="50">
        <v>410</v>
      </c>
      <c r="J233" s="51">
        <v>779578.99</v>
      </c>
      <c r="K233" s="50">
        <v>29</v>
      </c>
      <c r="L233" s="51">
        <v>69326.34</v>
      </c>
      <c r="M233" s="52">
        <v>88</v>
      </c>
      <c r="N233" s="53">
        <v>655470.09</v>
      </c>
      <c r="O233" s="50">
        <v>51</v>
      </c>
      <c r="P233" s="51">
        <v>424272.44</v>
      </c>
      <c r="Q233" s="50" t="s">
        <v>182</v>
      </c>
      <c r="R233" s="51" t="s">
        <v>182</v>
      </c>
      <c r="S233" s="50">
        <v>9</v>
      </c>
      <c r="T233" s="51">
        <v>17468.22</v>
      </c>
      <c r="U233" s="50">
        <v>33</v>
      </c>
      <c r="V233" s="51">
        <v>204455.36</v>
      </c>
      <c r="W233" s="50" t="s">
        <v>182</v>
      </c>
      <c r="X233" s="51" t="s">
        <v>182</v>
      </c>
      <c r="Y233" s="54">
        <v>211</v>
      </c>
      <c r="Z233" s="55">
        <v>376502.59</v>
      </c>
      <c r="AA233" s="50">
        <v>54</v>
      </c>
      <c r="AB233" s="51">
        <v>61860</v>
      </c>
      <c r="AC233" s="50">
        <v>103</v>
      </c>
      <c r="AD233" s="51">
        <v>229231.85</v>
      </c>
      <c r="AE233" s="50">
        <v>71</v>
      </c>
      <c r="AF233" s="51">
        <v>20367.689999999999</v>
      </c>
      <c r="AG233" s="50">
        <v>63</v>
      </c>
      <c r="AH233" s="51">
        <v>65043.05</v>
      </c>
      <c r="AI233" s="50"/>
      <c r="AJ233" s="51"/>
      <c r="AK233" s="56">
        <v>410</v>
      </c>
      <c r="AL233" s="57">
        <v>6649743.2599999998</v>
      </c>
      <c r="AM233" s="58">
        <v>98</v>
      </c>
      <c r="AN233" s="59">
        <v>682755.48</v>
      </c>
      <c r="AO233" s="60">
        <v>24</v>
      </c>
      <c r="AP233" s="61">
        <v>43193.03</v>
      </c>
    </row>
    <row r="234" spans="1:42" x14ac:dyDescent="0.25">
      <c r="A234" s="77" t="s">
        <v>636</v>
      </c>
      <c r="B234" s="47" t="s">
        <v>637</v>
      </c>
      <c r="C234" s="48">
        <v>142</v>
      </c>
      <c r="D234" s="49">
        <v>2230898.7400000002</v>
      </c>
      <c r="E234" s="50">
        <v>142</v>
      </c>
      <c r="F234" s="51">
        <v>1137593.99</v>
      </c>
      <c r="G234" s="50">
        <v>142</v>
      </c>
      <c r="H234" s="51">
        <v>799704.93</v>
      </c>
      <c r="I234" s="50">
        <v>142</v>
      </c>
      <c r="J234" s="51">
        <v>251857.27</v>
      </c>
      <c r="K234" s="50">
        <v>15</v>
      </c>
      <c r="L234" s="51">
        <v>41742.550000000003</v>
      </c>
      <c r="M234" s="52">
        <v>14</v>
      </c>
      <c r="N234" s="53">
        <v>56262.94</v>
      </c>
      <c r="O234" s="50">
        <v>5</v>
      </c>
      <c r="P234" s="51">
        <v>29154.77</v>
      </c>
      <c r="Q234" s="50" t="s">
        <v>182</v>
      </c>
      <c r="R234" s="51" t="s">
        <v>182</v>
      </c>
      <c r="S234" s="50">
        <v>4</v>
      </c>
      <c r="T234" s="51">
        <v>7200.88</v>
      </c>
      <c r="U234" s="50">
        <v>6</v>
      </c>
      <c r="V234" s="51">
        <v>18149.849999999999</v>
      </c>
      <c r="W234" s="50" t="s">
        <v>182</v>
      </c>
      <c r="X234" s="51" t="s">
        <v>182</v>
      </c>
      <c r="Y234" s="54">
        <v>58</v>
      </c>
      <c r="Z234" s="55">
        <v>105488.81</v>
      </c>
      <c r="AA234" s="50">
        <v>14</v>
      </c>
      <c r="AB234" s="51">
        <v>20899.080000000002</v>
      </c>
      <c r="AC234" s="50">
        <v>16</v>
      </c>
      <c r="AD234" s="51">
        <v>38624.25</v>
      </c>
      <c r="AE234" s="50" t="s">
        <v>182</v>
      </c>
      <c r="AF234" s="51" t="s">
        <v>182</v>
      </c>
      <c r="AG234" s="50">
        <v>18</v>
      </c>
      <c r="AH234" s="51">
        <v>31482.22</v>
      </c>
      <c r="AI234" s="50" t="s">
        <v>182</v>
      </c>
      <c r="AJ234" s="51" t="s">
        <v>182</v>
      </c>
      <c r="AK234" s="56">
        <v>143</v>
      </c>
      <c r="AL234" s="57">
        <v>2392650.4900000002</v>
      </c>
      <c r="AM234" s="58">
        <v>12</v>
      </c>
      <c r="AN234" s="59">
        <v>68568.31</v>
      </c>
      <c r="AO234" s="60">
        <v>16</v>
      </c>
      <c r="AP234" s="61">
        <v>58170.46</v>
      </c>
    </row>
    <row r="235" spans="1:42" x14ac:dyDescent="0.25">
      <c r="A235" s="77" t="s">
        <v>638</v>
      </c>
      <c r="B235" s="47" t="s">
        <v>639</v>
      </c>
      <c r="C235" s="48">
        <v>67</v>
      </c>
      <c r="D235" s="49">
        <v>778064.98</v>
      </c>
      <c r="E235" s="50">
        <v>67</v>
      </c>
      <c r="F235" s="51">
        <v>378648.84</v>
      </c>
      <c r="G235" s="50">
        <v>67</v>
      </c>
      <c r="H235" s="51">
        <v>262841.08</v>
      </c>
      <c r="I235" s="50">
        <v>67</v>
      </c>
      <c r="J235" s="51">
        <v>122965.28</v>
      </c>
      <c r="K235" s="50">
        <v>5</v>
      </c>
      <c r="L235" s="51">
        <v>13609.78</v>
      </c>
      <c r="M235" s="52">
        <v>26</v>
      </c>
      <c r="N235" s="53">
        <v>145792.69</v>
      </c>
      <c r="O235" s="50">
        <v>16</v>
      </c>
      <c r="P235" s="51">
        <v>124412.96</v>
      </c>
      <c r="Q235" s="50" t="s">
        <v>182</v>
      </c>
      <c r="R235" s="51" t="s">
        <v>182</v>
      </c>
      <c r="S235" s="50">
        <v>9</v>
      </c>
      <c r="T235" s="51">
        <v>16770</v>
      </c>
      <c r="U235" s="50" t="s">
        <v>182</v>
      </c>
      <c r="V235" s="51" t="s">
        <v>182</v>
      </c>
      <c r="W235" s="50"/>
      <c r="X235" s="51"/>
      <c r="Y235" s="54">
        <v>28</v>
      </c>
      <c r="Z235" s="55">
        <v>42978.41</v>
      </c>
      <c r="AA235" s="50">
        <v>12</v>
      </c>
      <c r="AB235" s="51">
        <v>11679.56</v>
      </c>
      <c r="AC235" s="50">
        <v>21</v>
      </c>
      <c r="AD235" s="51">
        <v>29765.32</v>
      </c>
      <c r="AE235" s="50">
        <v>5</v>
      </c>
      <c r="AF235" s="51">
        <v>1533.53</v>
      </c>
      <c r="AG235" s="50"/>
      <c r="AH235" s="51"/>
      <c r="AI235" s="50"/>
      <c r="AJ235" s="51"/>
      <c r="AK235" s="56">
        <v>67</v>
      </c>
      <c r="AL235" s="57">
        <v>966836.08</v>
      </c>
      <c r="AM235" s="58">
        <v>26</v>
      </c>
      <c r="AN235" s="59">
        <v>192868.74</v>
      </c>
      <c r="AO235" s="60">
        <v>7</v>
      </c>
      <c r="AP235" s="61">
        <v>8687.5499999999993</v>
      </c>
    </row>
    <row r="236" spans="1:42" x14ac:dyDescent="0.25">
      <c r="A236" s="77" t="s">
        <v>640</v>
      </c>
      <c r="B236" s="47" t="s">
        <v>641</v>
      </c>
      <c r="C236" s="48">
        <v>442</v>
      </c>
      <c r="D236" s="49">
        <v>6171705.04</v>
      </c>
      <c r="E236" s="50">
        <v>442</v>
      </c>
      <c r="F236" s="51">
        <v>3096101.21</v>
      </c>
      <c r="G236" s="50">
        <v>441</v>
      </c>
      <c r="H236" s="51">
        <v>2161017.35</v>
      </c>
      <c r="I236" s="50">
        <v>442</v>
      </c>
      <c r="J236" s="51">
        <v>806929.39</v>
      </c>
      <c r="K236" s="50">
        <v>38</v>
      </c>
      <c r="L236" s="51">
        <v>107657.09</v>
      </c>
      <c r="M236" s="52">
        <v>76</v>
      </c>
      <c r="N236" s="53">
        <v>457936.63</v>
      </c>
      <c r="O236" s="50">
        <v>54</v>
      </c>
      <c r="P236" s="51">
        <v>364389.78</v>
      </c>
      <c r="Q236" s="50" t="s">
        <v>182</v>
      </c>
      <c r="R236" s="51" t="s">
        <v>182</v>
      </c>
      <c r="S236" s="50">
        <v>9</v>
      </c>
      <c r="T236" s="51">
        <v>15018.28</v>
      </c>
      <c r="U236" s="50">
        <v>16</v>
      </c>
      <c r="V236" s="51">
        <v>71680.55</v>
      </c>
      <c r="W236" s="50" t="s">
        <v>182</v>
      </c>
      <c r="X236" s="51" t="s">
        <v>182</v>
      </c>
      <c r="Y236" s="54">
        <v>196</v>
      </c>
      <c r="Z236" s="55">
        <v>352789</v>
      </c>
      <c r="AA236" s="50">
        <v>53</v>
      </c>
      <c r="AB236" s="51">
        <v>70429.210000000006</v>
      </c>
      <c r="AC236" s="50">
        <v>124</v>
      </c>
      <c r="AD236" s="51">
        <v>224531.88</v>
      </c>
      <c r="AE236" s="50" t="s">
        <v>182</v>
      </c>
      <c r="AF236" s="51" t="s">
        <v>182</v>
      </c>
      <c r="AG236" s="50">
        <v>34</v>
      </c>
      <c r="AH236" s="51">
        <v>33849.120000000003</v>
      </c>
      <c r="AI236" s="50" t="s">
        <v>182</v>
      </c>
      <c r="AJ236" s="51" t="s">
        <v>182</v>
      </c>
      <c r="AK236" s="56">
        <v>444</v>
      </c>
      <c r="AL236" s="57">
        <v>6982430.6699999999</v>
      </c>
      <c r="AM236" s="58">
        <v>90</v>
      </c>
      <c r="AN236" s="59">
        <v>675592.99</v>
      </c>
      <c r="AO236" s="60">
        <v>44</v>
      </c>
      <c r="AP236" s="61">
        <v>116319.84</v>
      </c>
    </row>
    <row r="237" spans="1:42" x14ac:dyDescent="0.25">
      <c r="A237" s="77" t="s">
        <v>785</v>
      </c>
      <c r="B237" s="47" t="s">
        <v>786</v>
      </c>
      <c r="C237" s="48">
        <v>22</v>
      </c>
      <c r="D237" s="49">
        <v>336208.19</v>
      </c>
      <c r="E237" s="50">
        <v>22</v>
      </c>
      <c r="F237" s="51">
        <v>164912.56</v>
      </c>
      <c r="G237" s="50">
        <v>22</v>
      </c>
      <c r="H237" s="51">
        <v>115819.46</v>
      </c>
      <c r="I237" s="50" t="s">
        <v>182</v>
      </c>
      <c r="J237" s="51" t="s">
        <v>182</v>
      </c>
      <c r="K237" s="50" t="s">
        <v>182</v>
      </c>
      <c r="L237" s="51" t="s">
        <v>182</v>
      </c>
      <c r="M237" s="52">
        <v>9</v>
      </c>
      <c r="N237" s="53">
        <v>30281.65</v>
      </c>
      <c r="O237" s="50">
        <v>4</v>
      </c>
      <c r="P237" s="51">
        <v>20560.080000000002</v>
      </c>
      <c r="Q237" s="50"/>
      <c r="R237" s="51"/>
      <c r="S237" s="50">
        <v>6</v>
      </c>
      <c r="T237" s="51">
        <v>9721.57</v>
      </c>
      <c r="U237" s="50"/>
      <c r="V237" s="51"/>
      <c r="W237" s="50"/>
      <c r="X237" s="51"/>
      <c r="Y237" s="54">
        <v>14</v>
      </c>
      <c r="Z237" s="55">
        <v>48011.86</v>
      </c>
      <c r="AA237" s="50">
        <v>7</v>
      </c>
      <c r="AB237" s="51">
        <v>6766.26</v>
      </c>
      <c r="AC237" s="50">
        <v>11</v>
      </c>
      <c r="AD237" s="51">
        <v>39821</v>
      </c>
      <c r="AE237" s="50" t="s">
        <v>182</v>
      </c>
      <c r="AF237" s="51" t="s">
        <v>182</v>
      </c>
      <c r="AG237" s="50" t="s">
        <v>182</v>
      </c>
      <c r="AH237" s="51" t="s">
        <v>182</v>
      </c>
      <c r="AI237" s="50"/>
      <c r="AJ237" s="51"/>
      <c r="AK237" s="56">
        <v>22</v>
      </c>
      <c r="AL237" s="57">
        <v>414501.7</v>
      </c>
      <c r="AM237" s="58">
        <v>10</v>
      </c>
      <c r="AN237" s="59">
        <v>76422.28</v>
      </c>
      <c r="AO237" s="60" t="s">
        <v>182</v>
      </c>
      <c r="AP237" s="61" t="s">
        <v>182</v>
      </c>
    </row>
    <row r="238" spans="1:42" x14ac:dyDescent="0.25">
      <c r="A238" s="77" t="s">
        <v>642</v>
      </c>
      <c r="B238" s="47" t="s">
        <v>643</v>
      </c>
      <c r="C238" s="48">
        <v>14</v>
      </c>
      <c r="D238" s="49">
        <v>85979.06</v>
      </c>
      <c r="E238" s="50">
        <v>14</v>
      </c>
      <c r="F238" s="51">
        <v>41419.589999999997</v>
      </c>
      <c r="G238" s="50">
        <v>14</v>
      </c>
      <c r="H238" s="51">
        <v>29073.65</v>
      </c>
      <c r="I238" s="50" t="s">
        <v>182</v>
      </c>
      <c r="J238" s="51" t="s">
        <v>182</v>
      </c>
      <c r="K238" s="50" t="s">
        <v>182</v>
      </c>
      <c r="L238" s="51" t="s">
        <v>182</v>
      </c>
      <c r="M238" s="52" t="s">
        <v>182</v>
      </c>
      <c r="N238" s="53" t="s">
        <v>182</v>
      </c>
      <c r="O238" s="50"/>
      <c r="P238" s="51"/>
      <c r="Q238" s="50"/>
      <c r="R238" s="51"/>
      <c r="S238" s="50" t="s">
        <v>182</v>
      </c>
      <c r="T238" s="51" t="s">
        <v>182</v>
      </c>
      <c r="U238" s="50"/>
      <c r="V238" s="51"/>
      <c r="W238" s="50"/>
      <c r="X238" s="51"/>
      <c r="Y238" s="54" t="s">
        <v>182</v>
      </c>
      <c r="Z238" s="55" t="s">
        <v>182</v>
      </c>
      <c r="AA238" s="50" t="s">
        <v>182</v>
      </c>
      <c r="AB238" s="51" t="s">
        <v>182</v>
      </c>
      <c r="AC238" s="50" t="s">
        <v>182</v>
      </c>
      <c r="AD238" s="51" t="s">
        <v>182</v>
      </c>
      <c r="AE238" s="50"/>
      <c r="AF238" s="51"/>
      <c r="AG238" s="50"/>
      <c r="AH238" s="51"/>
      <c r="AI238" s="50"/>
      <c r="AJ238" s="51"/>
      <c r="AK238" s="56">
        <v>14</v>
      </c>
      <c r="AL238" s="57">
        <v>88446.23</v>
      </c>
      <c r="AM238" s="58"/>
      <c r="AN238" s="59"/>
      <c r="AO238" s="60"/>
      <c r="AP238" s="61"/>
    </row>
    <row r="239" spans="1:42" x14ac:dyDescent="0.25">
      <c r="A239" s="77" t="s">
        <v>644</v>
      </c>
      <c r="B239" s="47" t="s">
        <v>645</v>
      </c>
      <c r="C239" s="48">
        <v>9</v>
      </c>
      <c r="D239" s="49">
        <v>90900.24</v>
      </c>
      <c r="E239" s="50">
        <v>9</v>
      </c>
      <c r="F239" s="51">
        <v>44577.31</v>
      </c>
      <c r="G239" s="50">
        <v>9</v>
      </c>
      <c r="H239" s="51">
        <v>31279.52</v>
      </c>
      <c r="I239" s="50">
        <v>9</v>
      </c>
      <c r="J239" s="51">
        <v>15043.41</v>
      </c>
      <c r="K239" s="50"/>
      <c r="L239" s="51"/>
      <c r="M239" s="52">
        <v>6</v>
      </c>
      <c r="N239" s="53">
        <v>27264.67</v>
      </c>
      <c r="O239" s="50" t="s">
        <v>182</v>
      </c>
      <c r="P239" s="51" t="s">
        <v>182</v>
      </c>
      <c r="Q239" s="50"/>
      <c r="R239" s="51"/>
      <c r="S239" s="50" t="s">
        <v>182</v>
      </c>
      <c r="T239" s="51" t="s">
        <v>182</v>
      </c>
      <c r="U239" s="50"/>
      <c r="V239" s="51"/>
      <c r="W239" s="50"/>
      <c r="X239" s="51"/>
      <c r="Y239" s="54">
        <v>5</v>
      </c>
      <c r="Z239" s="55">
        <v>4373.08</v>
      </c>
      <c r="AA239" s="50" t="s">
        <v>182</v>
      </c>
      <c r="AB239" s="51" t="s">
        <v>182</v>
      </c>
      <c r="AC239" s="50" t="s">
        <v>182</v>
      </c>
      <c r="AD239" s="51" t="s">
        <v>182</v>
      </c>
      <c r="AE239" s="50"/>
      <c r="AF239" s="51"/>
      <c r="AG239" s="50"/>
      <c r="AH239" s="51"/>
      <c r="AI239" s="50"/>
      <c r="AJ239" s="51"/>
      <c r="AK239" s="56">
        <v>9</v>
      </c>
      <c r="AL239" s="57">
        <v>122537.99</v>
      </c>
      <c r="AM239" s="58">
        <v>6</v>
      </c>
      <c r="AN239" s="59">
        <v>39565.129999999997</v>
      </c>
      <c r="AO239" s="60" t="s">
        <v>182</v>
      </c>
      <c r="AP239" s="61" t="s">
        <v>182</v>
      </c>
    </row>
    <row r="240" spans="1:42" x14ac:dyDescent="0.25">
      <c r="A240" s="77" t="s">
        <v>646</v>
      </c>
      <c r="B240" s="47" t="s">
        <v>647</v>
      </c>
      <c r="C240" s="48">
        <v>72</v>
      </c>
      <c r="D240" s="49">
        <v>827270.04</v>
      </c>
      <c r="E240" s="50">
        <v>72</v>
      </c>
      <c r="F240" s="51">
        <v>411303.81</v>
      </c>
      <c r="G240" s="50">
        <v>72</v>
      </c>
      <c r="H240" s="51">
        <v>288871.40999999997</v>
      </c>
      <c r="I240" s="50">
        <v>72</v>
      </c>
      <c r="J240" s="51">
        <v>118340.35</v>
      </c>
      <c r="K240" s="50">
        <v>3</v>
      </c>
      <c r="L240" s="51">
        <v>8754.4699999999993</v>
      </c>
      <c r="M240" s="52">
        <v>13</v>
      </c>
      <c r="N240" s="53">
        <v>67144.66</v>
      </c>
      <c r="O240" s="50">
        <v>8</v>
      </c>
      <c r="P240" s="51">
        <v>42913.8</v>
      </c>
      <c r="Q240" s="50" t="s">
        <v>182</v>
      </c>
      <c r="R240" s="51" t="s">
        <v>182</v>
      </c>
      <c r="S240" s="50" t="s">
        <v>182</v>
      </c>
      <c r="T240" s="51" t="s">
        <v>182</v>
      </c>
      <c r="U240" s="50">
        <v>3</v>
      </c>
      <c r="V240" s="51">
        <v>18247.310000000001</v>
      </c>
      <c r="W240" s="50"/>
      <c r="X240" s="51"/>
      <c r="Y240" s="54">
        <v>27</v>
      </c>
      <c r="Z240" s="55">
        <v>37832.86</v>
      </c>
      <c r="AA240" s="50">
        <v>10</v>
      </c>
      <c r="AB240" s="51">
        <v>6606.28</v>
      </c>
      <c r="AC240" s="50">
        <v>14</v>
      </c>
      <c r="AD240" s="51">
        <v>24800.85</v>
      </c>
      <c r="AE240" s="50">
        <v>6</v>
      </c>
      <c r="AF240" s="51">
        <v>1250.3</v>
      </c>
      <c r="AG240" s="50">
        <v>6</v>
      </c>
      <c r="AH240" s="51">
        <v>5175.43</v>
      </c>
      <c r="AI240" s="50"/>
      <c r="AJ240" s="51"/>
      <c r="AK240" s="56">
        <v>72</v>
      </c>
      <c r="AL240" s="57">
        <v>932247.56</v>
      </c>
      <c r="AM240" s="58">
        <v>13</v>
      </c>
      <c r="AN240" s="59">
        <v>96200.63</v>
      </c>
      <c r="AO240" s="60">
        <v>3</v>
      </c>
      <c r="AP240" s="61">
        <v>5652.14</v>
      </c>
    </row>
    <row r="241" spans="1:42" x14ac:dyDescent="0.25">
      <c r="A241" s="77" t="s">
        <v>648</v>
      </c>
      <c r="B241" s="47" t="s">
        <v>649</v>
      </c>
      <c r="C241" s="48">
        <v>10</v>
      </c>
      <c r="D241" s="49">
        <v>155157.07</v>
      </c>
      <c r="E241" s="50">
        <v>10</v>
      </c>
      <c r="F241" s="51">
        <v>72764.259999999995</v>
      </c>
      <c r="G241" s="50">
        <v>10</v>
      </c>
      <c r="H241" s="51">
        <v>51045.98</v>
      </c>
      <c r="I241" s="50" t="s">
        <v>182</v>
      </c>
      <c r="J241" s="51" t="s">
        <v>182</v>
      </c>
      <c r="K241" s="50" t="s">
        <v>182</v>
      </c>
      <c r="L241" s="51" t="s">
        <v>182</v>
      </c>
      <c r="M241" s="52">
        <v>9</v>
      </c>
      <c r="N241" s="53">
        <v>43881.5</v>
      </c>
      <c r="O241" s="50">
        <v>5</v>
      </c>
      <c r="P241" s="51">
        <v>32051.33</v>
      </c>
      <c r="Q241" s="50"/>
      <c r="R241" s="51"/>
      <c r="S241" s="50" t="s">
        <v>182</v>
      </c>
      <c r="T241" s="51" t="s">
        <v>182</v>
      </c>
      <c r="U241" s="50" t="s">
        <v>182</v>
      </c>
      <c r="V241" s="51" t="s">
        <v>182</v>
      </c>
      <c r="W241" s="50"/>
      <c r="X241" s="51"/>
      <c r="Y241" s="54"/>
      <c r="Z241" s="55"/>
      <c r="AA241" s="50"/>
      <c r="AB241" s="51"/>
      <c r="AC241" s="50"/>
      <c r="AD241" s="51"/>
      <c r="AE241" s="50"/>
      <c r="AF241" s="51"/>
      <c r="AG241" s="50"/>
      <c r="AH241" s="51"/>
      <c r="AI241" s="50"/>
      <c r="AJ241" s="51"/>
      <c r="AK241" s="56">
        <v>10</v>
      </c>
      <c r="AL241" s="57">
        <v>199038.57</v>
      </c>
      <c r="AM241" s="58">
        <v>10</v>
      </c>
      <c r="AN241" s="59">
        <v>145169.46</v>
      </c>
      <c r="AO241" s="60"/>
      <c r="AP241" s="61"/>
    </row>
    <row r="242" spans="1:42" x14ac:dyDescent="0.25">
      <c r="A242" s="77" t="s">
        <v>650</v>
      </c>
      <c r="B242" s="47" t="s">
        <v>651</v>
      </c>
      <c r="C242" s="48">
        <v>254</v>
      </c>
      <c r="D242" s="49">
        <v>2556910.2000000002</v>
      </c>
      <c r="E242" s="50">
        <v>254</v>
      </c>
      <c r="F242" s="51">
        <v>1242473.52</v>
      </c>
      <c r="G242" s="50">
        <v>254</v>
      </c>
      <c r="H242" s="51">
        <v>860439.16</v>
      </c>
      <c r="I242" s="50">
        <v>254</v>
      </c>
      <c r="J242" s="51">
        <v>405319.66</v>
      </c>
      <c r="K242" s="50">
        <v>16</v>
      </c>
      <c r="L242" s="51">
        <v>48677.86</v>
      </c>
      <c r="M242" s="52">
        <v>57</v>
      </c>
      <c r="N242" s="53">
        <v>349762.59</v>
      </c>
      <c r="O242" s="50">
        <v>39</v>
      </c>
      <c r="P242" s="51">
        <v>266659.55</v>
      </c>
      <c r="Q242" s="50" t="s">
        <v>182</v>
      </c>
      <c r="R242" s="51" t="s">
        <v>182</v>
      </c>
      <c r="S242" s="50" t="s">
        <v>182</v>
      </c>
      <c r="T242" s="51" t="s">
        <v>182</v>
      </c>
      <c r="U242" s="50">
        <v>3</v>
      </c>
      <c r="V242" s="51">
        <v>21222.47</v>
      </c>
      <c r="W242" s="50">
        <v>6</v>
      </c>
      <c r="X242" s="51">
        <v>37418.42</v>
      </c>
      <c r="Y242" s="54">
        <v>96</v>
      </c>
      <c r="Z242" s="55">
        <v>100148.03</v>
      </c>
      <c r="AA242" s="50">
        <v>25</v>
      </c>
      <c r="AB242" s="51">
        <v>18286.57</v>
      </c>
      <c r="AC242" s="50">
        <v>50</v>
      </c>
      <c r="AD242" s="51">
        <v>60870.400000000001</v>
      </c>
      <c r="AE242" s="50">
        <v>38</v>
      </c>
      <c r="AF242" s="51">
        <v>11744.46</v>
      </c>
      <c r="AG242" s="50" t="s">
        <v>182</v>
      </c>
      <c r="AH242" s="51" t="s">
        <v>182</v>
      </c>
      <c r="AI242" s="50" t="s">
        <v>182</v>
      </c>
      <c r="AJ242" s="51" t="s">
        <v>182</v>
      </c>
      <c r="AK242" s="56">
        <v>254</v>
      </c>
      <c r="AL242" s="57">
        <v>3006820.82</v>
      </c>
      <c r="AM242" s="58">
        <v>53</v>
      </c>
      <c r="AN242" s="59">
        <v>398205.1</v>
      </c>
      <c r="AO242" s="60">
        <v>24</v>
      </c>
      <c r="AP242" s="61">
        <v>58578.43</v>
      </c>
    </row>
    <row r="243" spans="1:42" x14ac:dyDescent="0.25">
      <c r="A243" s="77" t="s">
        <v>652</v>
      </c>
      <c r="B243" s="47" t="s">
        <v>653</v>
      </c>
      <c r="C243" s="48">
        <v>387</v>
      </c>
      <c r="D243" s="49">
        <v>5848303.1299999999</v>
      </c>
      <c r="E243" s="50">
        <v>387</v>
      </c>
      <c r="F243" s="51">
        <v>2973144.84</v>
      </c>
      <c r="G243" s="50">
        <v>386</v>
      </c>
      <c r="H243" s="51">
        <v>2085733.54</v>
      </c>
      <c r="I243" s="50">
        <v>387</v>
      </c>
      <c r="J243" s="51">
        <v>721217.7</v>
      </c>
      <c r="K243" s="50">
        <v>21</v>
      </c>
      <c r="L243" s="51">
        <v>68207.05</v>
      </c>
      <c r="M243" s="52">
        <v>27</v>
      </c>
      <c r="N243" s="53">
        <v>88464.7</v>
      </c>
      <c r="O243" s="50">
        <v>15</v>
      </c>
      <c r="P243" s="51">
        <v>61543.040000000001</v>
      </c>
      <c r="Q243" s="50"/>
      <c r="R243" s="51"/>
      <c r="S243" s="50">
        <v>8</v>
      </c>
      <c r="T243" s="51">
        <v>15538</v>
      </c>
      <c r="U243" s="50" t="s">
        <v>182</v>
      </c>
      <c r="V243" s="51" t="s">
        <v>182</v>
      </c>
      <c r="W243" s="50" t="s">
        <v>182</v>
      </c>
      <c r="X243" s="51" t="s">
        <v>182</v>
      </c>
      <c r="Y243" s="54">
        <v>132</v>
      </c>
      <c r="Z243" s="55">
        <v>203350.32</v>
      </c>
      <c r="AA243" s="50">
        <v>26</v>
      </c>
      <c r="AB243" s="51">
        <v>30686</v>
      </c>
      <c r="AC243" s="50">
        <v>43</v>
      </c>
      <c r="AD243" s="51">
        <v>117326.8</v>
      </c>
      <c r="AE243" s="50">
        <v>77</v>
      </c>
      <c r="AF243" s="51">
        <v>27719.61</v>
      </c>
      <c r="AG243" s="50">
        <v>33</v>
      </c>
      <c r="AH243" s="51">
        <v>27617.91</v>
      </c>
      <c r="AI243" s="50"/>
      <c r="AJ243" s="51"/>
      <c r="AK243" s="56">
        <v>387</v>
      </c>
      <c r="AL243" s="57">
        <v>6140118.1500000004</v>
      </c>
      <c r="AM243" s="58">
        <v>27</v>
      </c>
      <c r="AN243" s="59">
        <v>152550.07</v>
      </c>
      <c r="AO243" s="60">
        <v>37</v>
      </c>
      <c r="AP243" s="61">
        <v>154861.49</v>
      </c>
    </row>
    <row r="244" spans="1:42" x14ac:dyDescent="0.25">
      <c r="A244" s="77" t="s">
        <v>654</v>
      </c>
      <c r="B244" s="47" t="s">
        <v>655</v>
      </c>
      <c r="C244" s="48">
        <v>204</v>
      </c>
      <c r="D244" s="49">
        <v>1793639.83</v>
      </c>
      <c r="E244" s="50">
        <v>204</v>
      </c>
      <c r="F244" s="51">
        <v>893910.53</v>
      </c>
      <c r="G244" s="50">
        <v>204</v>
      </c>
      <c r="H244" s="51">
        <v>625222.26</v>
      </c>
      <c r="I244" s="50">
        <v>204</v>
      </c>
      <c r="J244" s="51">
        <v>258436.32</v>
      </c>
      <c r="K244" s="50">
        <v>9</v>
      </c>
      <c r="L244" s="51">
        <v>16070.72</v>
      </c>
      <c r="M244" s="52">
        <v>8</v>
      </c>
      <c r="N244" s="53">
        <v>39771.64</v>
      </c>
      <c r="O244" s="50">
        <v>5</v>
      </c>
      <c r="P244" s="51">
        <v>27968.51</v>
      </c>
      <c r="Q244" s="50"/>
      <c r="R244" s="51"/>
      <c r="S244" s="50" t="s">
        <v>182</v>
      </c>
      <c r="T244" s="51" t="s">
        <v>182</v>
      </c>
      <c r="U244" s="50" t="s">
        <v>182</v>
      </c>
      <c r="V244" s="51" t="s">
        <v>182</v>
      </c>
      <c r="W244" s="50" t="s">
        <v>182</v>
      </c>
      <c r="X244" s="51" t="s">
        <v>182</v>
      </c>
      <c r="Y244" s="54">
        <v>37</v>
      </c>
      <c r="Z244" s="55">
        <v>25828.66</v>
      </c>
      <c r="AA244" s="50">
        <v>6</v>
      </c>
      <c r="AB244" s="51">
        <v>2771.1</v>
      </c>
      <c r="AC244" s="50">
        <v>9</v>
      </c>
      <c r="AD244" s="51">
        <v>13693.18</v>
      </c>
      <c r="AE244" s="50">
        <v>27</v>
      </c>
      <c r="AF244" s="51">
        <v>9364.3799999999992</v>
      </c>
      <c r="AG244" s="50"/>
      <c r="AH244" s="51"/>
      <c r="AI244" s="50"/>
      <c r="AJ244" s="51"/>
      <c r="AK244" s="56">
        <v>204</v>
      </c>
      <c r="AL244" s="57">
        <v>1859240.13</v>
      </c>
      <c r="AM244" s="58">
        <v>4</v>
      </c>
      <c r="AN244" s="59">
        <v>8715.18</v>
      </c>
      <c r="AO244" s="60">
        <v>8</v>
      </c>
      <c r="AP244" s="61">
        <v>28857.33</v>
      </c>
    </row>
    <row r="245" spans="1:42" x14ac:dyDescent="0.25">
      <c r="A245" s="77" t="s">
        <v>656</v>
      </c>
      <c r="B245" s="47" t="s">
        <v>657</v>
      </c>
      <c r="C245" s="48">
        <v>392</v>
      </c>
      <c r="D245" s="49">
        <v>5358890.3099999996</v>
      </c>
      <c r="E245" s="50">
        <v>392</v>
      </c>
      <c r="F245" s="51">
        <v>2733357.8</v>
      </c>
      <c r="G245" s="50">
        <v>391</v>
      </c>
      <c r="H245" s="51">
        <v>1910492.74</v>
      </c>
      <c r="I245" s="50">
        <v>392</v>
      </c>
      <c r="J245" s="51">
        <v>671816.3</v>
      </c>
      <c r="K245" s="50">
        <v>14</v>
      </c>
      <c r="L245" s="51">
        <v>43223.47</v>
      </c>
      <c r="M245" s="52">
        <v>32</v>
      </c>
      <c r="N245" s="53">
        <v>173073.5</v>
      </c>
      <c r="O245" s="50">
        <v>25</v>
      </c>
      <c r="P245" s="51">
        <v>148900.17000000001</v>
      </c>
      <c r="Q245" s="50"/>
      <c r="R245" s="51"/>
      <c r="S245" s="50" t="s">
        <v>182</v>
      </c>
      <c r="T245" s="51" t="s">
        <v>182</v>
      </c>
      <c r="U245" s="50">
        <v>3</v>
      </c>
      <c r="V245" s="51">
        <v>13811.61</v>
      </c>
      <c r="W245" s="50" t="s">
        <v>182</v>
      </c>
      <c r="X245" s="51" t="s">
        <v>182</v>
      </c>
      <c r="Y245" s="54">
        <v>142</v>
      </c>
      <c r="Z245" s="55">
        <v>273179.11</v>
      </c>
      <c r="AA245" s="50">
        <v>21</v>
      </c>
      <c r="AB245" s="51">
        <v>11931.25</v>
      </c>
      <c r="AC245" s="50">
        <v>42</v>
      </c>
      <c r="AD245" s="51">
        <v>86391.79</v>
      </c>
      <c r="AE245" s="50">
        <v>88</v>
      </c>
      <c r="AF245" s="51">
        <v>30595.22</v>
      </c>
      <c r="AG245" s="50">
        <v>10</v>
      </c>
      <c r="AH245" s="51">
        <v>6285.26</v>
      </c>
      <c r="AI245" s="50">
        <v>12</v>
      </c>
      <c r="AJ245" s="51">
        <v>137975.59</v>
      </c>
      <c r="AK245" s="56">
        <v>392</v>
      </c>
      <c r="AL245" s="57">
        <v>5805142.9199999999</v>
      </c>
      <c r="AM245" s="58">
        <v>24</v>
      </c>
      <c r="AN245" s="59">
        <v>166413.69</v>
      </c>
      <c r="AO245" s="60">
        <v>33</v>
      </c>
      <c r="AP245" s="61">
        <v>134885.53</v>
      </c>
    </row>
    <row r="246" spans="1:42" x14ac:dyDescent="0.25">
      <c r="A246" s="77" t="s">
        <v>658</v>
      </c>
      <c r="B246" s="47" t="s">
        <v>659</v>
      </c>
      <c r="C246" s="48">
        <v>145</v>
      </c>
      <c r="D246" s="49">
        <v>978976.74</v>
      </c>
      <c r="E246" s="50">
        <v>145</v>
      </c>
      <c r="F246" s="51">
        <v>460414.87</v>
      </c>
      <c r="G246" s="50">
        <v>145</v>
      </c>
      <c r="H246" s="51">
        <v>319808.75</v>
      </c>
      <c r="I246" s="50">
        <v>145</v>
      </c>
      <c r="J246" s="51">
        <v>173585.17</v>
      </c>
      <c r="K246" s="50">
        <v>12</v>
      </c>
      <c r="L246" s="51">
        <v>25167.95</v>
      </c>
      <c r="M246" s="52">
        <v>13</v>
      </c>
      <c r="N246" s="53">
        <v>75433.73</v>
      </c>
      <c r="O246" s="50">
        <v>10</v>
      </c>
      <c r="P246" s="51">
        <v>58525.1</v>
      </c>
      <c r="Q246" s="50"/>
      <c r="R246" s="51"/>
      <c r="S246" s="50" t="s">
        <v>182</v>
      </c>
      <c r="T246" s="51" t="s">
        <v>182</v>
      </c>
      <c r="U246" s="50" t="s">
        <v>182</v>
      </c>
      <c r="V246" s="51" t="s">
        <v>182</v>
      </c>
      <c r="W246" s="50" t="s">
        <v>182</v>
      </c>
      <c r="X246" s="51" t="s">
        <v>182</v>
      </c>
      <c r="Y246" s="54">
        <v>33</v>
      </c>
      <c r="Z246" s="55">
        <v>96610.64</v>
      </c>
      <c r="AA246" s="50">
        <v>7</v>
      </c>
      <c r="AB246" s="51">
        <v>6522.47</v>
      </c>
      <c r="AC246" s="50">
        <v>15</v>
      </c>
      <c r="AD246" s="51">
        <v>40435.699999999997</v>
      </c>
      <c r="AE246" s="50">
        <v>16</v>
      </c>
      <c r="AF246" s="51">
        <v>5768.02</v>
      </c>
      <c r="AG246" s="50"/>
      <c r="AH246" s="51"/>
      <c r="AI246" s="50">
        <v>5</v>
      </c>
      <c r="AJ246" s="51">
        <v>43884.45</v>
      </c>
      <c r="AK246" s="56">
        <v>145</v>
      </c>
      <c r="AL246" s="57">
        <v>1151021.1100000001</v>
      </c>
      <c r="AM246" s="58">
        <v>16</v>
      </c>
      <c r="AN246" s="59">
        <v>99608.5</v>
      </c>
      <c r="AO246" s="60" t="s">
        <v>182</v>
      </c>
      <c r="AP246" s="61" t="s">
        <v>182</v>
      </c>
    </row>
    <row r="247" spans="1:42" x14ac:dyDescent="0.25">
      <c r="A247" s="77" t="s">
        <v>660</v>
      </c>
      <c r="B247" s="47" t="s">
        <v>661</v>
      </c>
      <c r="C247" s="48">
        <v>156</v>
      </c>
      <c r="D247" s="49">
        <v>1662165.37</v>
      </c>
      <c r="E247" s="50">
        <v>156</v>
      </c>
      <c r="F247" s="51">
        <v>837921.16</v>
      </c>
      <c r="G247" s="50">
        <v>156</v>
      </c>
      <c r="H247" s="51">
        <v>584974.23</v>
      </c>
      <c r="I247" s="50">
        <v>156</v>
      </c>
      <c r="J247" s="51">
        <v>213685.44</v>
      </c>
      <c r="K247" s="50">
        <v>12</v>
      </c>
      <c r="L247" s="51">
        <v>25584.54</v>
      </c>
      <c r="M247" s="52">
        <v>8</v>
      </c>
      <c r="N247" s="53">
        <v>37871.64</v>
      </c>
      <c r="O247" s="50" t="s">
        <v>182</v>
      </c>
      <c r="P247" s="51" t="s">
        <v>182</v>
      </c>
      <c r="Q247" s="50"/>
      <c r="R247" s="51"/>
      <c r="S247" s="50"/>
      <c r="T247" s="51"/>
      <c r="U247" s="50" t="s">
        <v>182</v>
      </c>
      <c r="V247" s="51" t="s">
        <v>182</v>
      </c>
      <c r="W247" s="50">
        <v>3</v>
      </c>
      <c r="X247" s="51">
        <v>14844.43</v>
      </c>
      <c r="Y247" s="54">
        <v>29</v>
      </c>
      <c r="Z247" s="55">
        <v>23252.52</v>
      </c>
      <c r="AA247" s="50">
        <v>7</v>
      </c>
      <c r="AB247" s="51">
        <v>5145.8900000000003</v>
      </c>
      <c r="AC247" s="50">
        <v>4</v>
      </c>
      <c r="AD247" s="51">
        <v>4376.8100000000004</v>
      </c>
      <c r="AE247" s="50">
        <v>16</v>
      </c>
      <c r="AF247" s="51">
        <v>6316.69</v>
      </c>
      <c r="AG247" s="50">
        <v>7</v>
      </c>
      <c r="AH247" s="51">
        <v>7413.13</v>
      </c>
      <c r="AI247" s="50"/>
      <c r="AJ247" s="51"/>
      <c r="AK247" s="56">
        <v>156</v>
      </c>
      <c r="AL247" s="57">
        <v>1723289.53</v>
      </c>
      <c r="AM247" s="58">
        <v>6</v>
      </c>
      <c r="AN247" s="59">
        <v>15454.92</v>
      </c>
      <c r="AO247" s="60">
        <v>6</v>
      </c>
      <c r="AP247" s="61">
        <v>26587.9</v>
      </c>
    </row>
    <row r="248" spans="1:42" x14ac:dyDescent="0.25">
      <c r="A248" s="77" t="s">
        <v>662</v>
      </c>
      <c r="B248" s="47" t="s">
        <v>663</v>
      </c>
      <c r="C248" s="48">
        <v>656</v>
      </c>
      <c r="D248" s="49">
        <v>7004614.0999999996</v>
      </c>
      <c r="E248" s="50">
        <v>656</v>
      </c>
      <c r="F248" s="51">
        <v>3444263.82</v>
      </c>
      <c r="G248" s="50">
        <v>655</v>
      </c>
      <c r="H248" s="51">
        <v>2405193.7599999998</v>
      </c>
      <c r="I248" s="50">
        <v>656</v>
      </c>
      <c r="J248" s="51">
        <v>1056693.43</v>
      </c>
      <c r="K248" s="50">
        <v>37</v>
      </c>
      <c r="L248" s="51">
        <v>98463.09</v>
      </c>
      <c r="M248" s="52">
        <v>137</v>
      </c>
      <c r="N248" s="53">
        <v>678111.1</v>
      </c>
      <c r="O248" s="50">
        <v>101</v>
      </c>
      <c r="P248" s="51">
        <v>533231.87</v>
      </c>
      <c r="Q248" s="50" t="s">
        <v>182</v>
      </c>
      <c r="R248" s="51" t="s">
        <v>182</v>
      </c>
      <c r="S248" s="50" t="s">
        <v>182</v>
      </c>
      <c r="T248" s="51" t="s">
        <v>182</v>
      </c>
      <c r="U248" s="50">
        <v>16</v>
      </c>
      <c r="V248" s="51">
        <v>88691.9</v>
      </c>
      <c r="W248" s="50">
        <v>11</v>
      </c>
      <c r="X248" s="51">
        <v>34747.25</v>
      </c>
      <c r="Y248" s="54">
        <v>265</v>
      </c>
      <c r="Z248" s="55">
        <v>579766.51</v>
      </c>
      <c r="AA248" s="50">
        <v>61</v>
      </c>
      <c r="AB248" s="51">
        <v>71351.649999999994</v>
      </c>
      <c r="AC248" s="50">
        <v>153</v>
      </c>
      <c r="AD248" s="51">
        <v>304025.62</v>
      </c>
      <c r="AE248" s="50" t="s">
        <v>182</v>
      </c>
      <c r="AF248" s="51" t="s">
        <v>182</v>
      </c>
      <c r="AG248" s="50" t="s">
        <v>182</v>
      </c>
      <c r="AH248" s="51" t="s">
        <v>182</v>
      </c>
      <c r="AI248" s="50">
        <v>13</v>
      </c>
      <c r="AJ248" s="51">
        <v>167427.14000000001</v>
      </c>
      <c r="AK248" s="56">
        <v>659</v>
      </c>
      <c r="AL248" s="57">
        <v>8262491.71</v>
      </c>
      <c r="AM248" s="58">
        <v>142</v>
      </c>
      <c r="AN248" s="59">
        <v>857583.58</v>
      </c>
      <c r="AO248" s="60">
        <v>26</v>
      </c>
      <c r="AP248" s="61">
        <v>60849.85</v>
      </c>
    </row>
    <row r="249" spans="1:42" x14ac:dyDescent="0.25">
      <c r="A249" s="77" t="s">
        <v>664</v>
      </c>
      <c r="B249" s="47" t="s">
        <v>665</v>
      </c>
      <c r="C249" s="48">
        <v>390</v>
      </c>
      <c r="D249" s="49">
        <v>3495341.1</v>
      </c>
      <c r="E249" s="50">
        <v>390</v>
      </c>
      <c r="F249" s="51">
        <v>1681776.58</v>
      </c>
      <c r="G249" s="50">
        <v>390</v>
      </c>
      <c r="H249" s="51">
        <v>1173330.01</v>
      </c>
      <c r="I249" s="50">
        <v>390</v>
      </c>
      <c r="J249" s="51">
        <v>593755.65</v>
      </c>
      <c r="K249" s="50">
        <v>18</v>
      </c>
      <c r="L249" s="51">
        <v>46478.86</v>
      </c>
      <c r="M249" s="52">
        <v>74</v>
      </c>
      <c r="N249" s="53">
        <v>356466.97</v>
      </c>
      <c r="O249" s="50">
        <v>50</v>
      </c>
      <c r="P249" s="51">
        <v>289087.19</v>
      </c>
      <c r="Q249" s="50"/>
      <c r="R249" s="51"/>
      <c r="S249" s="50">
        <v>15</v>
      </c>
      <c r="T249" s="51">
        <v>19242.61</v>
      </c>
      <c r="U249" s="50">
        <v>8</v>
      </c>
      <c r="V249" s="51">
        <v>36726.17</v>
      </c>
      <c r="W249" s="50">
        <v>3</v>
      </c>
      <c r="X249" s="51">
        <v>11411</v>
      </c>
      <c r="Y249" s="54">
        <v>132</v>
      </c>
      <c r="Z249" s="55">
        <v>215236.04</v>
      </c>
      <c r="AA249" s="50">
        <v>22</v>
      </c>
      <c r="AB249" s="51">
        <v>12278.01</v>
      </c>
      <c r="AC249" s="50">
        <v>86</v>
      </c>
      <c r="AD249" s="51">
        <v>118335.42</v>
      </c>
      <c r="AE249" s="50">
        <v>44</v>
      </c>
      <c r="AF249" s="51">
        <v>9995.66</v>
      </c>
      <c r="AG249" s="50">
        <v>4</v>
      </c>
      <c r="AH249" s="51">
        <v>3114.99</v>
      </c>
      <c r="AI249" s="50">
        <v>9</v>
      </c>
      <c r="AJ249" s="51">
        <v>71511.960000000006</v>
      </c>
      <c r="AK249" s="56">
        <v>390</v>
      </c>
      <c r="AL249" s="57">
        <v>4067044.11</v>
      </c>
      <c r="AM249" s="58">
        <v>77</v>
      </c>
      <c r="AN249" s="59">
        <v>514566.87</v>
      </c>
      <c r="AO249" s="60">
        <v>15</v>
      </c>
      <c r="AP249" s="61">
        <v>45880.05</v>
      </c>
    </row>
    <row r="250" spans="1:42" x14ac:dyDescent="0.25">
      <c r="A250" s="77" t="s">
        <v>666</v>
      </c>
      <c r="B250" s="47" t="s">
        <v>667</v>
      </c>
      <c r="C250" s="48">
        <v>392</v>
      </c>
      <c r="D250" s="49">
        <v>6069542.1799999997</v>
      </c>
      <c r="E250" s="50">
        <v>392</v>
      </c>
      <c r="F250" s="51">
        <v>2993545.21</v>
      </c>
      <c r="G250" s="50">
        <v>392</v>
      </c>
      <c r="H250" s="51">
        <v>2096072.78</v>
      </c>
      <c r="I250" s="50">
        <v>392</v>
      </c>
      <c r="J250" s="51">
        <v>877901.35</v>
      </c>
      <c r="K250" s="50">
        <v>33</v>
      </c>
      <c r="L250" s="51">
        <v>102022.84</v>
      </c>
      <c r="M250" s="52">
        <v>222</v>
      </c>
      <c r="N250" s="53">
        <v>1793686.66</v>
      </c>
      <c r="O250" s="50">
        <v>151</v>
      </c>
      <c r="P250" s="51">
        <v>1294556.43</v>
      </c>
      <c r="Q250" s="50">
        <v>9</v>
      </c>
      <c r="R250" s="51">
        <v>11037.9</v>
      </c>
      <c r="S250" s="50">
        <v>32</v>
      </c>
      <c r="T250" s="51">
        <v>81234.5</v>
      </c>
      <c r="U250" s="50">
        <v>46</v>
      </c>
      <c r="V250" s="51">
        <v>324862.99</v>
      </c>
      <c r="W250" s="50">
        <v>20</v>
      </c>
      <c r="X250" s="51">
        <v>81994.84</v>
      </c>
      <c r="Y250" s="54">
        <v>194</v>
      </c>
      <c r="Z250" s="55">
        <v>376521.5</v>
      </c>
      <c r="AA250" s="50">
        <v>22</v>
      </c>
      <c r="AB250" s="51">
        <v>16831.099999999999</v>
      </c>
      <c r="AC250" s="50">
        <v>183</v>
      </c>
      <c r="AD250" s="51">
        <v>356687.49</v>
      </c>
      <c r="AE250" s="50">
        <v>9</v>
      </c>
      <c r="AF250" s="51">
        <v>3002.91</v>
      </c>
      <c r="AG250" s="50"/>
      <c r="AH250" s="51"/>
      <c r="AI250" s="50"/>
      <c r="AJ250" s="51"/>
      <c r="AK250" s="56">
        <v>394</v>
      </c>
      <c r="AL250" s="57">
        <v>8239750.3399999999</v>
      </c>
      <c r="AM250" s="58">
        <v>217</v>
      </c>
      <c r="AN250" s="59">
        <v>2830892.28</v>
      </c>
      <c r="AO250" s="60">
        <v>15</v>
      </c>
      <c r="AP250" s="61">
        <v>8738.68</v>
      </c>
    </row>
    <row r="251" spans="1:42" x14ac:dyDescent="0.25">
      <c r="A251" s="77" t="s">
        <v>668</v>
      </c>
      <c r="B251" s="47" t="s">
        <v>669</v>
      </c>
      <c r="C251" s="48">
        <v>301</v>
      </c>
      <c r="D251" s="49">
        <v>2904499.53</v>
      </c>
      <c r="E251" s="50">
        <v>301</v>
      </c>
      <c r="F251" s="51">
        <v>1434811.09</v>
      </c>
      <c r="G251" s="50">
        <v>301</v>
      </c>
      <c r="H251" s="51">
        <v>1000421.85</v>
      </c>
      <c r="I251" s="50">
        <v>301</v>
      </c>
      <c r="J251" s="51">
        <v>433102.38</v>
      </c>
      <c r="K251" s="50">
        <v>14</v>
      </c>
      <c r="L251" s="51">
        <v>36164.21</v>
      </c>
      <c r="M251" s="52">
        <v>30</v>
      </c>
      <c r="N251" s="53">
        <v>152988.76</v>
      </c>
      <c r="O251" s="50">
        <v>26</v>
      </c>
      <c r="P251" s="51">
        <v>128171.97</v>
      </c>
      <c r="Q251" s="50"/>
      <c r="R251" s="51"/>
      <c r="S251" s="50">
        <v>6</v>
      </c>
      <c r="T251" s="51">
        <v>11431.9</v>
      </c>
      <c r="U251" s="50">
        <v>3</v>
      </c>
      <c r="V251" s="51">
        <v>3949.6</v>
      </c>
      <c r="W251" s="50">
        <v>4</v>
      </c>
      <c r="X251" s="51">
        <v>9435.2900000000009</v>
      </c>
      <c r="Y251" s="54">
        <v>87</v>
      </c>
      <c r="Z251" s="55">
        <v>131027.55</v>
      </c>
      <c r="AA251" s="50">
        <v>29</v>
      </c>
      <c r="AB251" s="51">
        <v>27944.23</v>
      </c>
      <c r="AC251" s="50">
        <v>37</v>
      </c>
      <c r="AD251" s="51">
        <v>64806.71</v>
      </c>
      <c r="AE251" s="50">
        <v>46</v>
      </c>
      <c r="AF251" s="51">
        <v>12535.89</v>
      </c>
      <c r="AG251" s="50" t="s">
        <v>182</v>
      </c>
      <c r="AH251" s="51" t="s">
        <v>182</v>
      </c>
      <c r="AI251" s="50" t="s">
        <v>182</v>
      </c>
      <c r="AJ251" s="51" t="s">
        <v>182</v>
      </c>
      <c r="AK251" s="56">
        <v>301</v>
      </c>
      <c r="AL251" s="57">
        <v>3188515.84</v>
      </c>
      <c r="AM251" s="58">
        <v>31</v>
      </c>
      <c r="AN251" s="59">
        <v>244303.1</v>
      </c>
      <c r="AO251" s="60">
        <v>19</v>
      </c>
      <c r="AP251" s="61">
        <v>67090.3</v>
      </c>
    </row>
    <row r="252" spans="1:42" x14ac:dyDescent="0.25">
      <c r="A252" s="77" t="s">
        <v>670</v>
      </c>
      <c r="B252" s="47" t="s">
        <v>671</v>
      </c>
      <c r="C252" s="48">
        <v>289</v>
      </c>
      <c r="D252" s="49">
        <v>2692573.94</v>
      </c>
      <c r="E252" s="50">
        <v>289</v>
      </c>
      <c r="F252" s="51">
        <v>1333315.44</v>
      </c>
      <c r="G252" s="50">
        <v>289</v>
      </c>
      <c r="H252" s="51">
        <v>932068.03</v>
      </c>
      <c r="I252" s="50">
        <v>289</v>
      </c>
      <c r="J252" s="51">
        <v>406255.19</v>
      </c>
      <c r="K252" s="50">
        <v>8</v>
      </c>
      <c r="L252" s="51">
        <v>20935.28</v>
      </c>
      <c r="M252" s="52">
        <v>31</v>
      </c>
      <c r="N252" s="53">
        <v>150103.96</v>
      </c>
      <c r="O252" s="50">
        <v>24</v>
      </c>
      <c r="P252" s="51">
        <v>130502.53</v>
      </c>
      <c r="Q252" s="50"/>
      <c r="R252" s="51"/>
      <c r="S252" s="50">
        <v>5</v>
      </c>
      <c r="T252" s="51">
        <v>9233.7999999999993</v>
      </c>
      <c r="U252" s="50" t="s">
        <v>182</v>
      </c>
      <c r="V252" s="51" t="s">
        <v>182</v>
      </c>
      <c r="W252" s="50" t="s">
        <v>182</v>
      </c>
      <c r="X252" s="51" t="s">
        <v>182</v>
      </c>
      <c r="Y252" s="54">
        <v>102</v>
      </c>
      <c r="Z252" s="55">
        <v>135245.82999999999</v>
      </c>
      <c r="AA252" s="50">
        <v>17</v>
      </c>
      <c r="AB252" s="51">
        <v>15978.68</v>
      </c>
      <c r="AC252" s="50">
        <v>38</v>
      </c>
      <c r="AD252" s="51">
        <v>81761.27</v>
      </c>
      <c r="AE252" s="50">
        <v>62</v>
      </c>
      <c r="AF252" s="51">
        <v>16130.4</v>
      </c>
      <c r="AG252" s="50"/>
      <c r="AH252" s="51"/>
      <c r="AI252" s="50">
        <v>3</v>
      </c>
      <c r="AJ252" s="51">
        <v>21375.48</v>
      </c>
      <c r="AK252" s="56">
        <v>289</v>
      </c>
      <c r="AL252" s="57">
        <v>2977923.73</v>
      </c>
      <c r="AM252" s="58">
        <v>30</v>
      </c>
      <c r="AN252" s="59">
        <v>184368.44</v>
      </c>
      <c r="AO252" s="60">
        <v>8</v>
      </c>
      <c r="AP252" s="61">
        <v>14590.32</v>
      </c>
    </row>
    <row r="253" spans="1:42" x14ac:dyDescent="0.25">
      <c r="A253" s="77" t="s">
        <v>672</v>
      </c>
      <c r="B253" s="47" t="s">
        <v>673</v>
      </c>
      <c r="C253" s="48">
        <v>227</v>
      </c>
      <c r="D253" s="49">
        <v>2880290.51</v>
      </c>
      <c r="E253" s="50">
        <v>226</v>
      </c>
      <c r="F253" s="51">
        <v>1476340.2</v>
      </c>
      <c r="G253" s="50">
        <v>227</v>
      </c>
      <c r="H253" s="51">
        <v>1037205.54</v>
      </c>
      <c r="I253" s="50">
        <v>227</v>
      </c>
      <c r="J253" s="51">
        <v>338394.05</v>
      </c>
      <c r="K253" s="50">
        <v>13</v>
      </c>
      <c r="L253" s="51">
        <v>28350.720000000001</v>
      </c>
      <c r="M253" s="52">
        <v>9</v>
      </c>
      <c r="N253" s="53">
        <v>27672.639999999999</v>
      </c>
      <c r="O253" s="50">
        <v>5</v>
      </c>
      <c r="P253" s="51">
        <v>15688.29</v>
      </c>
      <c r="Q253" s="50"/>
      <c r="R253" s="51"/>
      <c r="S253" s="50"/>
      <c r="T253" s="51"/>
      <c r="U253" s="50">
        <v>4</v>
      </c>
      <c r="V253" s="51">
        <v>11984.35</v>
      </c>
      <c r="W253" s="50"/>
      <c r="X253" s="51"/>
      <c r="Y253" s="54">
        <v>52</v>
      </c>
      <c r="Z253" s="55">
        <v>160390.10999999999</v>
      </c>
      <c r="AA253" s="50">
        <v>13</v>
      </c>
      <c r="AB253" s="51">
        <v>20058.11</v>
      </c>
      <c r="AC253" s="50">
        <v>16</v>
      </c>
      <c r="AD253" s="51">
        <v>41213.370000000003</v>
      </c>
      <c r="AE253" s="50">
        <v>28</v>
      </c>
      <c r="AF253" s="51">
        <v>13127.82</v>
      </c>
      <c r="AG253" s="50" t="s">
        <v>182</v>
      </c>
      <c r="AH253" s="51" t="s">
        <v>182</v>
      </c>
      <c r="AI253" s="50" t="s">
        <v>182</v>
      </c>
      <c r="AJ253" s="51" t="s">
        <v>182</v>
      </c>
      <c r="AK253" s="56">
        <v>227</v>
      </c>
      <c r="AL253" s="57">
        <v>3068353.26</v>
      </c>
      <c r="AM253" s="58">
        <v>7</v>
      </c>
      <c r="AN253" s="59">
        <v>24002.11</v>
      </c>
      <c r="AO253" s="60">
        <v>13</v>
      </c>
      <c r="AP253" s="61">
        <v>61667.97</v>
      </c>
    </row>
    <row r="254" spans="1:42" ht="13" thickBot="1" x14ac:dyDescent="0.3">
      <c r="A254" s="142" t="s">
        <v>674</v>
      </c>
      <c r="B254" s="62" t="s">
        <v>675</v>
      </c>
      <c r="C254" s="63">
        <v>147</v>
      </c>
      <c r="D254" s="64">
        <v>964334.59</v>
      </c>
      <c r="E254" s="65">
        <v>147</v>
      </c>
      <c r="F254" s="66">
        <v>466670.91</v>
      </c>
      <c r="G254" s="65">
        <v>147</v>
      </c>
      <c r="H254" s="66">
        <v>326916.92</v>
      </c>
      <c r="I254" s="65">
        <v>147</v>
      </c>
      <c r="J254" s="66">
        <v>159708.89000000001</v>
      </c>
      <c r="K254" s="65">
        <v>8</v>
      </c>
      <c r="L254" s="66">
        <v>11037.87</v>
      </c>
      <c r="M254" s="67">
        <v>11</v>
      </c>
      <c r="N254" s="68">
        <v>44435.88</v>
      </c>
      <c r="O254" s="65">
        <v>7</v>
      </c>
      <c r="P254" s="66">
        <v>32220.02</v>
      </c>
      <c r="Q254" s="65"/>
      <c r="R254" s="66"/>
      <c r="S254" s="65" t="s">
        <v>182</v>
      </c>
      <c r="T254" s="66" t="s">
        <v>182</v>
      </c>
      <c r="U254" s="65" t="s">
        <v>182</v>
      </c>
      <c r="V254" s="66" t="s">
        <v>182</v>
      </c>
      <c r="W254" s="65" t="s">
        <v>182</v>
      </c>
      <c r="X254" s="66" t="s">
        <v>182</v>
      </c>
      <c r="Y254" s="69">
        <v>26</v>
      </c>
      <c r="Z254" s="70">
        <v>28921.22</v>
      </c>
      <c r="AA254" s="65" t="s">
        <v>182</v>
      </c>
      <c r="AB254" s="66" t="s">
        <v>182</v>
      </c>
      <c r="AC254" s="65">
        <v>10</v>
      </c>
      <c r="AD254" s="66">
        <v>18675.2</v>
      </c>
      <c r="AE254" s="65">
        <v>13</v>
      </c>
      <c r="AF254" s="66">
        <v>3618.01</v>
      </c>
      <c r="AG254" s="65" t="s">
        <v>182</v>
      </c>
      <c r="AH254" s="66" t="s">
        <v>182</v>
      </c>
      <c r="AI254" s="65"/>
      <c r="AJ254" s="66"/>
      <c r="AK254" s="71">
        <v>147</v>
      </c>
      <c r="AL254" s="72">
        <v>1037691.69</v>
      </c>
      <c r="AM254" s="80">
        <v>8</v>
      </c>
      <c r="AN254" s="81">
        <v>26879.18</v>
      </c>
      <c r="AO254" s="82">
        <v>3</v>
      </c>
      <c r="AP254" s="83">
        <v>5807.24</v>
      </c>
    </row>
    <row r="258" spans="9:10" x14ac:dyDescent="0.25">
      <c r="I258" s="12"/>
      <c r="J258" s="12"/>
    </row>
    <row r="259" spans="9:10" x14ac:dyDescent="0.25">
      <c r="I259" s="12"/>
      <c r="J259" s="12"/>
    </row>
    <row r="260" spans="9:10" x14ac:dyDescent="0.25">
      <c r="I260" s="12"/>
      <c r="J260" s="12"/>
    </row>
    <row r="261" spans="9:10" x14ac:dyDescent="0.25">
      <c r="I261" s="12"/>
      <c r="J261" s="12"/>
    </row>
    <row r="262" spans="9:10" x14ac:dyDescent="0.25">
      <c r="I262" s="12"/>
      <c r="J262" s="12"/>
    </row>
    <row r="263" spans="9:10" x14ac:dyDescent="0.25">
      <c r="I263" s="12"/>
      <c r="J263" s="12"/>
    </row>
    <row r="264" spans="9:10" x14ac:dyDescent="0.25">
      <c r="I264" s="12"/>
      <c r="J264" s="12"/>
    </row>
    <row r="265" spans="9:10" x14ac:dyDescent="0.25">
      <c r="I265" s="12"/>
      <c r="J265" s="12"/>
    </row>
    <row r="266" spans="9:10" x14ac:dyDescent="0.25">
      <c r="I266" s="12"/>
      <c r="J266" s="12"/>
    </row>
    <row r="267" spans="9:10" x14ac:dyDescent="0.25">
      <c r="I267" s="12"/>
      <c r="J267" s="12"/>
    </row>
    <row r="268" spans="9:10" x14ac:dyDescent="0.25">
      <c r="I268" s="12"/>
      <c r="J268" s="12"/>
    </row>
    <row r="269" spans="9:10" x14ac:dyDescent="0.25">
      <c r="I269" s="12"/>
      <c r="J269" s="12"/>
    </row>
    <row r="270" spans="9:10" x14ac:dyDescent="0.25">
      <c r="I270" s="12"/>
      <c r="J270" s="12"/>
    </row>
    <row r="271" spans="9:10" x14ac:dyDescent="0.25">
      <c r="I271" s="12"/>
      <c r="J271" s="12"/>
    </row>
    <row r="272" spans="9:10" x14ac:dyDescent="0.25">
      <c r="I272" s="12"/>
      <c r="J272" s="12"/>
    </row>
    <row r="273" spans="9:10" x14ac:dyDescent="0.25">
      <c r="I273" s="12"/>
      <c r="J273" s="12"/>
    </row>
    <row r="274" spans="9:10" x14ac:dyDescent="0.25">
      <c r="I274" s="12"/>
      <c r="J274" s="12"/>
    </row>
    <row r="275" spans="9:10" x14ac:dyDescent="0.25">
      <c r="I275" s="12"/>
      <c r="J275" s="12"/>
    </row>
    <row r="276" spans="9:10" x14ac:dyDescent="0.25">
      <c r="I276" s="12"/>
      <c r="J276" s="12"/>
    </row>
    <row r="277" spans="9:10" x14ac:dyDescent="0.25">
      <c r="I277" s="12"/>
      <c r="J277" s="12"/>
    </row>
    <row r="278" spans="9:10" x14ac:dyDescent="0.25">
      <c r="I278" s="12"/>
      <c r="J278" s="12"/>
    </row>
    <row r="279" spans="9:10" x14ac:dyDescent="0.25">
      <c r="I279" s="12"/>
      <c r="J279" s="12"/>
    </row>
    <row r="280" spans="9:10" x14ac:dyDescent="0.25">
      <c r="I280" s="12"/>
      <c r="J280" s="12"/>
    </row>
    <row r="281" spans="9:10" x14ac:dyDescent="0.25">
      <c r="I281" s="12"/>
      <c r="J281" s="12"/>
    </row>
    <row r="282" spans="9:10" x14ac:dyDescent="0.25">
      <c r="I282" s="12"/>
      <c r="J282" s="12"/>
    </row>
    <row r="283" spans="9:10" x14ac:dyDescent="0.25">
      <c r="I283" s="12"/>
      <c r="J283" s="12"/>
    </row>
    <row r="284" spans="9:10" x14ac:dyDescent="0.25">
      <c r="I284" s="12"/>
      <c r="J284" s="12"/>
    </row>
    <row r="285" spans="9:10" x14ac:dyDescent="0.25">
      <c r="I285" s="12"/>
      <c r="J285" s="12"/>
    </row>
  </sheetData>
  <autoFilter ref="C6:AP254"/>
  <mergeCells count="26">
    <mergeCell ref="C3:L4"/>
    <mergeCell ref="A3:B3"/>
    <mergeCell ref="M3:AJ3"/>
    <mergeCell ref="AK3:AL5"/>
    <mergeCell ref="AM3:AN5"/>
    <mergeCell ref="S5:T5"/>
    <mergeCell ref="U5:V5"/>
    <mergeCell ref="W5:X5"/>
    <mergeCell ref="Y5:Z5"/>
    <mergeCell ref="AA5:AB5"/>
    <mergeCell ref="AO3:AP5"/>
    <mergeCell ref="M4:X4"/>
    <mergeCell ref="Y4:AJ4"/>
    <mergeCell ref="A5:B6"/>
    <mergeCell ref="C5:D5"/>
    <mergeCell ref="E5:F5"/>
    <mergeCell ref="G5:H5"/>
    <mergeCell ref="I5:J5"/>
    <mergeCell ref="K5:L5"/>
    <mergeCell ref="M5:N5"/>
    <mergeCell ref="O5:P5"/>
    <mergeCell ref="AC5:AD5"/>
    <mergeCell ref="AE5:AF5"/>
    <mergeCell ref="AG5:AH5"/>
    <mergeCell ref="AI5:AJ5"/>
    <mergeCell ref="Q5:R5"/>
  </mergeCells>
  <conditionalFormatting sqref="C7:AP254">
    <cfRule type="cellIs" dxfId="26" priority="25" operator="equal">
      <formula>"s"</formula>
    </cfRule>
  </conditionalFormatting>
  <conditionalFormatting sqref="A7:AN254">
    <cfRule type="cellIs" dxfId="25" priority="23" operator="equal">
      <formula>"s"</formula>
    </cfRule>
    <cfRule type="cellIs" dxfId="24" priority="24" operator="equal">
      <formula>-99</formula>
    </cfRule>
  </conditionalFormatting>
  <conditionalFormatting sqref="C254:Z254 AC254:AP254">
    <cfRule type="cellIs" dxfId="23" priority="22" operator="equal">
      <formula>"s"</formula>
    </cfRule>
  </conditionalFormatting>
  <conditionalFormatting sqref="A254:Z254 AC254:AN254">
    <cfRule type="cellIs" dxfId="22" priority="20" operator="equal">
      <formula>"s"</formula>
    </cfRule>
    <cfRule type="cellIs" dxfId="21" priority="21" operator="equal">
      <formula>-99</formula>
    </cfRule>
  </conditionalFormatting>
  <conditionalFormatting sqref="C249:AP250 C248:R248 AG248:AP248 U248:AD248 C252:AP252 C251:AF251 AI251:AP251 C253:AF253 AI253:AP253">
    <cfRule type="cellIs" dxfId="20" priority="19" operator="equal">
      <formula>"s"</formula>
    </cfRule>
  </conditionalFormatting>
  <conditionalFormatting sqref="A249:AN250 A248:R248 AG248:AN248 U248:AD248 A252:AN252 A251:AF251 AI251:AN251 A253:AF253 AI253:AN253">
    <cfRule type="cellIs" dxfId="19" priority="17" operator="equal">
      <formula>"s"</formula>
    </cfRule>
    <cfRule type="cellIs" dxfId="18" priority="18" operator="equal">
      <formula>-99</formula>
    </cfRule>
  </conditionalFormatting>
  <conditionalFormatting sqref="AE248:AF248">
    <cfRule type="cellIs" dxfId="17" priority="16" operator="equal">
      <formula>"s"</formula>
    </cfRule>
  </conditionalFormatting>
  <conditionalFormatting sqref="AE248:AF248">
    <cfRule type="cellIs" dxfId="16" priority="14" operator="equal">
      <formula>"s"</formula>
    </cfRule>
    <cfRule type="cellIs" dxfId="15" priority="15" operator="equal">
      <formula>-99</formula>
    </cfRule>
  </conditionalFormatting>
  <conditionalFormatting sqref="S248:T248">
    <cfRule type="cellIs" dxfId="14" priority="13" operator="equal">
      <formula>"s"</formula>
    </cfRule>
  </conditionalFormatting>
  <conditionalFormatting sqref="S248:T248">
    <cfRule type="cellIs" dxfId="13" priority="11" operator="equal">
      <formula>"s"</formula>
    </cfRule>
    <cfRule type="cellIs" dxfId="12" priority="12" operator="equal">
      <formula>-99</formula>
    </cfRule>
  </conditionalFormatting>
  <conditionalFormatting sqref="AG251:AH251">
    <cfRule type="cellIs" dxfId="11" priority="10" operator="equal">
      <formula>"s"</formula>
    </cfRule>
  </conditionalFormatting>
  <conditionalFormatting sqref="AG251:AH251">
    <cfRule type="cellIs" dxfId="10" priority="8" operator="equal">
      <formula>"s"</formula>
    </cfRule>
    <cfRule type="cellIs" dxfId="9" priority="9" operator="equal">
      <formula>-99</formula>
    </cfRule>
  </conditionalFormatting>
  <conditionalFormatting sqref="AG253:AH253">
    <cfRule type="cellIs" dxfId="8" priority="7" operator="equal">
      <formula>"s"</formula>
    </cfRule>
  </conditionalFormatting>
  <conditionalFormatting sqref="AG253:AH253">
    <cfRule type="cellIs" dxfId="7" priority="5" operator="equal">
      <formula>"s"</formula>
    </cfRule>
    <cfRule type="cellIs" dxfId="6" priority="6" operator="equal">
      <formula>-99</formula>
    </cfRule>
  </conditionalFormatting>
  <conditionalFormatting sqref="AA254:AB254">
    <cfRule type="cellIs" dxfId="5" priority="4" operator="equal">
      <formula>"s"</formula>
    </cfRule>
  </conditionalFormatting>
  <conditionalFormatting sqref="AA254:AB254">
    <cfRule type="cellIs" dxfId="4" priority="2" operator="equal">
      <formula>"s"</formula>
    </cfRule>
    <cfRule type="cellIs" dxfId="3" priority="3" operator="equal">
      <formula>-99</formula>
    </cfRule>
  </conditionalFormatting>
  <conditionalFormatting sqref="AO7:AP254">
    <cfRule type="cellIs" dxfId="2" priority="1" operator="equal">
      <formula>-99</formula>
    </cfRule>
  </conditionalFormatting>
  <printOptions horizontalCentered="1"/>
  <pageMargins left="0.15748031496062992" right="0.15748031496062992" top="0.19685039370078741" bottom="0.19685039370078741" header="0.15748031496062992" footer="0.19685039370078741"/>
  <pageSetup paperSize="9" scale="74" pageOrder="overThenDown" orientation="landscape" r:id="rId1"/>
  <headerFooter alignWithMargins="0"/>
  <colBreaks count="1" manualBreakCount="1">
    <brk id="24"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3"/>
  <sheetViews>
    <sheetView showZeros="0" zoomScaleNormal="100" zoomScaleSheetLayoutView="100" workbookViewId="0">
      <pane xSplit="2" ySplit="6" topLeftCell="C7" activePane="bottomRight" state="frozen"/>
      <selection activeCell="BN510" sqref="BN510"/>
      <selection pane="topRight" activeCell="BN510" sqref="BN510"/>
      <selection pane="bottomLeft" activeCell="BN510" sqref="BN510"/>
      <selection pane="bottomRight"/>
    </sheetView>
  </sheetViews>
  <sheetFormatPr baseColWidth="10" defaultColWidth="11.453125" defaultRowHeight="12.5" x14ac:dyDescent="0.25"/>
  <cols>
    <col min="1" max="1" width="6" style="12" customWidth="1"/>
    <col min="2" max="2" width="38.1796875" style="12" customWidth="1"/>
    <col min="3" max="3" width="10.453125" style="11" customWidth="1"/>
    <col min="4" max="4" width="11.7265625" style="11" customWidth="1"/>
    <col min="5" max="5" width="10.453125" style="11" customWidth="1"/>
    <col min="6" max="6" width="11.7265625" style="11" customWidth="1"/>
    <col min="7" max="7" width="10.453125" style="11" customWidth="1"/>
    <col min="8" max="8" width="11.7265625" style="11" customWidth="1"/>
    <col min="9" max="9" width="10.453125" style="11" customWidth="1"/>
    <col min="10" max="10" width="11.7265625" style="11" customWidth="1"/>
    <col min="11" max="11" width="10.453125" style="11" customWidth="1"/>
    <col min="12" max="12" width="11.7265625" style="11" customWidth="1"/>
    <col min="13" max="13" width="10.453125" style="11" customWidth="1"/>
    <col min="14" max="14" width="11.7265625" style="11" customWidth="1"/>
    <col min="15" max="15" width="10.453125" style="11" customWidth="1"/>
    <col min="16" max="16" width="11.7265625" style="11" customWidth="1"/>
    <col min="17" max="17" width="10.453125" style="11" customWidth="1"/>
    <col min="18" max="18" width="11.7265625" style="11" customWidth="1"/>
    <col min="19" max="19" width="10.453125" style="11" customWidth="1"/>
    <col min="20" max="20" width="11.7265625" style="11" customWidth="1"/>
    <col min="21" max="21" width="10.453125" style="11" customWidth="1"/>
    <col min="22" max="22" width="11.7265625" style="11" customWidth="1"/>
    <col min="23" max="23" width="10.453125" style="11" customWidth="1"/>
    <col min="24" max="24" width="11.7265625" style="11" customWidth="1"/>
    <col min="25" max="25" width="10.453125" style="11" customWidth="1"/>
    <col min="26" max="26" width="11.7265625" style="11" customWidth="1"/>
    <col min="27" max="27" width="10.453125" style="11" customWidth="1"/>
    <col min="28" max="28" width="11.7265625" style="11" customWidth="1"/>
    <col min="29" max="29" width="10.453125" style="11" customWidth="1"/>
    <col min="30" max="30" width="11.7265625" style="11" customWidth="1"/>
    <col min="31" max="31" width="10.453125" style="11" customWidth="1"/>
    <col min="32" max="32" width="11.7265625" style="11" customWidth="1"/>
    <col min="33" max="33" width="10.453125" style="11" customWidth="1"/>
    <col min="34" max="34" width="11.7265625" style="11" customWidth="1"/>
    <col min="35" max="35" width="10.453125" style="11" customWidth="1"/>
    <col min="36" max="36" width="11.7265625" style="11" customWidth="1"/>
    <col min="37" max="37" width="10.453125" style="11" customWidth="1"/>
    <col min="38" max="38" width="11.7265625" style="11" customWidth="1"/>
    <col min="39" max="39" width="10.453125" style="11" customWidth="1"/>
    <col min="40" max="40" width="11.7265625" style="11" customWidth="1"/>
    <col min="41" max="41" width="10.453125" style="11" customWidth="1"/>
    <col min="42" max="42" width="11.7265625" style="11" customWidth="1"/>
    <col min="43" max="16384" width="11.453125" style="12"/>
  </cols>
  <sheetData>
    <row r="1" spans="1:42" ht="16" x14ac:dyDescent="0.25">
      <c r="A1" s="10"/>
      <c r="C1" s="10" t="str">
        <f>"Nombre de bénéficiaires et montants des aides PAC "&amp;annee&amp;" par petite région agricole"</f>
        <v>Nombre de bénéficiaires et montants des aides PAC 2022 par petite région agricole</v>
      </c>
    </row>
    <row r="2" spans="1:42" ht="13" thickBot="1" x14ac:dyDescent="0.3"/>
    <row r="3" spans="1:42" ht="10.15" customHeight="1" x14ac:dyDescent="0.25">
      <c r="A3" s="194"/>
      <c r="B3" s="194"/>
      <c r="C3" s="143" t="s">
        <v>42</v>
      </c>
      <c r="D3" s="144"/>
      <c r="E3" s="144"/>
      <c r="F3" s="144"/>
      <c r="G3" s="144"/>
      <c r="H3" s="144"/>
      <c r="I3" s="144"/>
      <c r="J3" s="144"/>
      <c r="K3" s="144"/>
      <c r="L3" s="145"/>
      <c r="M3" s="149" t="s">
        <v>28</v>
      </c>
      <c r="N3" s="150"/>
      <c r="O3" s="150"/>
      <c r="P3" s="150"/>
      <c r="Q3" s="150"/>
      <c r="R3" s="150"/>
      <c r="S3" s="150"/>
      <c r="T3" s="150"/>
      <c r="U3" s="150"/>
      <c r="V3" s="150"/>
      <c r="W3" s="150"/>
      <c r="X3" s="150"/>
      <c r="Y3" s="150"/>
      <c r="Z3" s="150"/>
      <c r="AA3" s="150"/>
      <c r="AB3" s="150"/>
      <c r="AC3" s="150"/>
      <c r="AD3" s="150"/>
      <c r="AE3" s="150"/>
      <c r="AF3" s="150"/>
      <c r="AG3" s="150"/>
      <c r="AH3" s="150"/>
      <c r="AI3" s="150"/>
      <c r="AJ3" s="151"/>
      <c r="AK3" s="152" t="s">
        <v>19</v>
      </c>
      <c r="AL3" s="195"/>
      <c r="AM3" s="152" t="s">
        <v>27</v>
      </c>
      <c r="AN3" s="153"/>
      <c r="AO3" s="152" t="s">
        <v>46</v>
      </c>
      <c r="AP3" s="153"/>
    </row>
    <row r="4" spans="1:42" ht="16" x14ac:dyDescent="0.25">
      <c r="A4" s="14"/>
      <c r="B4" s="14"/>
      <c r="C4" s="146"/>
      <c r="D4" s="147"/>
      <c r="E4" s="147"/>
      <c r="F4" s="147"/>
      <c r="G4" s="147"/>
      <c r="H4" s="147"/>
      <c r="I4" s="147"/>
      <c r="J4" s="147"/>
      <c r="K4" s="147"/>
      <c r="L4" s="148"/>
      <c r="M4" s="163" t="s">
        <v>33</v>
      </c>
      <c r="N4" s="183"/>
      <c r="O4" s="183"/>
      <c r="P4" s="183"/>
      <c r="Q4" s="183"/>
      <c r="R4" s="183"/>
      <c r="S4" s="183"/>
      <c r="T4" s="183"/>
      <c r="U4" s="183"/>
      <c r="V4" s="183"/>
      <c r="W4" s="183"/>
      <c r="X4" s="184"/>
      <c r="Y4" s="166" t="s">
        <v>34</v>
      </c>
      <c r="Z4" s="185"/>
      <c r="AA4" s="185"/>
      <c r="AB4" s="185"/>
      <c r="AC4" s="185"/>
      <c r="AD4" s="185"/>
      <c r="AE4" s="185"/>
      <c r="AF4" s="185"/>
      <c r="AG4" s="185"/>
      <c r="AH4" s="185"/>
      <c r="AI4" s="185"/>
      <c r="AJ4" s="186"/>
      <c r="AK4" s="154"/>
      <c r="AL4" s="196"/>
      <c r="AM4" s="154"/>
      <c r="AN4" s="155"/>
      <c r="AO4" s="154"/>
      <c r="AP4" s="155"/>
    </row>
    <row r="5" spans="1:42" ht="52.9" customHeight="1" x14ac:dyDescent="0.25">
      <c r="A5" s="187"/>
      <c r="B5" s="181"/>
      <c r="C5" s="159" t="s">
        <v>44</v>
      </c>
      <c r="D5" s="160"/>
      <c r="E5" s="161" t="s">
        <v>71</v>
      </c>
      <c r="F5" s="162"/>
      <c r="G5" s="161" t="s">
        <v>72</v>
      </c>
      <c r="H5" s="162"/>
      <c r="I5" s="161" t="s">
        <v>73</v>
      </c>
      <c r="J5" s="162"/>
      <c r="K5" s="161" t="s">
        <v>74</v>
      </c>
      <c r="L5" s="162"/>
      <c r="M5" s="190" t="s">
        <v>43</v>
      </c>
      <c r="N5" s="191"/>
      <c r="O5" s="177" t="s">
        <v>21</v>
      </c>
      <c r="P5" s="192"/>
      <c r="Q5" s="192" t="s">
        <v>22</v>
      </c>
      <c r="R5" s="192"/>
      <c r="S5" s="177" t="s">
        <v>23</v>
      </c>
      <c r="T5" s="193"/>
      <c r="U5" s="192" t="s">
        <v>24</v>
      </c>
      <c r="V5" s="192"/>
      <c r="W5" s="177" t="s">
        <v>26</v>
      </c>
      <c r="X5" s="193"/>
      <c r="Y5" s="198" t="s">
        <v>45</v>
      </c>
      <c r="Z5" s="198"/>
      <c r="AA5" s="192" t="s">
        <v>36</v>
      </c>
      <c r="AB5" s="192"/>
      <c r="AC5" s="192" t="s">
        <v>37</v>
      </c>
      <c r="AD5" s="192"/>
      <c r="AE5" s="177" t="s">
        <v>35</v>
      </c>
      <c r="AF5" s="193"/>
      <c r="AG5" s="192" t="s">
        <v>25</v>
      </c>
      <c r="AH5" s="192"/>
      <c r="AI5" s="177" t="s">
        <v>76</v>
      </c>
      <c r="AJ5" s="178"/>
      <c r="AK5" s="156"/>
      <c r="AL5" s="197"/>
      <c r="AM5" s="156"/>
      <c r="AN5" s="157"/>
      <c r="AO5" s="156"/>
      <c r="AP5" s="157"/>
    </row>
    <row r="6" spans="1:42" s="32" customFormat="1" ht="52.9" customHeight="1" thickBot="1" x14ac:dyDescent="0.3">
      <c r="A6" s="188"/>
      <c r="B6" s="189"/>
      <c r="C6" s="15" t="s">
        <v>20</v>
      </c>
      <c r="D6" s="16" t="s">
        <v>41</v>
      </c>
      <c r="E6" s="17" t="s">
        <v>20</v>
      </c>
      <c r="F6" s="18" t="s">
        <v>41</v>
      </c>
      <c r="G6" s="17" t="s">
        <v>20</v>
      </c>
      <c r="H6" s="18" t="s">
        <v>41</v>
      </c>
      <c r="I6" s="17" t="s">
        <v>20</v>
      </c>
      <c r="J6" s="18" t="s">
        <v>41</v>
      </c>
      <c r="K6" s="17" t="s">
        <v>20</v>
      </c>
      <c r="L6" s="18" t="s">
        <v>41</v>
      </c>
      <c r="M6" s="19" t="s">
        <v>20</v>
      </c>
      <c r="N6" s="20" t="s">
        <v>41</v>
      </c>
      <c r="O6" s="17" t="s">
        <v>20</v>
      </c>
      <c r="P6" s="18" t="s">
        <v>41</v>
      </c>
      <c r="Q6" s="17" t="s">
        <v>20</v>
      </c>
      <c r="R6" s="18" t="s">
        <v>41</v>
      </c>
      <c r="S6" s="21" t="s">
        <v>20</v>
      </c>
      <c r="T6" s="22" t="s">
        <v>41</v>
      </c>
      <c r="U6" s="17" t="s">
        <v>20</v>
      </c>
      <c r="V6" s="18" t="s">
        <v>41</v>
      </c>
      <c r="W6" s="17" t="s">
        <v>20</v>
      </c>
      <c r="X6" s="18" t="s">
        <v>41</v>
      </c>
      <c r="Y6" s="23" t="s">
        <v>20</v>
      </c>
      <c r="Z6" s="24" t="s">
        <v>41</v>
      </c>
      <c r="AA6" s="17" t="s">
        <v>20</v>
      </c>
      <c r="AB6" s="18" t="s">
        <v>41</v>
      </c>
      <c r="AC6" s="17" t="s">
        <v>20</v>
      </c>
      <c r="AD6" s="18" t="s">
        <v>41</v>
      </c>
      <c r="AE6" s="21" t="s">
        <v>20</v>
      </c>
      <c r="AF6" s="22" t="s">
        <v>41</v>
      </c>
      <c r="AG6" s="17" t="s">
        <v>20</v>
      </c>
      <c r="AH6" s="18" t="s">
        <v>41</v>
      </c>
      <c r="AI6" s="21" t="s">
        <v>20</v>
      </c>
      <c r="AJ6" s="25" t="s">
        <v>41</v>
      </c>
      <c r="AK6" s="26" t="s">
        <v>20</v>
      </c>
      <c r="AL6" s="27" t="s">
        <v>41</v>
      </c>
      <c r="AM6" s="28" t="s">
        <v>20</v>
      </c>
      <c r="AN6" s="29" t="s">
        <v>41</v>
      </c>
      <c r="AO6" s="30" t="s">
        <v>20</v>
      </c>
      <c r="AP6" s="31" t="s">
        <v>41</v>
      </c>
    </row>
    <row r="7" spans="1:42" x14ac:dyDescent="0.25">
      <c r="A7" s="78" t="s">
        <v>84</v>
      </c>
      <c r="B7" s="79" t="s">
        <v>85</v>
      </c>
      <c r="C7" s="48">
        <v>279</v>
      </c>
      <c r="D7" s="49">
        <v>4987176.1100000003</v>
      </c>
      <c r="E7" s="50">
        <v>279</v>
      </c>
      <c r="F7" s="51">
        <v>2570195.0699999998</v>
      </c>
      <c r="G7" s="50">
        <v>279</v>
      </c>
      <c r="H7" s="51">
        <v>1779660.11</v>
      </c>
      <c r="I7" s="50">
        <v>279</v>
      </c>
      <c r="J7" s="51">
        <v>575023.19999999995</v>
      </c>
      <c r="K7" s="50">
        <v>23</v>
      </c>
      <c r="L7" s="51">
        <v>62297.73</v>
      </c>
      <c r="M7" s="52">
        <v>71</v>
      </c>
      <c r="N7" s="53">
        <v>429125.09</v>
      </c>
      <c r="O7" s="50">
        <v>39</v>
      </c>
      <c r="P7" s="51">
        <v>249321.22</v>
      </c>
      <c r="Q7" s="50" t="s">
        <v>182</v>
      </c>
      <c r="R7" s="51" t="s">
        <v>182</v>
      </c>
      <c r="S7" s="50">
        <v>13</v>
      </c>
      <c r="T7" s="51">
        <v>33751.980000000003</v>
      </c>
      <c r="U7" s="50">
        <v>25</v>
      </c>
      <c r="V7" s="51">
        <v>135635.19</v>
      </c>
      <c r="W7" s="50" t="s">
        <v>182</v>
      </c>
      <c r="X7" s="51" t="s">
        <v>182</v>
      </c>
      <c r="Y7" s="54">
        <v>123</v>
      </c>
      <c r="Z7" s="55">
        <v>285321.43</v>
      </c>
      <c r="AA7" s="50">
        <v>32</v>
      </c>
      <c r="AB7" s="51">
        <v>45199.49</v>
      </c>
      <c r="AC7" s="50">
        <v>65</v>
      </c>
      <c r="AD7" s="51">
        <v>199012.9</v>
      </c>
      <c r="AE7" s="50">
        <v>44</v>
      </c>
      <c r="AF7" s="51">
        <v>11403.71</v>
      </c>
      <c r="AG7" s="50">
        <v>37</v>
      </c>
      <c r="AH7" s="51">
        <v>29705.33</v>
      </c>
      <c r="AI7" s="50"/>
      <c r="AJ7" s="51"/>
      <c r="AK7" s="56">
        <v>281</v>
      </c>
      <c r="AL7" s="57">
        <v>5701622.6299999999</v>
      </c>
      <c r="AM7" s="58">
        <v>80</v>
      </c>
      <c r="AN7" s="59">
        <v>791932.46</v>
      </c>
      <c r="AO7" s="60">
        <v>36</v>
      </c>
      <c r="AP7" s="61">
        <v>163488.98000000001</v>
      </c>
    </row>
    <row r="8" spans="1:42" x14ac:dyDescent="0.25">
      <c r="A8" s="78" t="s">
        <v>86</v>
      </c>
      <c r="B8" s="79" t="s">
        <v>87</v>
      </c>
      <c r="C8" s="48">
        <v>638</v>
      </c>
      <c r="D8" s="49">
        <v>11638124.09</v>
      </c>
      <c r="E8" s="50">
        <v>638</v>
      </c>
      <c r="F8" s="51">
        <v>5885381.1100000003</v>
      </c>
      <c r="G8" s="50">
        <v>638</v>
      </c>
      <c r="H8" s="51">
        <v>4127148.41</v>
      </c>
      <c r="I8" s="50">
        <v>638</v>
      </c>
      <c r="J8" s="51">
        <v>1425546.38</v>
      </c>
      <c r="K8" s="50">
        <v>71</v>
      </c>
      <c r="L8" s="51">
        <v>200048.19</v>
      </c>
      <c r="M8" s="52">
        <v>282</v>
      </c>
      <c r="N8" s="53">
        <v>1995245.2</v>
      </c>
      <c r="O8" s="50">
        <v>199</v>
      </c>
      <c r="P8" s="51">
        <v>1470316.13</v>
      </c>
      <c r="Q8" s="50">
        <v>9</v>
      </c>
      <c r="R8" s="51">
        <v>2296.7800000000002</v>
      </c>
      <c r="S8" s="50">
        <v>28</v>
      </c>
      <c r="T8" s="51">
        <v>108943.9</v>
      </c>
      <c r="U8" s="50">
        <v>78</v>
      </c>
      <c r="V8" s="51">
        <v>394040.56</v>
      </c>
      <c r="W8" s="50">
        <v>11</v>
      </c>
      <c r="X8" s="51">
        <v>19647.830000000002</v>
      </c>
      <c r="Y8" s="54">
        <v>241</v>
      </c>
      <c r="Z8" s="55">
        <v>549910.6</v>
      </c>
      <c r="AA8" s="50">
        <v>49</v>
      </c>
      <c r="AB8" s="51">
        <v>78307.259999999995</v>
      </c>
      <c r="AC8" s="50">
        <v>193</v>
      </c>
      <c r="AD8" s="51">
        <v>390500.55</v>
      </c>
      <c r="AE8" s="50">
        <v>46</v>
      </c>
      <c r="AF8" s="51">
        <v>17994.400000000001</v>
      </c>
      <c r="AG8" s="50">
        <v>31</v>
      </c>
      <c r="AH8" s="51">
        <v>63108.39</v>
      </c>
      <c r="AI8" s="50"/>
      <c r="AJ8" s="51"/>
      <c r="AK8" s="56">
        <v>641</v>
      </c>
      <c r="AL8" s="57">
        <v>14183279.890000001</v>
      </c>
      <c r="AM8" s="58">
        <v>320</v>
      </c>
      <c r="AN8" s="59">
        <v>3975342.63</v>
      </c>
      <c r="AO8" s="60">
        <v>43</v>
      </c>
      <c r="AP8" s="61">
        <v>184947.94</v>
      </c>
    </row>
    <row r="9" spans="1:42" x14ac:dyDescent="0.25">
      <c r="A9" s="78" t="s">
        <v>88</v>
      </c>
      <c r="B9" s="79" t="s">
        <v>89</v>
      </c>
      <c r="C9" s="48">
        <v>634</v>
      </c>
      <c r="D9" s="49">
        <v>10386641.189999999</v>
      </c>
      <c r="E9" s="50">
        <v>634</v>
      </c>
      <c r="F9" s="51">
        <v>5093678.93</v>
      </c>
      <c r="G9" s="50">
        <v>634</v>
      </c>
      <c r="H9" s="51">
        <v>3582075.19</v>
      </c>
      <c r="I9" s="50">
        <v>634</v>
      </c>
      <c r="J9" s="51">
        <v>1468129.61</v>
      </c>
      <c r="K9" s="50">
        <v>82</v>
      </c>
      <c r="L9" s="51">
        <v>242757.46</v>
      </c>
      <c r="M9" s="52">
        <v>417</v>
      </c>
      <c r="N9" s="53">
        <v>3020319.61</v>
      </c>
      <c r="O9" s="50">
        <v>316</v>
      </c>
      <c r="P9" s="51">
        <v>2493340.23</v>
      </c>
      <c r="Q9" s="50">
        <v>9</v>
      </c>
      <c r="R9" s="51">
        <v>4644.6400000000003</v>
      </c>
      <c r="S9" s="50">
        <v>19</v>
      </c>
      <c r="T9" s="51">
        <v>40361.760000000002</v>
      </c>
      <c r="U9" s="50">
        <v>119</v>
      </c>
      <c r="V9" s="51">
        <v>450432.38</v>
      </c>
      <c r="W9" s="50">
        <v>26</v>
      </c>
      <c r="X9" s="51">
        <v>31540.6</v>
      </c>
      <c r="Y9" s="54">
        <v>75</v>
      </c>
      <c r="Z9" s="55">
        <v>65818.399999999994</v>
      </c>
      <c r="AA9" s="50">
        <v>6</v>
      </c>
      <c r="AB9" s="51">
        <v>2367.4699999999998</v>
      </c>
      <c r="AC9" s="50">
        <v>70</v>
      </c>
      <c r="AD9" s="51">
        <v>63110.66</v>
      </c>
      <c r="AE9" s="50">
        <v>3</v>
      </c>
      <c r="AF9" s="51">
        <v>340.27</v>
      </c>
      <c r="AG9" s="50"/>
      <c r="AH9" s="51"/>
      <c r="AI9" s="50"/>
      <c r="AJ9" s="51"/>
      <c r="AK9" s="56">
        <v>637</v>
      </c>
      <c r="AL9" s="57">
        <v>13472779.199999999</v>
      </c>
      <c r="AM9" s="58">
        <v>532</v>
      </c>
      <c r="AN9" s="59">
        <v>7806175.2400000002</v>
      </c>
      <c r="AO9" s="60">
        <v>10</v>
      </c>
      <c r="AP9" s="61">
        <v>14194.84</v>
      </c>
    </row>
    <row r="10" spans="1:42" x14ac:dyDescent="0.25">
      <c r="A10" s="78" t="s">
        <v>90</v>
      </c>
      <c r="B10" s="79" t="s">
        <v>91</v>
      </c>
      <c r="C10" s="48">
        <v>388</v>
      </c>
      <c r="D10" s="49">
        <v>9990908.1400000006</v>
      </c>
      <c r="E10" s="50">
        <v>387</v>
      </c>
      <c r="F10" s="51">
        <v>5154472.67</v>
      </c>
      <c r="G10" s="50">
        <v>388</v>
      </c>
      <c r="H10" s="51">
        <v>3635624.38</v>
      </c>
      <c r="I10" s="50">
        <v>388</v>
      </c>
      <c r="J10" s="51">
        <v>1015368.15</v>
      </c>
      <c r="K10" s="50">
        <v>63</v>
      </c>
      <c r="L10" s="51">
        <v>185442.94</v>
      </c>
      <c r="M10" s="52">
        <v>256</v>
      </c>
      <c r="N10" s="53">
        <v>1667766.67</v>
      </c>
      <c r="O10" s="50">
        <v>155</v>
      </c>
      <c r="P10" s="51">
        <v>1109730.29</v>
      </c>
      <c r="Q10" s="50" t="s">
        <v>182</v>
      </c>
      <c r="R10" s="51" t="s">
        <v>182</v>
      </c>
      <c r="S10" s="50" t="s">
        <v>182</v>
      </c>
      <c r="T10" s="51" t="s">
        <v>182</v>
      </c>
      <c r="U10" s="50">
        <v>124</v>
      </c>
      <c r="V10" s="51">
        <v>532096.86</v>
      </c>
      <c r="W10" s="50">
        <v>18</v>
      </c>
      <c r="X10" s="51">
        <v>12116.22</v>
      </c>
      <c r="Y10" s="54">
        <v>9</v>
      </c>
      <c r="Z10" s="55">
        <v>8112.15</v>
      </c>
      <c r="AA10" s="50"/>
      <c r="AB10" s="51"/>
      <c r="AC10" s="50">
        <v>9</v>
      </c>
      <c r="AD10" s="51">
        <v>8112.15</v>
      </c>
      <c r="AE10" s="50"/>
      <c r="AF10" s="51"/>
      <c r="AG10" s="50"/>
      <c r="AH10" s="51"/>
      <c r="AI10" s="50"/>
      <c r="AJ10" s="51"/>
      <c r="AK10" s="56">
        <v>393</v>
      </c>
      <c r="AL10" s="57">
        <v>11666786.960000001</v>
      </c>
      <c r="AM10" s="58">
        <v>352</v>
      </c>
      <c r="AN10" s="59">
        <v>7364133.6500000004</v>
      </c>
      <c r="AO10" s="60"/>
      <c r="AP10" s="61"/>
    </row>
    <row r="11" spans="1:42" x14ac:dyDescent="0.25">
      <c r="A11" s="78" t="s">
        <v>676</v>
      </c>
      <c r="B11" s="79" t="s">
        <v>92</v>
      </c>
      <c r="C11" s="48">
        <v>465</v>
      </c>
      <c r="D11" s="49">
        <v>8711046.2300000004</v>
      </c>
      <c r="E11" s="50">
        <v>465</v>
      </c>
      <c r="F11" s="51">
        <v>4511732.01</v>
      </c>
      <c r="G11" s="50">
        <v>465</v>
      </c>
      <c r="H11" s="51">
        <v>3158587</v>
      </c>
      <c r="I11" s="50">
        <v>465</v>
      </c>
      <c r="J11" s="51">
        <v>932899.88</v>
      </c>
      <c r="K11" s="50">
        <v>37</v>
      </c>
      <c r="L11" s="51">
        <v>107827.34</v>
      </c>
      <c r="M11" s="52">
        <v>55</v>
      </c>
      <c r="N11" s="53">
        <v>305884.90999999997</v>
      </c>
      <c r="O11" s="50">
        <v>20</v>
      </c>
      <c r="P11" s="51">
        <v>108390.54</v>
      </c>
      <c r="Q11" s="50" t="s">
        <v>182</v>
      </c>
      <c r="R11" s="51" t="s">
        <v>182</v>
      </c>
      <c r="S11" s="50">
        <v>6</v>
      </c>
      <c r="T11" s="51">
        <v>10808.22</v>
      </c>
      <c r="U11" s="50">
        <v>31</v>
      </c>
      <c r="V11" s="51">
        <v>184417.27</v>
      </c>
      <c r="W11" s="50" t="s">
        <v>182</v>
      </c>
      <c r="X11" s="51" t="s">
        <v>182</v>
      </c>
      <c r="Y11" s="54">
        <v>313</v>
      </c>
      <c r="Z11" s="55">
        <v>857739.34</v>
      </c>
      <c r="AA11" s="50">
        <v>54</v>
      </c>
      <c r="AB11" s="51">
        <v>120808.71</v>
      </c>
      <c r="AC11" s="50">
        <v>62</v>
      </c>
      <c r="AD11" s="51">
        <v>145289.73000000001</v>
      </c>
      <c r="AE11" s="50">
        <v>58</v>
      </c>
      <c r="AF11" s="51">
        <v>36765.74</v>
      </c>
      <c r="AG11" s="50">
        <v>256</v>
      </c>
      <c r="AH11" s="51">
        <v>554875.16</v>
      </c>
      <c r="AI11" s="50"/>
      <c r="AJ11" s="51"/>
      <c r="AK11" s="56">
        <v>465</v>
      </c>
      <c r="AL11" s="57">
        <v>9874670.4800000004</v>
      </c>
      <c r="AM11" s="58">
        <v>69</v>
      </c>
      <c r="AN11" s="59">
        <v>954039.76</v>
      </c>
      <c r="AO11" s="60">
        <v>57</v>
      </c>
      <c r="AP11" s="61">
        <v>207790.8</v>
      </c>
    </row>
    <row r="12" spans="1:42" x14ac:dyDescent="0.25">
      <c r="A12" s="78" t="s">
        <v>677</v>
      </c>
      <c r="B12" s="79" t="s">
        <v>93</v>
      </c>
      <c r="C12" s="48">
        <v>673</v>
      </c>
      <c r="D12" s="49">
        <v>11113658.310000001</v>
      </c>
      <c r="E12" s="50">
        <v>673</v>
      </c>
      <c r="F12" s="51">
        <v>5690356.2699999996</v>
      </c>
      <c r="G12" s="50">
        <v>673</v>
      </c>
      <c r="H12" s="51">
        <v>3979668.16</v>
      </c>
      <c r="I12" s="50">
        <v>673</v>
      </c>
      <c r="J12" s="51">
        <v>1291410.1299999999</v>
      </c>
      <c r="K12" s="50">
        <v>53</v>
      </c>
      <c r="L12" s="51">
        <v>152223.75</v>
      </c>
      <c r="M12" s="52">
        <v>119</v>
      </c>
      <c r="N12" s="53">
        <v>724941.69</v>
      </c>
      <c r="O12" s="50">
        <v>70</v>
      </c>
      <c r="P12" s="51">
        <v>496208.42</v>
      </c>
      <c r="Q12" s="50" t="s">
        <v>182</v>
      </c>
      <c r="R12" s="51" t="s">
        <v>182</v>
      </c>
      <c r="S12" s="50">
        <v>7</v>
      </c>
      <c r="T12" s="51">
        <v>13467.71</v>
      </c>
      <c r="U12" s="50">
        <v>43</v>
      </c>
      <c r="V12" s="51">
        <v>210947.16</v>
      </c>
      <c r="W12" s="50" t="s">
        <v>182</v>
      </c>
      <c r="X12" s="51" t="s">
        <v>182</v>
      </c>
      <c r="Y12" s="54">
        <v>381</v>
      </c>
      <c r="Z12" s="55">
        <v>1047152.94</v>
      </c>
      <c r="AA12" s="50">
        <v>67</v>
      </c>
      <c r="AB12" s="51">
        <v>94469.48</v>
      </c>
      <c r="AC12" s="50">
        <v>147</v>
      </c>
      <c r="AD12" s="51">
        <v>412120.58</v>
      </c>
      <c r="AE12" s="50">
        <v>28</v>
      </c>
      <c r="AF12" s="51">
        <v>8047.87</v>
      </c>
      <c r="AG12" s="50">
        <v>277</v>
      </c>
      <c r="AH12" s="51">
        <v>532515.01</v>
      </c>
      <c r="AI12" s="50"/>
      <c r="AJ12" s="51"/>
      <c r="AK12" s="56">
        <v>673</v>
      </c>
      <c r="AL12" s="57">
        <v>12885752.939999999</v>
      </c>
      <c r="AM12" s="58">
        <v>247</v>
      </c>
      <c r="AN12" s="59">
        <v>2255830.19</v>
      </c>
      <c r="AO12" s="60">
        <v>219</v>
      </c>
      <c r="AP12" s="61">
        <v>555854.93000000005</v>
      </c>
    </row>
    <row r="13" spans="1:42" x14ac:dyDescent="0.25">
      <c r="A13" s="78" t="s">
        <v>678</v>
      </c>
      <c r="B13" s="79" t="s">
        <v>94</v>
      </c>
      <c r="C13" s="48">
        <v>73</v>
      </c>
      <c r="D13" s="49">
        <v>1449627.73</v>
      </c>
      <c r="E13" s="50">
        <v>73</v>
      </c>
      <c r="F13" s="51">
        <v>736855.43</v>
      </c>
      <c r="G13" s="50">
        <v>73</v>
      </c>
      <c r="H13" s="51">
        <v>517144.95</v>
      </c>
      <c r="I13" s="50">
        <v>73</v>
      </c>
      <c r="J13" s="51">
        <v>177362.84</v>
      </c>
      <c r="K13" s="50">
        <v>6</v>
      </c>
      <c r="L13" s="51">
        <v>18264.509999999998</v>
      </c>
      <c r="M13" s="52">
        <v>52</v>
      </c>
      <c r="N13" s="53">
        <v>396432.53</v>
      </c>
      <c r="O13" s="50">
        <v>29</v>
      </c>
      <c r="P13" s="51">
        <v>235660.02</v>
      </c>
      <c r="Q13" s="50" t="s">
        <v>182</v>
      </c>
      <c r="R13" s="51" t="s">
        <v>182</v>
      </c>
      <c r="S13" s="50">
        <v>6</v>
      </c>
      <c r="T13" s="51">
        <v>18406.509999999998</v>
      </c>
      <c r="U13" s="50">
        <v>20</v>
      </c>
      <c r="V13" s="51">
        <v>140003.15</v>
      </c>
      <c r="W13" s="50" t="s">
        <v>182</v>
      </c>
      <c r="X13" s="51" t="s">
        <v>182</v>
      </c>
      <c r="Y13" s="54">
        <v>20</v>
      </c>
      <c r="Z13" s="55">
        <v>53430.64</v>
      </c>
      <c r="AA13" s="50"/>
      <c r="AB13" s="51"/>
      <c r="AC13" s="50" t="s">
        <v>182</v>
      </c>
      <c r="AD13" s="51" t="s">
        <v>182</v>
      </c>
      <c r="AE13" s="50" t="s">
        <v>182</v>
      </c>
      <c r="AF13" s="51" t="s">
        <v>182</v>
      </c>
      <c r="AG13" s="50"/>
      <c r="AH13" s="51"/>
      <c r="AI13" s="50"/>
      <c r="AJ13" s="51"/>
      <c r="AK13" s="56">
        <v>73</v>
      </c>
      <c r="AL13" s="57">
        <v>1899490.9</v>
      </c>
      <c r="AM13" s="58">
        <v>65</v>
      </c>
      <c r="AN13" s="59">
        <v>1024334.26</v>
      </c>
      <c r="AO13" s="60" t="s">
        <v>182</v>
      </c>
      <c r="AP13" s="61" t="s">
        <v>182</v>
      </c>
    </row>
    <row r="14" spans="1:42" x14ac:dyDescent="0.25">
      <c r="A14" s="78" t="s">
        <v>679</v>
      </c>
      <c r="B14" s="79" t="s">
        <v>95</v>
      </c>
      <c r="C14" s="48">
        <v>1103</v>
      </c>
      <c r="D14" s="49">
        <v>7209495.4000000004</v>
      </c>
      <c r="E14" s="50">
        <v>1103</v>
      </c>
      <c r="F14" s="51">
        <v>3519837.62</v>
      </c>
      <c r="G14" s="50">
        <v>1103</v>
      </c>
      <c r="H14" s="51">
        <v>2460094.25</v>
      </c>
      <c r="I14" s="50">
        <v>1103</v>
      </c>
      <c r="J14" s="51">
        <v>1086031.2</v>
      </c>
      <c r="K14" s="50">
        <v>73</v>
      </c>
      <c r="L14" s="51">
        <v>143532.32999999999</v>
      </c>
      <c r="M14" s="52">
        <v>67</v>
      </c>
      <c r="N14" s="53">
        <v>266273.51</v>
      </c>
      <c r="O14" s="50">
        <v>18</v>
      </c>
      <c r="P14" s="51">
        <v>100840.87</v>
      </c>
      <c r="Q14" s="50"/>
      <c r="R14" s="51"/>
      <c r="S14" s="50" t="s">
        <v>182</v>
      </c>
      <c r="T14" s="51" t="s">
        <v>182</v>
      </c>
      <c r="U14" s="50">
        <v>40</v>
      </c>
      <c r="V14" s="51">
        <v>152188.43</v>
      </c>
      <c r="W14" s="50" t="s">
        <v>182</v>
      </c>
      <c r="X14" s="51" t="s">
        <v>182</v>
      </c>
      <c r="Y14" s="54">
        <v>189</v>
      </c>
      <c r="Z14" s="55">
        <v>523556.66</v>
      </c>
      <c r="AA14" s="50">
        <v>38</v>
      </c>
      <c r="AB14" s="51">
        <v>57320.13</v>
      </c>
      <c r="AC14" s="50">
        <v>101</v>
      </c>
      <c r="AD14" s="51">
        <v>339820.7</v>
      </c>
      <c r="AE14" s="50" t="s">
        <v>182</v>
      </c>
      <c r="AF14" s="51" t="s">
        <v>182</v>
      </c>
      <c r="AG14" s="50">
        <v>82</v>
      </c>
      <c r="AH14" s="51">
        <v>108557.27</v>
      </c>
      <c r="AI14" s="50" t="s">
        <v>182</v>
      </c>
      <c r="AJ14" s="51" t="s">
        <v>182</v>
      </c>
      <c r="AK14" s="56">
        <v>1107</v>
      </c>
      <c r="AL14" s="57">
        <v>7999325.5700000003</v>
      </c>
      <c r="AM14" s="58">
        <v>243</v>
      </c>
      <c r="AN14" s="59">
        <v>2091741.76</v>
      </c>
      <c r="AO14" s="60">
        <v>931</v>
      </c>
      <c r="AP14" s="61">
        <v>1711214.28</v>
      </c>
    </row>
    <row r="15" spans="1:42" x14ac:dyDescent="0.25">
      <c r="A15" s="78" t="s">
        <v>680</v>
      </c>
      <c r="B15" s="79" t="s">
        <v>681</v>
      </c>
      <c r="C15" s="48">
        <v>201</v>
      </c>
      <c r="D15" s="49">
        <v>1272460</v>
      </c>
      <c r="E15" s="50">
        <v>201</v>
      </c>
      <c r="F15" s="51">
        <v>639670.91</v>
      </c>
      <c r="G15" s="50">
        <v>200</v>
      </c>
      <c r="H15" s="51">
        <v>447473.81</v>
      </c>
      <c r="I15" s="50">
        <v>201</v>
      </c>
      <c r="J15" s="51">
        <v>165614.12</v>
      </c>
      <c r="K15" s="50">
        <v>11</v>
      </c>
      <c r="L15" s="51">
        <v>19701.16</v>
      </c>
      <c r="M15" s="52">
        <v>6</v>
      </c>
      <c r="N15" s="53">
        <v>23379.200000000001</v>
      </c>
      <c r="O15" s="50">
        <v>3</v>
      </c>
      <c r="P15" s="51">
        <v>11808.39</v>
      </c>
      <c r="Q15" s="50"/>
      <c r="R15" s="51"/>
      <c r="S15" s="50"/>
      <c r="T15" s="51"/>
      <c r="U15" s="50">
        <v>3</v>
      </c>
      <c r="V15" s="51">
        <v>11570.81</v>
      </c>
      <c r="W15" s="50"/>
      <c r="X15" s="51"/>
      <c r="Y15" s="54">
        <v>28</v>
      </c>
      <c r="Z15" s="55">
        <v>99323.74</v>
      </c>
      <c r="AA15" s="50">
        <v>9</v>
      </c>
      <c r="AB15" s="51">
        <v>13352.72</v>
      </c>
      <c r="AC15" s="50">
        <v>8</v>
      </c>
      <c r="AD15" s="51">
        <v>32412.35</v>
      </c>
      <c r="AE15" s="50" t="s">
        <v>182</v>
      </c>
      <c r="AF15" s="51" t="s">
        <v>182</v>
      </c>
      <c r="AG15" s="50">
        <v>17</v>
      </c>
      <c r="AH15" s="51">
        <v>38818.550000000003</v>
      </c>
      <c r="AI15" s="50" t="s">
        <v>182</v>
      </c>
      <c r="AJ15" s="51" t="s">
        <v>182</v>
      </c>
      <c r="AK15" s="56">
        <v>202</v>
      </c>
      <c r="AL15" s="57">
        <v>1395162.94</v>
      </c>
      <c r="AM15" s="58"/>
      <c r="AN15" s="59"/>
      <c r="AO15" s="60">
        <v>343</v>
      </c>
      <c r="AP15" s="61">
        <v>584535.74</v>
      </c>
    </row>
    <row r="16" spans="1:42" x14ac:dyDescent="0.25">
      <c r="A16" s="78" t="s">
        <v>682</v>
      </c>
      <c r="B16" s="79" t="s">
        <v>96</v>
      </c>
      <c r="C16" s="48">
        <v>243</v>
      </c>
      <c r="D16" s="49">
        <v>4779952.6399999997</v>
      </c>
      <c r="E16" s="50">
        <v>243</v>
      </c>
      <c r="F16" s="51">
        <v>2409890.69</v>
      </c>
      <c r="G16" s="50">
        <v>243</v>
      </c>
      <c r="H16" s="51">
        <v>1697226.51</v>
      </c>
      <c r="I16" s="50">
        <v>243</v>
      </c>
      <c r="J16" s="51">
        <v>584354.28</v>
      </c>
      <c r="K16" s="50">
        <v>29</v>
      </c>
      <c r="L16" s="51">
        <v>88481.16</v>
      </c>
      <c r="M16" s="52">
        <v>150</v>
      </c>
      <c r="N16" s="53">
        <v>898955.41</v>
      </c>
      <c r="O16" s="50">
        <v>108</v>
      </c>
      <c r="P16" s="51">
        <v>713074.79</v>
      </c>
      <c r="Q16" s="50" t="s">
        <v>182</v>
      </c>
      <c r="R16" s="51" t="s">
        <v>182</v>
      </c>
      <c r="S16" s="50" t="s">
        <v>182</v>
      </c>
      <c r="T16" s="51" t="s">
        <v>182</v>
      </c>
      <c r="U16" s="50">
        <v>42</v>
      </c>
      <c r="V16" s="51">
        <v>172367.66</v>
      </c>
      <c r="W16" s="50">
        <v>12</v>
      </c>
      <c r="X16" s="51">
        <v>9836.77</v>
      </c>
      <c r="Y16" s="54">
        <v>56</v>
      </c>
      <c r="Z16" s="55">
        <v>94807.21</v>
      </c>
      <c r="AA16" s="50"/>
      <c r="AB16" s="51"/>
      <c r="AC16" s="50">
        <v>54</v>
      </c>
      <c r="AD16" s="51">
        <v>92318.35</v>
      </c>
      <c r="AE16" s="50"/>
      <c r="AF16" s="51"/>
      <c r="AG16" s="50" t="s">
        <v>182</v>
      </c>
      <c r="AH16" s="51" t="s">
        <v>182</v>
      </c>
      <c r="AI16" s="50" t="s">
        <v>182</v>
      </c>
      <c r="AJ16" s="51" t="s">
        <v>182</v>
      </c>
      <c r="AK16" s="56">
        <v>245</v>
      </c>
      <c r="AL16" s="57">
        <v>5773715.2599999998</v>
      </c>
      <c r="AM16" s="58">
        <v>224</v>
      </c>
      <c r="AN16" s="59">
        <v>3982826.71</v>
      </c>
      <c r="AO16" s="60">
        <v>7</v>
      </c>
      <c r="AP16" s="61">
        <v>3947.44</v>
      </c>
    </row>
    <row r="17" spans="1:42" x14ac:dyDescent="0.25">
      <c r="A17" s="78" t="s">
        <v>683</v>
      </c>
      <c r="B17" s="79" t="s">
        <v>97</v>
      </c>
      <c r="C17" s="48">
        <v>180</v>
      </c>
      <c r="D17" s="49">
        <v>1779316.38</v>
      </c>
      <c r="E17" s="50">
        <v>180</v>
      </c>
      <c r="F17" s="51">
        <v>826425.45</v>
      </c>
      <c r="G17" s="50">
        <v>180</v>
      </c>
      <c r="H17" s="51">
        <v>577195.09</v>
      </c>
      <c r="I17" s="50">
        <v>180</v>
      </c>
      <c r="J17" s="51">
        <v>334874.43</v>
      </c>
      <c r="K17" s="50">
        <v>14</v>
      </c>
      <c r="L17" s="51">
        <v>40821.410000000003</v>
      </c>
      <c r="M17" s="52">
        <v>125</v>
      </c>
      <c r="N17" s="53">
        <v>696098.85</v>
      </c>
      <c r="O17" s="50">
        <v>80</v>
      </c>
      <c r="P17" s="51">
        <v>412928.14</v>
      </c>
      <c r="Q17" s="50">
        <v>4</v>
      </c>
      <c r="R17" s="51">
        <v>6726.27</v>
      </c>
      <c r="S17" s="50">
        <v>32</v>
      </c>
      <c r="T17" s="51">
        <v>82514.06</v>
      </c>
      <c r="U17" s="50">
        <v>26</v>
      </c>
      <c r="V17" s="51">
        <v>183434.78</v>
      </c>
      <c r="W17" s="50">
        <v>4</v>
      </c>
      <c r="X17" s="51">
        <v>10495.6</v>
      </c>
      <c r="Y17" s="54">
        <v>34</v>
      </c>
      <c r="Z17" s="55">
        <v>34904.92</v>
      </c>
      <c r="AA17" s="50" t="s">
        <v>182</v>
      </c>
      <c r="AB17" s="51" t="s">
        <v>182</v>
      </c>
      <c r="AC17" s="50">
        <v>34</v>
      </c>
      <c r="AD17" s="51">
        <v>33890.74</v>
      </c>
      <c r="AE17" s="50" t="s">
        <v>182</v>
      </c>
      <c r="AF17" s="51" t="s">
        <v>182</v>
      </c>
      <c r="AG17" s="50"/>
      <c r="AH17" s="51"/>
      <c r="AI17" s="50"/>
      <c r="AJ17" s="51"/>
      <c r="AK17" s="56">
        <v>181</v>
      </c>
      <c r="AL17" s="57">
        <v>2510320.15</v>
      </c>
      <c r="AM17" s="58">
        <v>154</v>
      </c>
      <c r="AN17" s="59">
        <v>1687214.01</v>
      </c>
      <c r="AO17" s="60">
        <v>19</v>
      </c>
      <c r="AP17" s="61">
        <v>19716.919999999998</v>
      </c>
    </row>
    <row r="18" spans="1:42" x14ac:dyDescent="0.25">
      <c r="A18" s="78" t="s">
        <v>684</v>
      </c>
      <c r="B18" s="79" t="s">
        <v>98</v>
      </c>
      <c r="C18" s="48">
        <v>607</v>
      </c>
      <c r="D18" s="49">
        <v>10099234.609999999</v>
      </c>
      <c r="E18" s="50">
        <v>607</v>
      </c>
      <c r="F18" s="51">
        <v>4767706.84</v>
      </c>
      <c r="G18" s="50">
        <v>607</v>
      </c>
      <c r="H18" s="51">
        <v>3342946.34</v>
      </c>
      <c r="I18" s="50">
        <v>607</v>
      </c>
      <c r="J18" s="51">
        <v>1739811.31</v>
      </c>
      <c r="K18" s="50">
        <v>76</v>
      </c>
      <c r="L18" s="51">
        <v>248770.12</v>
      </c>
      <c r="M18" s="52">
        <v>498</v>
      </c>
      <c r="N18" s="53">
        <v>4842364.6500000004</v>
      </c>
      <c r="O18" s="50">
        <v>223</v>
      </c>
      <c r="P18" s="51">
        <v>1507349.41</v>
      </c>
      <c r="Q18" s="50">
        <v>15</v>
      </c>
      <c r="R18" s="51">
        <v>27101.21</v>
      </c>
      <c r="S18" s="50">
        <v>117</v>
      </c>
      <c r="T18" s="51">
        <v>393976.52</v>
      </c>
      <c r="U18" s="50">
        <v>248</v>
      </c>
      <c r="V18" s="51">
        <v>2799469.73</v>
      </c>
      <c r="W18" s="50">
        <v>19</v>
      </c>
      <c r="X18" s="51">
        <v>114467.78</v>
      </c>
      <c r="Y18" s="54">
        <v>187</v>
      </c>
      <c r="Z18" s="55">
        <v>429372.83</v>
      </c>
      <c r="AA18" s="50" t="s">
        <v>182</v>
      </c>
      <c r="AB18" s="51" t="s">
        <v>182</v>
      </c>
      <c r="AC18" s="50">
        <v>184</v>
      </c>
      <c r="AD18" s="51">
        <v>422994.69</v>
      </c>
      <c r="AE18" s="50" t="s">
        <v>182</v>
      </c>
      <c r="AF18" s="51" t="s">
        <v>182</v>
      </c>
      <c r="AG18" s="50"/>
      <c r="AH18" s="51"/>
      <c r="AI18" s="50"/>
      <c r="AJ18" s="51"/>
      <c r="AK18" s="56">
        <v>610</v>
      </c>
      <c r="AL18" s="57">
        <v>15370972.09</v>
      </c>
      <c r="AM18" s="58">
        <v>555</v>
      </c>
      <c r="AN18" s="59">
        <v>9444553.0700000003</v>
      </c>
      <c r="AO18" s="60">
        <v>131</v>
      </c>
      <c r="AP18" s="61">
        <v>75013.67</v>
      </c>
    </row>
    <row r="19" spans="1:42" x14ac:dyDescent="0.25">
      <c r="A19" s="78" t="s">
        <v>685</v>
      </c>
      <c r="B19" s="79" t="s">
        <v>99</v>
      </c>
      <c r="C19" s="48">
        <v>385</v>
      </c>
      <c r="D19" s="49">
        <v>5111576.49</v>
      </c>
      <c r="E19" s="50">
        <v>385</v>
      </c>
      <c r="F19" s="51">
        <v>2454615.2400000002</v>
      </c>
      <c r="G19" s="50">
        <v>385</v>
      </c>
      <c r="H19" s="51">
        <v>1726194.57</v>
      </c>
      <c r="I19" s="50">
        <v>385</v>
      </c>
      <c r="J19" s="51">
        <v>855859.95</v>
      </c>
      <c r="K19" s="50">
        <v>26</v>
      </c>
      <c r="L19" s="51">
        <v>74906.73</v>
      </c>
      <c r="M19" s="52">
        <v>253</v>
      </c>
      <c r="N19" s="53">
        <v>2067592.29</v>
      </c>
      <c r="O19" s="50">
        <v>203</v>
      </c>
      <c r="P19" s="51">
        <v>1573371.15</v>
      </c>
      <c r="Q19" s="50">
        <v>28</v>
      </c>
      <c r="R19" s="51">
        <v>62953.74</v>
      </c>
      <c r="S19" s="50">
        <v>18</v>
      </c>
      <c r="T19" s="51">
        <v>65825.39</v>
      </c>
      <c r="U19" s="50">
        <v>37</v>
      </c>
      <c r="V19" s="51">
        <v>271794.71000000002</v>
      </c>
      <c r="W19" s="50">
        <v>28</v>
      </c>
      <c r="X19" s="51">
        <v>93647.3</v>
      </c>
      <c r="Y19" s="54">
        <v>117</v>
      </c>
      <c r="Z19" s="55">
        <v>189514.55</v>
      </c>
      <c r="AA19" s="50">
        <v>6</v>
      </c>
      <c r="AB19" s="51">
        <v>4157.38</v>
      </c>
      <c r="AC19" s="50">
        <v>113</v>
      </c>
      <c r="AD19" s="51">
        <v>184530.35</v>
      </c>
      <c r="AE19" s="50" t="s">
        <v>182</v>
      </c>
      <c r="AF19" s="51" t="s">
        <v>182</v>
      </c>
      <c r="AG19" s="50"/>
      <c r="AH19" s="51"/>
      <c r="AI19" s="50" t="s">
        <v>182</v>
      </c>
      <c r="AJ19" s="51" t="s">
        <v>182</v>
      </c>
      <c r="AK19" s="56">
        <v>385</v>
      </c>
      <c r="AL19" s="57">
        <v>7368683.3300000001</v>
      </c>
      <c r="AM19" s="58">
        <v>252</v>
      </c>
      <c r="AN19" s="59">
        <v>3122091.07</v>
      </c>
      <c r="AO19" s="60">
        <v>35</v>
      </c>
      <c r="AP19" s="61">
        <v>27072.400000000001</v>
      </c>
    </row>
    <row r="20" spans="1:42" x14ac:dyDescent="0.25">
      <c r="A20" s="78" t="s">
        <v>686</v>
      </c>
      <c r="B20" s="79" t="s">
        <v>100</v>
      </c>
      <c r="C20" s="48">
        <v>963</v>
      </c>
      <c r="D20" s="49">
        <v>12947934.699999999</v>
      </c>
      <c r="E20" s="50">
        <v>963</v>
      </c>
      <c r="F20" s="51">
        <v>6166419.4500000002</v>
      </c>
      <c r="G20" s="50">
        <v>963</v>
      </c>
      <c r="H20" s="51">
        <v>4329147.8899999997</v>
      </c>
      <c r="I20" s="50">
        <v>963</v>
      </c>
      <c r="J20" s="51">
        <v>2181312.61</v>
      </c>
      <c r="K20" s="50">
        <v>93</v>
      </c>
      <c r="L20" s="51">
        <v>271054.75</v>
      </c>
      <c r="M20" s="52">
        <v>732</v>
      </c>
      <c r="N20" s="53">
        <v>5849865.2699999996</v>
      </c>
      <c r="O20" s="50">
        <v>618</v>
      </c>
      <c r="P20" s="51">
        <v>5038889.2300000004</v>
      </c>
      <c r="Q20" s="50">
        <v>31</v>
      </c>
      <c r="R20" s="51">
        <v>47077.13</v>
      </c>
      <c r="S20" s="50">
        <v>114</v>
      </c>
      <c r="T20" s="51">
        <v>346783.05</v>
      </c>
      <c r="U20" s="50">
        <v>63</v>
      </c>
      <c r="V20" s="51">
        <v>349951.17</v>
      </c>
      <c r="W20" s="50">
        <v>20</v>
      </c>
      <c r="X20" s="51">
        <v>67164.69</v>
      </c>
      <c r="Y20" s="54">
        <v>99</v>
      </c>
      <c r="Z20" s="55">
        <v>104724.9</v>
      </c>
      <c r="AA20" s="50" t="s">
        <v>182</v>
      </c>
      <c r="AB20" s="51" t="s">
        <v>182</v>
      </c>
      <c r="AC20" s="50" t="s">
        <v>182</v>
      </c>
      <c r="AD20" s="51" t="s">
        <v>182</v>
      </c>
      <c r="AE20" s="50"/>
      <c r="AF20" s="51"/>
      <c r="AG20" s="50"/>
      <c r="AH20" s="51"/>
      <c r="AI20" s="50"/>
      <c r="AJ20" s="51"/>
      <c r="AK20" s="56">
        <v>970</v>
      </c>
      <c r="AL20" s="57">
        <v>18902524.870000001</v>
      </c>
      <c r="AM20" s="58">
        <v>855</v>
      </c>
      <c r="AN20" s="59">
        <v>11460167.300000001</v>
      </c>
      <c r="AO20" s="60">
        <v>57</v>
      </c>
      <c r="AP20" s="61">
        <v>25644.03</v>
      </c>
    </row>
    <row r="21" spans="1:42" x14ac:dyDescent="0.25">
      <c r="A21" s="78" t="s">
        <v>687</v>
      </c>
      <c r="B21" s="79" t="s">
        <v>101</v>
      </c>
      <c r="C21" s="48">
        <v>2669</v>
      </c>
      <c r="D21" s="49">
        <v>31349394.760000002</v>
      </c>
      <c r="E21" s="50">
        <v>2669</v>
      </c>
      <c r="F21" s="51">
        <v>14747833.199999999</v>
      </c>
      <c r="G21" s="50">
        <v>2667</v>
      </c>
      <c r="H21" s="51">
        <v>10292899.26</v>
      </c>
      <c r="I21" s="50">
        <v>2669</v>
      </c>
      <c r="J21" s="51">
        <v>5589096.4299999997</v>
      </c>
      <c r="K21" s="50">
        <v>244</v>
      </c>
      <c r="L21" s="51">
        <v>719565.87</v>
      </c>
      <c r="M21" s="52">
        <v>1893</v>
      </c>
      <c r="N21" s="53">
        <v>15298507.970000001</v>
      </c>
      <c r="O21" s="50">
        <v>1144</v>
      </c>
      <c r="P21" s="51">
        <v>8532181.9900000002</v>
      </c>
      <c r="Q21" s="50">
        <v>307</v>
      </c>
      <c r="R21" s="51">
        <v>738235.8</v>
      </c>
      <c r="S21" s="50">
        <v>437</v>
      </c>
      <c r="T21" s="51">
        <v>1470048.81</v>
      </c>
      <c r="U21" s="50">
        <v>473</v>
      </c>
      <c r="V21" s="51">
        <v>4224843.8099999996</v>
      </c>
      <c r="W21" s="50">
        <v>71</v>
      </c>
      <c r="X21" s="51">
        <v>333197.56</v>
      </c>
      <c r="Y21" s="54">
        <v>625</v>
      </c>
      <c r="Z21" s="55">
        <v>850181.8</v>
      </c>
      <c r="AA21" s="50">
        <v>31</v>
      </c>
      <c r="AB21" s="51">
        <v>18671.240000000002</v>
      </c>
      <c r="AC21" s="50">
        <v>601</v>
      </c>
      <c r="AD21" s="51">
        <v>829107.02</v>
      </c>
      <c r="AE21" s="50" t="s">
        <v>182</v>
      </c>
      <c r="AF21" s="51" t="s">
        <v>182</v>
      </c>
      <c r="AG21" s="50"/>
      <c r="AH21" s="51"/>
      <c r="AI21" s="50" t="s">
        <v>182</v>
      </c>
      <c r="AJ21" s="51" t="s">
        <v>182</v>
      </c>
      <c r="AK21" s="56">
        <v>2682</v>
      </c>
      <c r="AL21" s="57">
        <v>47498084.530000001</v>
      </c>
      <c r="AM21" s="58">
        <v>2181</v>
      </c>
      <c r="AN21" s="59">
        <v>26430077.09</v>
      </c>
      <c r="AO21" s="60">
        <v>394</v>
      </c>
      <c r="AP21" s="61">
        <v>244711.44</v>
      </c>
    </row>
    <row r="22" spans="1:42" x14ac:dyDescent="0.25">
      <c r="A22" s="78" t="s">
        <v>688</v>
      </c>
      <c r="B22" s="79" t="s">
        <v>102</v>
      </c>
      <c r="C22" s="48">
        <v>1097</v>
      </c>
      <c r="D22" s="49">
        <v>26085351.079999998</v>
      </c>
      <c r="E22" s="50">
        <v>1097</v>
      </c>
      <c r="F22" s="51">
        <v>12864316.390000001</v>
      </c>
      <c r="G22" s="50">
        <v>1097</v>
      </c>
      <c r="H22" s="51">
        <v>9055778.8200000003</v>
      </c>
      <c r="I22" s="50">
        <v>1097</v>
      </c>
      <c r="J22" s="51">
        <v>3670201.31</v>
      </c>
      <c r="K22" s="50">
        <v>158</v>
      </c>
      <c r="L22" s="51">
        <v>495054.56</v>
      </c>
      <c r="M22" s="52">
        <v>852</v>
      </c>
      <c r="N22" s="53">
        <v>8837466.2899999991</v>
      </c>
      <c r="O22" s="50">
        <v>413</v>
      </c>
      <c r="P22" s="51">
        <v>3457532.46</v>
      </c>
      <c r="Q22" s="50">
        <v>11</v>
      </c>
      <c r="R22" s="51">
        <v>17172.53</v>
      </c>
      <c r="S22" s="50">
        <v>75</v>
      </c>
      <c r="T22" s="51">
        <v>253719.01</v>
      </c>
      <c r="U22" s="50">
        <v>497</v>
      </c>
      <c r="V22" s="51">
        <v>5037940.37</v>
      </c>
      <c r="W22" s="50">
        <v>21</v>
      </c>
      <c r="X22" s="51">
        <v>71101.919999999998</v>
      </c>
      <c r="Y22" s="54">
        <v>474</v>
      </c>
      <c r="Z22" s="55">
        <v>1832310.5</v>
      </c>
      <c r="AA22" s="50" t="s">
        <v>182</v>
      </c>
      <c r="AB22" s="51" t="s">
        <v>182</v>
      </c>
      <c r="AC22" s="50">
        <v>472</v>
      </c>
      <c r="AD22" s="51">
        <v>1829713.06</v>
      </c>
      <c r="AE22" s="50" t="s">
        <v>182</v>
      </c>
      <c r="AF22" s="51" t="s">
        <v>182</v>
      </c>
      <c r="AG22" s="50"/>
      <c r="AH22" s="51"/>
      <c r="AI22" s="50"/>
      <c r="AJ22" s="51"/>
      <c r="AK22" s="56">
        <v>1107</v>
      </c>
      <c r="AL22" s="57">
        <v>36755127.869999997</v>
      </c>
      <c r="AM22" s="58">
        <v>1004</v>
      </c>
      <c r="AN22" s="59">
        <v>23290318.5</v>
      </c>
      <c r="AO22" s="60">
        <v>158</v>
      </c>
      <c r="AP22" s="61">
        <v>105040.34</v>
      </c>
    </row>
    <row r="23" spans="1:42" x14ac:dyDescent="0.25">
      <c r="A23" s="78" t="s">
        <v>689</v>
      </c>
      <c r="B23" s="79" t="s">
        <v>103</v>
      </c>
      <c r="C23" s="48">
        <v>595</v>
      </c>
      <c r="D23" s="49">
        <v>10997179.310000001</v>
      </c>
      <c r="E23" s="50">
        <v>595</v>
      </c>
      <c r="F23" s="51">
        <v>5191030.42</v>
      </c>
      <c r="G23" s="50">
        <v>595</v>
      </c>
      <c r="H23" s="51">
        <v>3627840.75</v>
      </c>
      <c r="I23" s="50">
        <v>595</v>
      </c>
      <c r="J23" s="51">
        <v>1918925.73</v>
      </c>
      <c r="K23" s="50">
        <v>80</v>
      </c>
      <c r="L23" s="51">
        <v>259382.41</v>
      </c>
      <c r="M23" s="52">
        <v>455</v>
      </c>
      <c r="N23" s="53">
        <v>4224409.03</v>
      </c>
      <c r="O23" s="50">
        <v>105</v>
      </c>
      <c r="P23" s="51">
        <v>652295.97</v>
      </c>
      <c r="Q23" s="50">
        <v>6</v>
      </c>
      <c r="R23" s="51">
        <v>9158.82</v>
      </c>
      <c r="S23" s="50">
        <v>25</v>
      </c>
      <c r="T23" s="51">
        <v>94485.96</v>
      </c>
      <c r="U23" s="50">
        <v>365</v>
      </c>
      <c r="V23" s="51">
        <v>3423225.03</v>
      </c>
      <c r="W23" s="50">
        <v>9</v>
      </c>
      <c r="X23" s="51">
        <v>45243.25</v>
      </c>
      <c r="Y23" s="54">
        <v>376</v>
      </c>
      <c r="Z23" s="55">
        <v>1154830.81</v>
      </c>
      <c r="AA23" s="50">
        <v>10</v>
      </c>
      <c r="AB23" s="51">
        <v>5906.17</v>
      </c>
      <c r="AC23" s="50">
        <v>369</v>
      </c>
      <c r="AD23" s="51">
        <v>1134748.1000000001</v>
      </c>
      <c r="AE23" s="50">
        <v>4</v>
      </c>
      <c r="AF23" s="51">
        <v>497.38</v>
      </c>
      <c r="AG23" s="50">
        <v>3</v>
      </c>
      <c r="AH23" s="51">
        <v>13679.16</v>
      </c>
      <c r="AI23" s="50"/>
      <c r="AJ23" s="51"/>
      <c r="AK23" s="56">
        <v>600</v>
      </c>
      <c r="AL23" s="57">
        <v>16376419.15</v>
      </c>
      <c r="AM23" s="58">
        <v>558</v>
      </c>
      <c r="AN23" s="59">
        <v>13142486.720000001</v>
      </c>
      <c r="AO23" s="60">
        <v>110</v>
      </c>
      <c r="AP23" s="61">
        <v>62054.97</v>
      </c>
    </row>
    <row r="24" spans="1:42" x14ac:dyDescent="0.25">
      <c r="A24" s="78" t="s">
        <v>690</v>
      </c>
      <c r="B24" s="79" t="s">
        <v>104</v>
      </c>
      <c r="C24" s="48">
        <v>579</v>
      </c>
      <c r="D24" s="49">
        <v>11604925.539999999</v>
      </c>
      <c r="E24" s="50">
        <v>579</v>
      </c>
      <c r="F24" s="51">
        <v>5630582.1399999997</v>
      </c>
      <c r="G24" s="50">
        <v>579</v>
      </c>
      <c r="H24" s="51">
        <v>3958275.53</v>
      </c>
      <c r="I24" s="50">
        <v>579</v>
      </c>
      <c r="J24" s="51">
        <v>1802097.44</v>
      </c>
      <c r="K24" s="50">
        <v>65</v>
      </c>
      <c r="L24" s="51">
        <v>213970.43</v>
      </c>
      <c r="M24" s="52">
        <v>496</v>
      </c>
      <c r="N24" s="53">
        <v>5259792.91</v>
      </c>
      <c r="O24" s="50">
        <v>477</v>
      </c>
      <c r="P24" s="51">
        <v>5119740.1399999997</v>
      </c>
      <c r="Q24" s="50" t="s">
        <v>182</v>
      </c>
      <c r="R24" s="51" t="s">
        <v>182</v>
      </c>
      <c r="S24" s="50">
        <v>26</v>
      </c>
      <c r="T24" s="51">
        <v>86234.55</v>
      </c>
      <c r="U24" s="50">
        <v>10</v>
      </c>
      <c r="V24" s="51">
        <v>45844.480000000003</v>
      </c>
      <c r="W24" s="50" t="s">
        <v>182</v>
      </c>
      <c r="X24" s="51" t="s">
        <v>182</v>
      </c>
      <c r="Y24" s="54">
        <v>11</v>
      </c>
      <c r="Z24" s="55">
        <v>10695.26</v>
      </c>
      <c r="AA24" s="50" t="s">
        <v>182</v>
      </c>
      <c r="AB24" s="51" t="s">
        <v>182</v>
      </c>
      <c r="AC24" s="50" t="s">
        <v>182</v>
      </c>
      <c r="AD24" s="51" t="s">
        <v>182</v>
      </c>
      <c r="AE24" s="50"/>
      <c r="AF24" s="51"/>
      <c r="AG24" s="50"/>
      <c r="AH24" s="51"/>
      <c r="AI24" s="50"/>
      <c r="AJ24" s="51"/>
      <c r="AK24" s="56">
        <v>580</v>
      </c>
      <c r="AL24" s="57">
        <v>16875413.710000001</v>
      </c>
      <c r="AM24" s="58">
        <v>541</v>
      </c>
      <c r="AN24" s="59">
        <v>9455929.2200000007</v>
      </c>
      <c r="AO24" s="60">
        <v>27</v>
      </c>
      <c r="AP24" s="61">
        <v>9049.39</v>
      </c>
    </row>
    <row r="25" spans="1:42" x14ac:dyDescent="0.25">
      <c r="A25" s="78" t="s">
        <v>691</v>
      </c>
      <c r="B25" s="79" t="s">
        <v>105</v>
      </c>
      <c r="C25" s="48">
        <v>161</v>
      </c>
      <c r="D25" s="49">
        <v>2295234.29</v>
      </c>
      <c r="E25" s="50">
        <v>160</v>
      </c>
      <c r="F25" s="51">
        <v>1143650.1200000001</v>
      </c>
      <c r="G25" s="50">
        <v>161</v>
      </c>
      <c r="H25" s="51">
        <v>810047.43</v>
      </c>
      <c r="I25" s="50">
        <v>160</v>
      </c>
      <c r="J25" s="51">
        <v>296571.23</v>
      </c>
      <c r="K25" s="50">
        <v>19</v>
      </c>
      <c r="L25" s="51">
        <v>44965.51</v>
      </c>
      <c r="M25" s="52">
        <v>91</v>
      </c>
      <c r="N25" s="53">
        <v>327986.25</v>
      </c>
      <c r="O25" s="50">
        <v>15</v>
      </c>
      <c r="P25" s="51">
        <v>68141.5</v>
      </c>
      <c r="Q25" s="50"/>
      <c r="R25" s="51"/>
      <c r="S25" s="50" t="s">
        <v>182</v>
      </c>
      <c r="T25" s="51" t="s">
        <v>182</v>
      </c>
      <c r="U25" s="50">
        <v>43</v>
      </c>
      <c r="V25" s="51">
        <v>215229.52</v>
      </c>
      <c r="W25" s="50" t="s">
        <v>182</v>
      </c>
      <c r="X25" s="51" t="s">
        <v>182</v>
      </c>
      <c r="Y25" s="54">
        <v>19</v>
      </c>
      <c r="Z25" s="55">
        <v>28821.71</v>
      </c>
      <c r="AA25" s="50"/>
      <c r="AB25" s="51"/>
      <c r="AC25" s="50">
        <v>16</v>
      </c>
      <c r="AD25" s="51">
        <v>27547.83</v>
      </c>
      <c r="AE25" s="50"/>
      <c r="AF25" s="51"/>
      <c r="AG25" s="50">
        <v>3</v>
      </c>
      <c r="AH25" s="51">
        <v>1273.8800000000001</v>
      </c>
      <c r="AI25" s="50"/>
      <c r="AJ25" s="51"/>
      <c r="AK25" s="56">
        <v>163</v>
      </c>
      <c r="AL25" s="57">
        <v>2652042.25</v>
      </c>
      <c r="AM25" s="58">
        <v>150</v>
      </c>
      <c r="AN25" s="59">
        <v>2053671.19</v>
      </c>
      <c r="AO25" s="60">
        <v>6</v>
      </c>
      <c r="AP25" s="61">
        <v>3869.73</v>
      </c>
    </row>
    <row r="26" spans="1:42" x14ac:dyDescent="0.25">
      <c r="A26" s="78" t="s">
        <v>692</v>
      </c>
      <c r="B26" s="79" t="s">
        <v>106</v>
      </c>
      <c r="C26" s="48">
        <v>23</v>
      </c>
      <c r="D26" s="49">
        <v>963690.23</v>
      </c>
      <c r="E26" s="50">
        <v>23</v>
      </c>
      <c r="F26" s="51">
        <v>476951.73</v>
      </c>
      <c r="G26" s="50">
        <v>23</v>
      </c>
      <c r="H26" s="51">
        <v>369872.63</v>
      </c>
      <c r="I26" s="50">
        <v>23</v>
      </c>
      <c r="J26" s="51">
        <v>103201.15</v>
      </c>
      <c r="K26" s="50">
        <v>4</v>
      </c>
      <c r="L26" s="51">
        <v>13664.72</v>
      </c>
      <c r="M26" s="52">
        <v>18</v>
      </c>
      <c r="N26" s="53">
        <v>177974.44</v>
      </c>
      <c r="O26" s="50">
        <v>7</v>
      </c>
      <c r="P26" s="51">
        <v>29302.28</v>
      </c>
      <c r="Q26" s="50"/>
      <c r="R26" s="51"/>
      <c r="S26" s="50"/>
      <c r="T26" s="51"/>
      <c r="U26" s="50">
        <v>14</v>
      </c>
      <c r="V26" s="51">
        <v>148672.16</v>
      </c>
      <c r="W26" s="50"/>
      <c r="X26" s="51"/>
      <c r="Y26" s="54">
        <v>14</v>
      </c>
      <c r="Z26" s="55">
        <v>83496.679999999993</v>
      </c>
      <c r="AA26" s="50"/>
      <c r="AB26" s="51"/>
      <c r="AC26" s="50">
        <v>14</v>
      </c>
      <c r="AD26" s="51">
        <v>83496.679999999993</v>
      </c>
      <c r="AE26" s="50"/>
      <c r="AF26" s="51"/>
      <c r="AG26" s="50"/>
      <c r="AH26" s="51"/>
      <c r="AI26" s="50"/>
      <c r="AJ26" s="51"/>
      <c r="AK26" s="56">
        <v>23</v>
      </c>
      <c r="AL26" s="57">
        <v>1225161.3500000001</v>
      </c>
      <c r="AM26" s="58">
        <v>22</v>
      </c>
      <c r="AN26" s="59">
        <v>713603.36</v>
      </c>
      <c r="AO26" s="60" t="s">
        <v>182</v>
      </c>
      <c r="AP26" s="61" t="s">
        <v>182</v>
      </c>
    </row>
    <row r="27" spans="1:42" x14ac:dyDescent="0.25">
      <c r="A27" s="78" t="s">
        <v>693</v>
      </c>
      <c r="B27" s="79" t="s">
        <v>107</v>
      </c>
      <c r="C27" s="48">
        <v>28</v>
      </c>
      <c r="D27" s="49">
        <v>1000964.77</v>
      </c>
      <c r="E27" s="50">
        <v>28</v>
      </c>
      <c r="F27" s="51">
        <v>527303.31000000006</v>
      </c>
      <c r="G27" s="50">
        <v>28</v>
      </c>
      <c r="H27" s="51">
        <v>374941.6</v>
      </c>
      <c r="I27" s="50">
        <v>28</v>
      </c>
      <c r="J27" s="51">
        <v>88471.32</v>
      </c>
      <c r="K27" s="50">
        <v>3</v>
      </c>
      <c r="L27" s="51">
        <v>10248.540000000001</v>
      </c>
      <c r="M27" s="52">
        <v>18</v>
      </c>
      <c r="N27" s="53">
        <v>94027.42</v>
      </c>
      <c r="O27" s="50" t="s">
        <v>182</v>
      </c>
      <c r="P27" s="51" t="s">
        <v>182</v>
      </c>
      <c r="Q27" s="50"/>
      <c r="R27" s="51"/>
      <c r="S27" s="50"/>
      <c r="T27" s="51"/>
      <c r="U27" s="50">
        <v>13</v>
      </c>
      <c r="V27" s="51">
        <v>69686.3</v>
      </c>
      <c r="W27" s="50" t="s">
        <v>182</v>
      </c>
      <c r="X27" s="51" t="s">
        <v>182</v>
      </c>
      <c r="Y27" s="54">
        <v>6</v>
      </c>
      <c r="Z27" s="55">
        <v>12936.57</v>
      </c>
      <c r="AA27" s="50"/>
      <c r="AB27" s="51"/>
      <c r="AC27" s="50">
        <v>6</v>
      </c>
      <c r="AD27" s="51">
        <v>12936.57</v>
      </c>
      <c r="AE27" s="50"/>
      <c r="AF27" s="51"/>
      <c r="AG27" s="50"/>
      <c r="AH27" s="51"/>
      <c r="AI27" s="50"/>
      <c r="AJ27" s="51"/>
      <c r="AK27" s="56">
        <v>29</v>
      </c>
      <c r="AL27" s="57">
        <v>1107928.76</v>
      </c>
      <c r="AM27" s="58">
        <v>23</v>
      </c>
      <c r="AN27" s="59">
        <v>590590.51</v>
      </c>
      <c r="AO27" s="60">
        <v>3</v>
      </c>
      <c r="AP27" s="61">
        <v>1343.36</v>
      </c>
    </row>
    <row r="28" spans="1:42" x14ac:dyDescent="0.25">
      <c r="A28" s="78" t="s">
        <v>694</v>
      </c>
      <c r="B28" s="79" t="s">
        <v>108</v>
      </c>
      <c r="C28" s="48">
        <v>108</v>
      </c>
      <c r="D28" s="49">
        <v>509135.21</v>
      </c>
      <c r="E28" s="50">
        <v>108</v>
      </c>
      <c r="F28" s="51">
        <v>246786.56</v>
      </c>
      <c r="G28" s="50">
        <v>108</v>
      </c>
      <c r="H28" s="51">
        <v>170988.96</v>
      </c>
      <c r="I28" s="50">
        <v>108</v>
      </c>
      <c r="J28" s="51">
        <v>73677.14</v>
      </c>
      <c r="K28" s="50">
        <v>9</v>
      </c>
      <c r="L28" s="51">
        <v>17682.55</v>
      </c>
      <c r="M28" s="52">
        <v>6</v>
      </c>
      <c r="N28" s="53">
        <v>23690.18</v>
      </c>
      <c r="O28" s="50">
        <v>3</v>
      </c>
      <c r="P28" s="51">
        <v>12328.13</v>
      </c>
      <c r="Q28" s="50"/>
      <c r="R28" s="51"/>
      <c r="S28" s="50"/>
      <c r="T28" s="51"/>
      <c r="U28" s="50">
        <v>3</v>
      </c>
      <c r="V28" s="51">
        <v>11362.05</v>
      </c>
      <c r="W28" s="50"/>
      <c r="X28" s="51"/>
      <c r="Y28" s="54">
        <v>10</v>
      </c>
      <c r="Z28" s="55">
        <v>46973.58</v>
      </c>
      <c r="AA28" s="50" t="s">
        <v>182</v>
      </c>
      <c r="AB28" s="51" t="s">
        <v>182</v>
      </c>
      <c r="AC28" s="50">
        <v>5</v>
      </c>
      <c r="AD28" s="51">
        <v>7372.17</v>
      </c>
      <c r="AE28" s="50"/>
      <c r="AF28" s="51"/>
      <c r="AG28" s="50">
        <v>3</v>
      </c>
      <c r="AH28" s="51">
        <v>1769.85</v>
      </c>
      <c r="AI28" s="50" t="s">
        <v>182</v>
      </c>
      <c r="AJ28" s="51" t="s">
        <v>182</v>
      </c>
      <c r="AK28" s="56">
        <v>110</v>
      </c>
      <c r="AL28" s="57">
        <v>579798.97</v>
      </c>
      <c r="AM28" s="58">
        <v>7</v>
      </c>
      <c r="AN28" s="59">
        <v>52148.89</v>
      </c>
      <c r="AO28" s="60">
        <v>35</v>
      </c>
      <c r="AP28" s="61">
        <v>37970.6</v>
      </c>
    </row>
    <row r="29" spans="1:42" x14ac:dyDescent="0.25">
      <c r="A29" s="78" t="s">
        <v>695</v>
      </c>
      <c r="B29" s="79" t="s">
        <v>109</v>
      </c>
      <c r="C29" s="48">
        <v>1004</v>
      </c>
      <c r="D29" s="49">
        <v>7402676.4299999997</v>
      </c>
      <c r="E29" s="50">
        <v>1003</v>
      </c>
      <c r="F29" s="51">
        <v>3657178.87</v>
      </c>
      <c r="G29" s="50">
        <v>1000</v>
      </c>
      <c r="H29" s="51">
        <v>2541980.44</v>
      </c>
      <c r="I29" s="50">
        <v>1004</v>
      </c>
      <c r="J29" s="51">
        <v>1112446.5900000001</v>
      </c>
      <c r="K29" s="50">
        <v>55</v>
      </c>
      <c r="L29" s="51">
        <v>91070.53</v>
      </c>
      <c r="M29" s="52">
        <v>73</v>
      </c>
      <c r="N29" s="53">
        <v>316475.03999999998</v>
      </c>
      <c r="O29" s="50">
        <v>30</v>
      </c>
      <c r="P29" s="51">
        <v>130818.13</v>
      </c>
      <c r="Q29" s="50"/>
      <c r="R29" s="51"/>
      <c r="S29" s="50" t="s">
        <v>182</v>
      </c>
      <c r="T29" s="51" t="s">
        <v>182</v>
      </c>
      <c r="U29" s="50">
        <v>29</v>
      </c>
      <c r="V29" s="51">
        <v>151615.29</v>
      </c>
      <c r="W29" s="50" t="s">
        <v>182</v>
      </c>
      <c r="X29" s="51" t="s">
        <v>182</v>
      </c>
      <c r="Y29" s="54">
        <v>285</v>
      </c>
      <c r="Z29" s="55">
        <v>584427.07999999996</v>
      </c>
      <c r="AA29" s="50">
        <v>22</v>
      </c>
      <c r="AB29" s="51">
        <v>17335.18</v>
      </c>
      <c r="AC29" s="50">
        <v>101</v>
      </c>
      <c r="AD29" s="51">
        <v>320991.64</v>
      </c>
      <c r="AE29" s="50"/>
      <c r="AF29" s="51"/>
      <c r="AG29" s="50">
        <v>185</v>
      </c>
      <c r="AH29" s="51">
        <v>213006.95</v>
      </c>
      <c r="AI29" s="50">
        <v>5</v>
      </c>
      <c r="AJ29" s="51">
        <v>33093.31</v>
      </c>
      <c r="AK29" s="56">
        <v>1013</v>
      </c>
      <c r="AL29" s="57">
        <v>8303578.5499999998</v>
      </c>
      <c r="AM29" s="58">
        <v>83</v>
      </c>
      <c r="AN29" s="59">
        <v>706910.98</v>
      </c>
      <c r="AO29" s="60">
        <v>508</v>
      </c>
      <c r="AP29" s="61">
        <v>814593.4</v>
      </c>
    </row>
    <row r="30" spans="1:42" x14ac:dyDescent="0.25">
      <c r="A30" s="78" t="s">
        <v>696</v>
      </c>
      <c r="B30" s="79" t="s">
        <v>110</v>
      </c>
      <c r="C30" s="48">
        <v>69</v>
      </c>
      <c r="D30" s="49">
        <v>821587.17</v>
      </c>
      <c r="E30" s="50">
        <v>69</v>
      </c>
      <c r="F30" s="51">
        <v>408572.82</v>
      </c>
      <c r="G30" s="50">
        <v>69</v>
      </c>
      <c r="H30" s="51">
        <v>284807.03999999998</v>
      </c>
      <c r="I30" s="50" t="s">
        <v>182</v>
      </c>
      <c r="J30" s="51" t="s">
        <v>182</v>
      </c>
      <c r="K30" s="50" t="s">
        <v>182</v>
      </c>
      <c r="L30" s="51" t="s">
        <v>182</v>
      </c>
      <c r="M30" s="52">
        <v>12</v>
      </c>
      <c r="N30" s="53">
        <v>33482.17</v>
      </c>
      <c r="O30" s="50" t="s">
        <v>182</v>
      </c>
      <c r="P30" s="51" t="s">
        <v>182</v>
      </c>
      <c r="Q30" s="50"/>
      <c r="R30" s="51"/>
      <c r="S30" s="50"/>
      <c r="T30" s="51"/>
      <c r="U30" s="50">
        <v>9</v>
      </c>
      <c r="V30" s="51">
        <v>23912.97</v>
      </c>
      <c r="W30" s="50" t="s">
        <v>182</v>
      </c>
      <c r="X30" s="51" t="s">
        <v>182</v>
      </c>
      <c r="Y30" s="54">
        <v>31</v>
      </c>
      <c r="Z30" s="55">
        <v>84135.94</v>
      </c>
      <c r="AA30" s="50" t="s">
        <v>182</v>
      </c>
      <c r="AB30" s="51" t="s">
        <v>182</v>
      </c>
      <c r="AC30" s="50">
        <v>13</v>
      </c>
      <c r="AD30" s="51">
        <v>62306.080000000002</v>
      </c>
      <c r="AE30" s="50" t="s">
        <v>182</v>
      </c>
      <c r="AF30" s="51" t="s">
        <v>182</v>
      </c>
      <c r="AG30" s="50">
        <v>21</v>
      </c>
      <c r="AH30" s="51">
        <v>21136.81</v>
      </c>
      <c r="AI30" s="50"/>
      <c r="AJ30" s="51"/>
      <c r="AK30" s="56">
        <v>70</v>
      </c>
      <c r="AL30" s="57">
        <v>939205.28</v>
      </c>
      <c r="AM30" s="58">
        <v>11</v>
      </c>
      <c r="AN30" s="59">
        <v>60734.77</v>
      </c>
      <c r="AO30" s="60">
        <v>16</v>
      </c>
      <c r="AP30" s="61">
        <v>29669.55</v>
      </c>
    </row>
    <row r="31" spans="1:42" x14ac:dyDescent="0.25">
      <c r="A31" s="78" t="s">
        <v>697</v>
      </c>
      <c r="B31" s="79" t="s">
        <v>111</v>
      </c>
      <c r="C31" s="48">
        <v>200</v>
      </c>
      <c r="D31" s="49">
        <v>1358467.06</v>
      </c>
      <c r="E31" s="50">
        <v>200</v>
      </c>
      <c r="F31" s="51">
        <v>682625.4</v>
      </c>
      <c r="G31" s="50">
        <v>199</v>
      </c>
      <c r="H31" s="51">
        <v>476533.06</v>
      </c>
      <c r="I31" s="50">
        <v>200</v>
      </c>
      <c r="J31" s="51">
        <v>176712.92</v>
      </c>
      <c r="K31" s="50">
        <v>11</v>
      </c>
      <c r="L31" s="51">
        <v>22595.68</v>
      </c>
      <c r="M31" s="52">
        <v>11</v>
      </c>
      <c r="N31" s="53">
        <v>89130.84</v>
      </c>
      <c r="O31" s="50">
        <v>4</v>
      </c>
      <c r="P31" s="51">
        <v>37123.379999999997</v>
      </c>
      <c r="Q31" s="50"/>
      <c r="R31" s="51"/>
      <c r="S31" s="50"/>
      <c r="T31" s="51"/>
      <c r="U31" s="50">
        <v>3</v>
      </c>
      <c r="V31" s="51">
        <v>46257.16</v>
      </c>
      <c r="W31" s="50">
        <v>4</v>
      </c>
      <c r="X31" s="51">
        <v>5750.3</v>
      </c>
      <c r="Y31" s="54">
        <v>46</v>
      </c>
      <c r="Z31" s="55">
        <v>171857.39</v>
      </c>
      <c r="AA31" s="50" t="s">
        <v>182</v>
      </c>
      <c r="AB31" s="51" t="s">
        <v>182</v>
      </c>
      <c r="AC31" s="50">
        <v>9</v>
      </c>
      <c r="AD31" s="51">
        <v>23120.2</v>
      </c>
      <c r="AE31" s="50"/>
      <c r="AF31" s="51"/>
      <c r="AG31" s="50" t="s">
        <v>182</v>
      </c>
      <c r="AH31" s="51" t="s">
        <v>182</v>
      </c>
      <c r="AI31" s="50">
        <v>19</v>
      </c>
      <c r="AJ31" s="51">
        <v>131706.57999999999</v>
      </c>
      <c r="AK31" s="56">
        <v>202</v>
      </c>
      <c r="AL31" s="57">
        <v>1619455.29</v>
      </c>
      <c r="AM31" s="58"/>
      <c r="AN31" s="59"/>
      <c r="AO31" s="60">
        <v>193</v>
      </c>
      <c r="AP31" s="61">
        <v>309090.37</v>
      </c>
    </row>
    <row r="32" spans="1:42" x14ac:dyDescent="0.25">
      <c r="A32" s="78" t="s">
        <v>698</v>
      </c>
      <c r="B32" s="79" t="s">
        <v>112</v>
      </c>
      <c r="C32" s="48">
        <v>595</v>
      </c>
      <c r="D32" s="49">
        <v>7272723.6500000004</v>
      </c>
      <c r="E32" s="50">
        <v>594</v>
      </c>
      <c r="F32" s="51">
        <v>3796998.46</v>
      </c>
      <c r="G32" s="50">
        <v>595</v>
      </c>
      <c r="H32" s="51">
        <v>2646336.0099999998</v>
      </c>
      <c r="I32" s="50">
        <v>595</v>
      </c>
      <c r="J32" s="51">
        <v>762968.15</v>
      </c>
      <c r="K32" s="50">
        <v>29</v>
      </c>
      <c r="L32" s="51">
        <v>66421.03</v>
      </c>
      <c r="M32" s="52">
        <v>69</v>
      </c>
      <c r="N32" s="53">
        <v>388817.64</v>
      </c>
      <c r="O32" s="50">
        <v>45</v>
      </c>
      <c r="P32" s="51">
        <v>232930.76</v>
      </c>
      <c r="Q32" s="50" t="s">
        <v>182</v>
      </c>
      <c r="R32" s="51" t="s">
        <v>182</v>
      </c>
      <c r="S32" s="50"/>
      <c r="T32" s="51"/>
      <c r="U32" s="50">
        <v>23</v>
      </c>
      <c r="V32" s="51">
        <v>150550.29</v>
      </c>
      <c r="W32" s="50" t="s">
        <v>182</v>
      </c>
      <c r="X32" s="51" t="s">
        <v>182</v>
      </c>
      <c r="Y32" s="54">
        <v>184</v>
      </c>
      <c r="Z32" s="55">
        <v>845843.26</v>
      </c>
      <c r="AA32" s="50">
        <v>3</v>
      </c>
      <c r="AB32" s="51">
        <v>5266.25</v>
      </c>
      <c r="AC32" s="50">
        <v>81</v>
      </c>
      <c r="AD32" s="51">
        <v>273316.44</v>
      </c>
      <c r="AE32" s="50" t="s">
        <v>182</v>
      </c>
      <c r="AF32" s="51" t="s">
        <v>182</v>
      </c>
      <c r="AG32" s="50">
        <v>80</v>
      </c>
      <c r="AH32" s="51">
        <v>149328.71</v>
      </c>
      <c r="AI32" s="50">
        <v>59</v>
      </c>
      <c r="AJ32" s="51">
        <v>416941.96</v>
      </c>
      <c r="AK32" s="56">
        <v>603</v>
      </c>
      <c r="AL32" s="57">
        <v>8507384.5500000007</v>
      </c>
      <c r="AM32" s="58" t="s">
        <v>182</v>
      </c>
      <c r="AN32" s="59" t="s">
        <v>182</v>
      </c>
      <c r="AO32" s="60">
        <v>150</v>
      </c>
      <c r="AP32" s="61">
        <v>958681.12</v>
      </c>
    </row>
    <row r="33" spans="1:42" x14ac:dyDescent="0.25">
      <c r="A33" s="78" t="s">
        <v>699</v>
      </c>
      <c r="B33" s="79" t="s">
        <v>113</v>
      </c>
      <c r="C33" s="48">
        <v>713</v>
      </c>
      <c r="D33" s="49">
        <v>9967532.2799999993</v>
      </c>
      <c r="E33" s="50">
        <v>712</v>
      </c>
      <c r="F33" s="51">
        <v>5124611.96</v>
      </c>
      <c r="G33" s="50">
        <v>712</v>
      </c>
      <c r="H33" s="51">
        <v>3598817.2799999998</v>
      </c>
      <c r="I33" s="50">
        <v>713</v>
      </c>
      <c r="J33" s="51">
        <v>1155349.5</v>
      </c>
      <c r="K33" s="50">
        <v>35</v>
      </c>
      <c r="L33" s="51">
        <v>88753.54</v>
      </c>
      <c r="M33" s="52">
        <v>60</v>
      </c>
      <c r="N33" s="53">
        <v>307546.67</v>
      </c>
      <c r="O33" s="50">
        <v>40</v>
      </c>
      <c r="P33" s="51">
        <v>227549.56</v>
      </c>
      <c r="Q33" s="50"/>
      <c r="R33" s="51"/>
      <c r="S33" s="50">
        <v>9</v>
      </c>
      <c r="T33" s="51">
        <v>15736.14</v>
      </c>
      <c r="U33" s="50">
        <v>12</v>
      </c>
      <c r="V33" s="51">
        <v>64260.97</v>
      </c>
      <c r="W33" s="50"/>
      <c r="X33" s="51"/>
      <c r="Y33" s="54">
        <v>252</v>
      </c>
      <c r="Z33" s="55">
        <v>620360.13</v>
      </c>
      <c r="AA33" s="50">
        <v>67</v>
      </c>
      <c r="AB33" s="51">
        <v>84293.33</v>
      </c>
      <c r="AC33" s="50">
        <v>104</v>
      </c>
      <c r="AD33" s="51">
        <v>365141.45</v>
      </c>
      <c r="AE33" s="50">
        <v>116</v>
      </c>
      <c r="AF33" s="51">
        <v>52924.59</v>
      </c>
      <c r="AG33" s="50">
        <v>85</v>
      </c>
      <c r="AH33" s="51">
        <v>118000.76</v>
      </c>
      <c r="AI33" s="50"/>
      <c r="AJ33" s="51"/>
      <c r="AK33" s="56">
        <v>713</v>
      </c>
      <c r="AL33" s="57">
        <v>10895439.08</v>
      </c>
      <c r="AM33" s="58">
        <v>62</v>
      </c>
      <c r="AN33" s="59">
        <v>403830.88</v>
      </c>
      <c r="AO33" s="60">
        <v>82</v>
      </c>
      <c r="AP33" s="61">
        <v>218488.79</v>
      </c>
    </row>
    <row r="34" spans="1:42" x14ac:dyDescent="0.25">
      <c r="A34" s="78" t="s">
        <v>700</v>
      </c>
      <c r="B34" s="79" t="s">
        <v>114</v>
      </c>
      <c r="C34" s="48">
        <v>1197</v>
      </c>
      <c r="D34" s="49">
        <v>14447227.23</v>
      </c>
      <c r="E34" s="50">
        <v>1195</v>
      </c>
      <c r="F34" s="51">
        <v>7253460.3200000003</v>
      </c>
      <c r="G34" s="50">
        <v>1197</v>
      </c>
      <c r="H34" s="51">
        <v>5077986.54</v>
      </c>
      <c r="I34" s="50">
        <v>1195</v>
      </c>
      <c r="J34" s="51">
        <v>1974480.68</v>
      </c>
      <c r="K34" s="50">
        <v>51</v>
      </c>
      <c r="L34" s="51">
        <v>141299.69</v>
      </c>
      <c r="M34" s="52">
        <v>457</v>
      </c>
      <c r="N34" s="53">
        <v>3083681.49</v>
      </c>
      <c r="O34" s="50">
        <v>360</v>
      </c>
      <c r="P34" s="51">
        <v>2577704.89</v>
      </c>
      <c r="Q34" s="50">
        <v>39</v>
      </c>
      <c r="R34" s="51">
        <v>33388.06</v>
      </c>
      <c r="S34" s="50">
        <v>52</v>
      </c>
      <c r="T34" s="51">
        <v>153121.13</v>
      </c>
      <c r="U34" s="50">
        <v>63</v>
      </c>
      <c r="V34" s="51">
        <v>297984.68</v>
      </c>
      <c r="W34" s="50">
        <v>9</v>
      </c>
      <c r="X34" s="51">
        <v>21482.73</v>
      </c>
      <c r="Y34" s="54">
        <v>432</v>
      </c>
      <c r="Z34" s="55">
        <v>808148.24</v>
      </c>
      <c r="AA34" s="50">
        <v>69</v>
      </c>
      <c r="AB34" s="51">
        <v>95181.1</v>
      </c>
      <c r="AC34" s="50">
        <v>318</v>
      </c>
      <c r="AD34" s="51">
        <v>608302.97</v>
      </c>
      <c r="AE34" s="50">
        <v>159</v>
      </c>
      <c r="AF34" s="51">
        <v>74033.070000000007</v>
      </c>
      <c r="AG34" s="50" t="s">
        <v>182</v>
      </c>
      <c r="AH34" s="51" t="s">
        <v>182</v>
      </c>
      <c r="AI34" s="50" t="s">
        <v>182</v>
      </c>
      <c r="AJ34" s="51" t="s">
        <v>182</v>
      </c>
      <c r="AK34" s="56">
        <v>1200</v>
      </c>
      <c r="AL34" s="57">
        <v>18339056.960000001</v>
      </c>
      <c r="AM34" s="58">
        <v>411</v>
      </c>
      <c r="AN34" s="59">
        <v>3360307.69</v>
      </c>
      <c r="AO34" s="60">
        <v>130</v>
      </c>
      <c r="AP34" s="61">
        <v>235256.18</v>
      </c>
    </row>
    <row r="35" spans="1:42" x14ac:dyDescent="0.25">
      <c r="A35" s="78" t="s">
        <v>701</v>
      </c>
      <c r="B35" s="79" t="s">
        <v>115</v>
      </c>
      <c r="C35" s="48">
        <v>645</v>
      </c>
      <c r="D35" s="49">
        <v>10091847.289999999</v>
      </c>
      <c r="E35" s="50">
        <v>645</v>
      </c>
      <c r="F35" s="51">
        <v>5258325.8</v>
      </c>
      <c r="G35" s="50">
        <v>644</v>
      </c>
      <c r="H35" s="51">
        <v>3684544.37</v>
      </c>
      <c r="I35" s="50">
        <v>645</v>
      </c>
      <c r="J35" s="51">
        <v>1082548.29</v>
      </c>
      <c r="K35" s="50">
        <v>29</v>
      </c>
      <c r="L35" s="51">
        <v>66428.83</v>
      </c>
      <c r="M35" s="52">
        <v>62</v>
      </c>
      <c r="N35" s="53">
        <v>370879.69</v>
      </c>
      <c r="O35" s="50">
        <v>41</v>
      </c>
      <c r="P35" s="51">
        <v>291714.93</v>
      </c>
      <c r="Q35" s="50"/>
      <c r="R35" s="51"/>
      <c r="S35" s="50" t="s">
        <v>182</v>
      </c>
      <c r="T35" s="51" t="s">
        <v>182</v>
      </c>
      <c r="U35" s="50">
        <v>14</v>
      </c>
      <c r="V35" s="51">
        <v>54130.78</v>
      </c>
      <c r="W35" s="50" t="s">
        <v>182</v>
      </c>
      <c r="X35" s="51" t="s">
        <v>182</v>
      </c>
      <c r="Y35" s="54">
        <v>272</v>
      </c>
      <c r="Z35" s="55">
        <v>624693.15</v>
      </c>
      <c r="AA35" s="50">
        <v>70</v>
      </c>
      <c r="AB35" s="51">
        <v>149024.63</v>
      </c>
      <c r="AC35" s="50">
        <v>72</v>
      </c>
      <c r="AD35" s="51">
        <v>197500.16</v>
      </c>
      <c r="AE35" s="50">
        <v>122</v>
      </c>
      <c r="AF35" s="51">
        <v>64837.3</v>
      </c>
      <c r="AG35" s="50">
        <v>129</v>
      </c>
      <c r="AH35" s="51">
        <v>213331.06</v>
      </c>
      <c r="AI35" s="50"/>
      <c r="AJ35" s="51"/>
      <c r="AK35" s="56">
        <v>648</v>
      </c>
      <c r="AL35" s="57">
        <v>11087420.130000001</v>
      </c>
      <c r="AM35" s="58">
        <v>41</v>
      </c>
      <c r="AN35" s="59">
        <v>295711.24</v>
      </c>
      <c r="AO35" s="60">
        <v>86</v>
      </c>
      <c r="AP35" s="61">
        <v>291974.63</v>
      </c>
    </row>
    <row r="36" spans="1:42" x14ac:dyDescent="0.25">
      <c r="A36" s="78" t="s">
        <v>702</v>
      </c>
      <c r="B36" s="79" t="s">
        <v>116</v>
      </c>
      <c r="C36" s="48">
        <v>1549</v>
      </c>
      <c r="D36" s="49">
        <v>23971478.850000001</v>
      </c>
      <c r="E36" s="50">
        <v>1549</v>
      </c>
      <c r="F36" s="51">
        <v>12384045.109999999</v>
      </c>
      <c r="G36" s="50">
        <v>1547</v>
      </c>
      <c r="H36" s="51">
        <v>8678683.6400000006</v>
      </c>
      <c r="I36" s="50">
        <v>1549</v>
      </c>
      <c r="J36" s="51">
        <v>2650359.0699999998</v>
      </c>
      <c r="K36" s="50">
        <v>89</v>
      </c>
      <c r="L36" s="51">
        <v>258391.03</v>
      </c>
      <c r="M36" s="52">
        <v>86</v>
      </c>
      <c r="N36" s="53">
        <v>385263.88</v>
      </c>
      <c r="O36" s="50">
        <v>52</v>
      </c>
      <c r="P36" s="51">
        <v>267221.40000000002</v>
      </c>
      <c r="Q36" s="50">
        <v>9</v>
      </c>
      <c r="R36" s="51">
        <v>6863.99</v>
      </c>
      <c r="S36" s="50">
        <v>17</v>
      </c>
      <c r="T36" s="51">
        <v>34433.519999999997</v>
      </c>
      <c r="U36" s="50">
        <v>16</v>
      </c>
      <c r="V36" s="51">
        <v>64731.39</v>
      </c>
      <c r="W36" s="50">
        <v>7</v>
      </c>
      <c r="X36" s="51">
        <v>12013.58</v>
      </c>
      <c r="Y36" s="54">
        <v>886</v>
      </c>
      <c r="Z36" s="55">
        <v>2212023.0299999998</v>
      </c>
      <c r="AA36" s="50">
        <v>192</v>
      </c>
      <c r="AB36" s="51">
        <v>337263.34</v>
      </c>
      <c r="AC36" s="50">
        <v>150</v>
      </c>
      <c r="AD36" s="51">
        <v>412065.09</v>
      </c>
      <c r="AE36" s="50">
        <v>313</v>
      </c>
      <c r="AF36" s="51">
        <v>158496.06</v>
      </c>
      <c r="AG36" s="50">
        <v>673</v>
      </c>
      <c r="AH36" s="51">
        <v>1304198.54</v>
      </c>
      <c r="AI36" s="50"/>
      <c r="AJ36" s="51"/>
      <c r="AK36" s="56">
        <v>1551</v>
      </c>
      <c r="AL36" s="57">
        <v>26568765.760000002</v>
      </c>
      <c r="AM36" s="58">
        <v>83</v>
      </c>
      <c r="AN36" s="59">
        <v>480315.61</v>
      </c>
      <c r="AO36" s="60">
        <v>139</v>
      </c>
      <c r="AP36" s="61">
        <v>446660.41</v>
      </c>
    </row>
    <row r="37" spans="1:42" x14ac:dyDescent="0.25">
      <c r="A37" s="78" t="s">
        <v>703</v>
      </c>
      <c r="B37" s="79" t="s">
        <v>117</v>
      </c>
      <c r="C37" s="48">
        <v>453</v>
      </c>
      <c r="D37" s="49">
        <v>6717674.6500000004</v>
      </c>
      <c r="E37" s="50">
        <v>453</v>
      </c>
      <c r="F37" s="51">
        <v>3418793.62</v>
      </c>
      <c r="G37" s="50">
        <v>453</v>
      </c>
      <c r="H37" s="51">
        <v>2394500.4</v>
      </c>
      <c r="I37" s="50">
        <v>453</v>
      </c>
      <c r="J37" s="51">
        <v>792384.84</v>
      </c>
      <c r="K37" s="50">
        <v>44</v>
      </c>
      <c r="L37" s="51">
        <v>111995.79</v>
      </c>
      <c r="M37" s="52">
        <v>110</v>
      </c>
      <c r="N37" s="53">
        <v>688154.74</v>
      </c>
      <c r="O37" s="50">
        <v>82</v>
      </c>
      <c r="P37" s="51">
        <v>586439.21</v>
      </c>
      <c r="Q37" s="50">
        <v>3</v>
      </c>
      <c r="R37" s="51">
        <v>3261.34</v>
      </c>
      <c r="S37" s="50">
        <v>9</v>
      </c>
      <c r="T37" s="51">
        <v>24061.51</v>
      </c>
      <c r="U37" s="50">
        <v>21</v>
      </c>
      <c r="V37" s="51">
        <v>68305.52</v>
      </c>
      <c r="W37" s="50">
        <v>6</v>
      </c>
      <c r="X37" s="51">
        <v>6087.16</v>
      </c>
      <c r="Y37" s="54">
        <v>187</v>
      </c>
      <c r="Z37" s="55">
        <v>463329.43</v>
      </c>
      <c r="AA37" s="50">
        <v>36</v>
      </c>
      <c r="AB37" s="51">
        <v>58848.69</v>
      </c>
      <c r="AC37" s="50">
        <v>90</v>
      </c>
      <c r="AD37" s="51">
        <v>242574.05</v>
      </c>
      <c r="AE37" s="50">
        <v>46</v>
      </c>
      <c r="AF37" s="51">
        <v>25567.46</v>
      </c>
      <c r="AG37" s="50">
        <v>80</v>
      </c>
      <c r="AH37" s="51">
        <v>136339.23000000001</v>
      </c>
      <c r="AI37" s="50"/>
      <c r="AJ37" s="51"/>
      <c r="AK37" s="56">
        <v>454</v>
      </c>
      <c r="AL37" s="57">
        <v>7869158.8200000003</v>
      </c>
      <c r="AM37" s="58">
        <v>122</v>
      </c>
      <c r="AN37" s="59">
        <v>1256605.33</v>
      </c>
      <c r="AO37" s="60">
        <v>46</v>
      </c>
      <c r="AP37" s="61">
        <v>212012.79999999999</v>
      </c>
    </row>
    <row r="38" spans="1:42" x14ac:dyDescent="0.25">
      <c r="A38" s="78" t="s">
        <v>704</v>
      </c>
      <c r="B38" s="79" t="s">
        <v>118</v>
      </c>
      <c r="C38" s="48">
        <v>224</v>
      </c>
      <c r="D38" s="49">
        <v>2606901.83</v>
      </c>
      <c r="E38" s="50">
        <v>224</v>
      </c>
      <c r="F38" s="51">
        <v>1298105.06</v>
      </c>
      <c r="G38" s="50">
        <v>224</v>
      </c>
      <c r="H38" s="51">
        <v>908907.96</v>
      </c>
      <c r="I38" s="50">
        <v>224</v>
      </c>
      <c r="J38" s="51">
        <v>362377.79</v>
      </c>
      <c r="K38" s="50">
        <v>14</v>
      </c>
      <c r="L38" s="51">
        <v>37511.019999999997</v>
      </c>
      <c r="M38" s="52">
        <v>91</v>
      </c>
      <c r="N38" s="53">
        <v>621509.13</v>
      </c>
      <c r="O38" s="50">
        <v>76</v>
      </c>
      <c r="P38" s="51">
        <v>524836.79</v>
      </c>
      <c r="Q38" s="50" t="s">
        <v>182</v>
      </c>
      <c r="R38" s="51" t="s">
        <v>182</v>
      </c>
      <c r="S38" s="50">
        <v>17</v>
      </c>
      <c r="T38" s="51">
        <v>49664.34</v>
      </c>
      <c r="U38" s="50">
        <v>8</v>
      </c>
      <c r="V38" s="51">
        <v>33727.019999999997</v>
      </c>
      <c r="W38" s="50" t="s">
        <v>182</v>
      </c>
      <c r="X38" s="51" t="s">
        <v>182</v>
      </c>
      <c r="Y38" s="54">
        <v>75</v>
      </c>
      <c r="Z38" s="55">
        <v>82440.149999999994</v>
      </c>
      <c r="AA38" s="50">
        <v>12</v>
      </c>
      <c r="AB38" s="51">
        <v>9938.58</v>
      </c>
      <c r="AC38" s="50">
        <v>55</v>
      </c>
      <c r="AD38" s="51">
        <v>67943.34</v>
      </c>
      <c r="AE38" s="50">
        <v>20</v>
      </c>
      <c r="AF38" s="51">
        <v>4558.2299999999996</v>
      </c>
      <c r="AG38" s="50"/>
      <c r="AH38" s="51"/>
      <c r="AI38" s="50"/>
      <c r="AJ38" s="51"/>
      <c r="AK38" s="56">
        <v>225</v>
      </c>
      <c r="AL38" s="57">
        <v>3310851.11</v>
      </c>
      <c r="AM38" s="58">
        <v>71</v>
      </c>
      <c r="AN38" s="59">
        <v>641804.16</v>
      </c>
      <c r="AO38" s="60">
        <v>27</v>
      </c>
      <c r="AP38" s="61">
        <v>58191.53</v>
      </c>
    </row>
    <row r="39" spans="1:42" x14ac:dyDescent="0.25">
      <c r="A39" s="78" t="s">
        <v>705</v>
      </c>
      <c r="B39" s="79" t="s">
        <v>119</v>
      </c>
      <c r="C39" s="48">
        <v>326</v>
      </c>
      <c r="D39" s="49">
        <v>4751754.96</v>
      </c>
      <c r="E39" s="50">
        <v>326</v>
      </c>
      <c r="F39" s="51">
        <v>2398147.98</v>
      </c>
      <c r="G39" s="50">
        <v>326</v>
      </c>
      <c r="H39" s="51">
        <v>1686351.45</v>
      </c>
      <c r="I39" s="50">
        <v>326</v>
      </c>
      <c r="J39" s="51">
        <v>616378.06999999995</v>
      </c>
      <c r="K39" s="50">
        <v>18</v>
      </c>
      <c r="L39" s="51">
        <v>50877.46</v>
      </c>
      <c r="M39" s="52">
        <v>221</v>
      </c>
      <c r="N39" s="53">
        <v>1419988.31</v>
      </c>
      <c r="O39" s="50">
        <v>154</v>
      </c>
      <c r="P39" s="51">
        <v>1034398.5</v>
      </c>
      <c r="Q39" s="50">
        <v>11</v>
      </c>
      <c r="R39" s="51">
        <v>8606.9</v>
      </c>
      <c r="S39" s="50">
        <v>16</v>
      </c>
      <c r="T39" s="51">
        <v>45447.59</v>
      </c>
      <c r="U39" s="50">
        <v>76</v>
      </c>
      <c r="V39" s="51">
        <v>328221.28999999998</v>
      </c>
      <c r="W39" s="50">
        <v>5</v>
      </c>
      <c r="X39" s="51">
        <v>3314.03</v>
      </c>
      <c r="Y39" s="54">
        <v>28</v>
      </c>
      <c r="Z39" s="55">
        <v>30071.27</v>
      </c>
      <c r="AA39" s="50" t="s">
        <v>182</v>
      </c>
      <c r="AB39" s="51" t="s">
        <v>182</v>
      </c>
      <c r="AC39" s="50">
        <v>25</v>
      </c>
      <c r="AD39" s="51">
        <v>28493.759999999998</v>
      </c>
      <c r="AE39" s="50" t="s">
        <v>182</v>
      </c>
      <c r="AF39" s="51" t="s">
        <v>182</v>
      </c>
      <c r="AG39" s="50"/>
      <c r="AH39" s="51"/>
      <c r="AI39" s="50"/>
      <c r="AJ39" s="51"/>
      <c r="AK39" s="56">
        <v>329</v>
      </c>
      <c r="AL39" s="57">
        <v>6201814.54</v>
      </c>
      <c r="AM39" s="58">
        <v>251</v>
      </c>
      <c r="AN39" s="59">
        <v>3141796.65</v>
      </c>
      <c r="AO39" s="60" t="s">
        <v>182</v>
      </c>
      <c r="AP39" s="61" t="s">
        <v>182</v>
      </c>
    </row>
    <row r="40" spans="1:42" x14ac:dyDescent="0.25">
      <c r="A40" s="78" t="s">
        <v>706</v>
      </c>
      <c r="B40" s="79" t="s">
        <v>707</v>
      </c>
      <c r="C40" s="48">
        <v>1409</v>
      </c>
      <c r="D40" s="49">
        <v>23527072.73</v>
      </c>
      <c r="E40" s="50">
        <v>1409</v>
      </c>
      <c r="F40" s="51">
        <v>12068124.220000001</v>
      </c>
      <c r="G40" s="50">
        <v>1407</v>
      </c>
      <c r="H40" s="51">
        <v>8466245.8599999994</v>
      </c>
      <c r="I40" s="50">
        <v>1409</v>
      </c>
      <c r="J40" s="51">
        <v>2708681.74</v>
      </c>
      <c r="K40" s="50">
        <v>97</v>
      </c>
      <c r="L40" s="51">
        <v>284020.90999999997</v>
      </c>
      <c r="M40" s="52">
        <v>243</v>
      </c>
      <c r="N40" s="53">
        <v>1328067.1100000001</v>
      </c>
      <c r="O40" s="50">
        <v>206</v>
      </c>
      <c r="P40" s="51">
        <v>1159714.19</v>
      </c>
      <c r="Q40" s="50">
        <v>27</v>
      </c>
      <c r="R40" s="51">
        <v>13467.41</v>
      </c>
      <c r="S40" s="50">
        <v>14</v>
      </c>
      <c r="T40" s="51">
        <v>19728.78</v>
      </c>
      <c r="U40" s="50">
        <v>25</v>
      </c>
      <c r="V40" s="51">
        <v>121316.36</v>
      </c>
      <c r="W40" s="50">
        <v>6</v>
      </c>
      <c r="X40" s="51">
        <v>13840.37</v>
      </c>
      <c r="Y40" s="54">
        <v>729</v>
      </c>
      <c r="Z40" s="55">
        <v>1819600.64</v>
      </c>
      <c r="AA40" s="50">
        <v>227</v>
      </c>
      <c r="AB40" s="51">
        <v>444700.94</v>
      </c>
      <c r="AC40" s="50">
        <v>315</v>
      </c>
      <c r="AD40" s="51">
        <v>907237.89</v>
      </c>
      <c r="AE40" s="50">
        <v>410</v>
      </c>
      <c r="AF40" s="51">
        <v>246751.82</v>
      </c>
      <c r="AG40" s="50">
        <v>172</v>
      </c>
      <c r="AH40" s="51">
        <v>194374.02</v>
      </c>
      <c r="AI40" s="50">
        <v>4</v>
      </c>
      <c r="AJ40" s="51">
        <v>26535.97</v>
      </c>
      <c r="AK40" s="56">
        <v>1410</v>
      </c>
      <c r="AL40" s="57">
        <v>26674740.48</v>
      </c>
      <c r="AM40" s="58">
        <v>238</v>
      </c>
      <c r="AN40" s="59">
        <v>1514924.29</v>
      </c>
      <c r="AO40" s="60">
        <v>154</v>
      </c>
      <c r="AP40" s="61">
        <v>445912.77</v>
      </c>
    </row>
    <row r="41" spans="1:42" x14ac:dyDescent="0.25">
      <c r="A41" s="78" t="s">
        <v>708</v>
      </c>
      <c r="B41" s="79" t="s">
        <v>709</v>
      </c>
      <c r="C41" s="48">
        <v>1048</v>
      </c>
      <c r="D41" s="49">
        <v>15091657.67</v>
      </c>
      <c r="E41" s="50">
        <v>1048</v>
      </c>
      <c r="F41" s="51">
        <v>7663375.1500000004</v>
      </c>
      <c r="G41" s="50">
        <v>1048</v>
      </c>
      <c r="H41" s="51">
        <v>5371742.8700000001</v>
      </c>
      <c r="I41" s="50">
        <v>1048</v>
      </c>
      <c r="J41" s="51">
        <v>1883763.86</v>
      </c>
      <c r="K41" s="50">
        <v>68</v>
      </c>
      <c r="L41" s="51">
        <v>172775.79</v>
      </c>
      <c r="M41" s="52">
        <v>156</v>
      </c>
      <c r="N41" s="53">
        <v>840263.94</v>
      </c>
      <c r="O41" s="50">
        <v>129</v>
      </c>
      <c r="P41" s="51">
        <v>709656.81</v>
      </c>
      <c r="Q41" s="50">
        <v>3</v>
      </c>
      <c r="R41" s="51">
        <v>6085.3</v>
      </c>
      <c r="S41" s="50">
        <v>11</v>
      </c>
      <c r="T41" s="51">
        <v>22822.3</v>
      </c>
      <c r="U41" s="50">
        <v>20</v>
      </c>
      <c r="V41" s="51">
        <v>88898.92</v>
      </c>
      <c r="W41" s="50">
        <v>7</v>
      </c>
      <c r="X41" s="51">
        <v>12800.61</v>
      </c>
      <c r="Y41" s="54">
        <v>456</v>
      </c>
      <c r="Z41" s="55">
        <v>1280368.05</v>
      </c>
      <c r="AA41" s="50">
        <v>152</v>
      </c>
      <c r="AB41" s="51">
        <v>337406.51</v>
      </c>
      <c r="AC41" s="50">
        <v>185</v>
      </c>
      <c r="AD41" s="51">
        <v>580594.67000000004</v>
      </c>
      <c r="AE41" s="50">
        <v>259</v>
      </c>
      <c r="AF41" s="51">
        <v>149990.81</v>
      </c>
      <c r="AG41" s="50">
        <v>24</v>
      </c>
      <c r="AH41" s="51">
        <v>25926.13</v>
      </c>
      <c r="AI41" s="50">
        <v>11</v>
      </c>
      <c r="AJ41" s="51">
        <v>186449.93</v>
      </c>
      <c r="AK41" s="56">
        <v>1048</v>
      </c>
      <c r="AL41" s="57">
        <v>17212289.66</v>
      </c>
      <c r="AM41" s="58">
        <v>166</v>
      </c>
      <c r="AN41" s="59">
        <v>1045031.5</v>
      </c>
      <c r="AO41" s="60">
        <v>280</v>
      </c>
      <c r="AP41" s="61">
        <v>1079891.3600000001</v>
      </c>
    </row>
    <row r="42" spans="1:42" x14ac:dyDescent="0.25">
      <c r="A42" s="78" t="s">
        <v>710</v>
      </c>
      <c r="B42" s="79" t="s">
        <v>120</v>
      </c>
      <c r="C42" s="48">
        <v>1179</v>
      </c>
      <c r="D42" s="49">
        <v>16486488.189999999</v>
      </c>
      <c r="E42" s="50">
        <v>1178</v>
      </c>
      <c r="F42" s="51">
        <v>8375514.1299999999</v>
      </c>
      <c r="G42" s="50">
        <v>1177</v>
      </c>
      <c r="H42" s="51">
        <v>5863294.25</v>
      </c>
      <c r="I42" s="50">
        <v>1178</v>
      </c>
      <c r="J42" s="51">
        <v>2107413.4900000002</v>
      </c>
      <c r="K42" s="50">
        <v>49</v>
      </c>
      <c r="L42" s="51">
        <v>140266.32</v>
      </c>
      <c r="M42" s="52">
        <v>282</v>
      </c>
      <c r="N42" s="53">
        <v>1692782.86</v>
      </c>
      <c r="O42" s="50">
        <v>236</v>
      </c>
      <c r="P42" s="51">
        <v>1511186.35</v>
      </c>
      <c r="Q42" s="50">
        <v>50</v>
      </c>
      <c r="R42" s="51">
        <v>43507.34</v>
      </c>
      <c r="S42" s="50">
        <v>17</v>
      </c>
      <c r="T42" s="51">
        <v>31239.38</v>
      </c>
      <c r="U42" s="50">
        <v>21</v>
      </c>
      <c r="V42" s="51">
        <v>85027.47</v>
      </c>
      <c r="W42" s="50">
        <v>10</v>
      </c>
      <c r="X42" s="51">
        <v>21822.32</v>
      </c>
      <c r="Y42" s="54">
        <v>564</v>
      </c>
      <c r="Z42" s="55">
        <v>1076968.25</v>
      </c>
      <c r="AA42" s="50">
        <v>133</v>
      </c>
      <c r="AB42" s="51">
        <v>240159.03</v>
      </c>
      <c r="AC42" s="50">
        <v>247</v>
      </c>
      <c r="AD42" s="51">
        <v>639208.77</v>
      </c>
      <c r="AE42" s="50">
        <v>335</v>
      </c>
      <c r="AF42" s="51">
        <v>154437.46</v>
      </c>
      <c r="AG42" s="50">
        <v>43</v>
      </c>
      <c r="AH42" s="51">
        <v>43162.99</v>
      </c>
      <c r="AI42" s="50"/>
      <c r="AJ42" s="51"/>
      <c r="AK42" s="56">
        <v>1185</v>
      </c>
      <c r="AL42" s="57">
        <v>19256239.300000001</v>
      </c>
      <c r="AM42" s="58">
        <v>265</v>
      </c>
      <c r="AN42" s="59">
        <v>1636570.28</v>
      </c>
      <c r="AO42" s="60">
        <v>150</v>
      </c>
      <c r="AP42" s="61">
        <v>356235.81</v>
      </c>
    </row>
    <row r="43" spans="1:42" x14ac:dyDescent="0.25">
      <c r="A43" s="78" t="s">
        <v>711</v>
      </c>
      <c r="B43" s="79" t="s">
        <v>121</v>
      </c>
      <c r="C43" s="48">
        <v>452</v>
      </c>
      <c r="D43" s="49">
        <v>7727558.7599999998</v>
      </c>
      <c r="E43" s="50">
        <v>452</v>
      </c>
      <c r="F43" s="51">
        <v>3946784.06</v>
      </c>
      <c r="G43" s="50">
        <v>452</v>
      </c>
      <c r="H43" s="51">
        <v>2766719.53</v>
      </c>
      <c r="I43" s="50">
        <v>452</v>
      </c>
      <c r="J43" s="51">
        <v>922280.22</v>
      </c>
      <c r="K43" s="50">
        <v>31</v>
      </c>
      <c r="L43" s="51">
        <v>91774.95</v>
      </c>
      <c r="M43" s="52">
        <v>28</v>
      </c>
      <c r="N43" s="53">
        <v>147264.07999999999</v>
      </c>
      <c r="O43" s="50">
        <v>25</v>
      </c>
      <c r="P43" s="51">
        <v>129829.82</v>
      </c>
      <c r="Q43" s="50">
        <v>5</v>
      </c>
      <c r="R43" s="51">
        <v>4456.3100000000004</v>
      </c>
      <c r="S43" s="50" t="s">
        <v>182</v>
      </c>
      <c r="T43" s="51" t="s">
        <v>182</v>
      </c>
      <c r="U43" s="50" t="s">
        <v>182</v>
      </c>
      <c r="V43" s="51" t="s">
        <v>182</v>
      </c>
      <c r="W43" s="50"/>
      <c r="X43" s="51"/>
      <c r="Y43" s="54">
        <v>259</v>
      </c>
      <c r="Z43" s="55">
        <v>458993.54</v>
      </c>
      <c r="AA43" s="50" t="s">
        <v>182</v>
      </c>
      <c r="AB43" s="51" t="s">
        <v>182</v>
      </c>
      <c r="AC43" s="50">
        <v>66</v>
      </c>
      <c r="AD43" s="51">
        <v>151311.99</v>
      </c>
      <c r="AE43" s="50">
        <v>175</v>
      </c>
      <c r="AF43" s="51">
        <v>84472.22</v>
      </c>
      <c r="AG43" s="50">
        <v>70</v>
      </c>
      <c r="AH43" s="51">
        <v>80029.509999999995</v>
      </c>
      <c r="AI43" s="50" t="s">
        <v>182</v>
      </c>
      <c r="AJ43" s="51" t="s">
        <v>182</v>
      </c>
      <c r="AK43" s="56">
        <v>452</v>
      </c>
      <c r="AL43" s="57">
        <v>8333816.3799999999</v>
      </c>
      <c r="AM43" s="58">
        <v>32</v>
      </c>
      <c r="AN43" s="59">
        <v>149875.15</v>
      </c>
      <c r="AO43" s="60">
        <v>33</v>
      </c>
      <c r="AP43" s="61">
        <v>70854.960000000006</v>
      </c>
    </row>
    <row r="44" spans="1:42" x14ac:dyDescent="0.25">
      <c r="A44" s="78" t="s">
        <v>712</v>
      </c>
      <c r="B44" s="79" t="s">
        <v>122</v>
      </c>
      <c r="C44" s="48">
        <v>858</v>
      </c>
      <c r="D44" s="49">
        <v>14006062.84</v>
      </c>
      <c r="E44" s="50">
        <v>858</v>
      </c>
      <c r="F44" s="51">
        <v>7157134.96</v>
      </c>
      <c r="G44" s="50">
        <v>857</v>
      </c>
      <c r="H44" s="51">
        <v>5011599.59</v>
      </c>
      <c r="I44" s="50">
        <v>858</v>
      </c>
      <c r="J44" s="51">
        <v>1665064.33</v>
      </c>
      <c r="K44" s="50">
        <v>58</v>
      </c>
      <c r="L44" s="51">
        <v>172263.96</v>
      </c>
      <c r="M44" s="52">
        <v>94</v>
      </c>
      <c r="N44" s="53">
        <v>526523.49</v>
      </c>
      <c r="O44" s="50">
        <v>82</v>
      </c>
      <c r="P44" s="51">
        <v>474212.33</v>
      </c>
      <c r="Q44" s="50">
        <v>17</v>
      </c>
      <c r="R44" s="51">
        <v>15965.63</v>
      </c>
      <c r="S44" s="50" t="s">
        <v>182</v>
      </c>
      <c r="T44" s="51" t="s">
        <v>182</v>
      </c>
      <c r="U44" s="50">
        <v>9</v>
      </c>
      <c r="V44" s="51">
        <v>30470.25</v>
      </c>
      <c r="W44" s="50" t="s">
        <v>182</v>
      </c>
      <c r="X44" s="51" t="s">
        <v>182</v>
      </c>
      <c r="Y44" s="54">
        <v>436</v>
      </c>
      <c r="Z44" s="55">
        <v>922627.48</v>
      </c>
      <c r="AA44" s="50">
        <v>119</v>
      </c>
      <c r="AB44" s="51">
        <v>217701.06</v>
      </c>
      <c r="AC44" s="50">
        <v>139</v>
      </c>
      <c r="AD44" s="51">
        <v>433735.2</v>
      </c>
      <c r="AE44" s="50">
        <v>195</v>
      </c>
      <c r="AF44" s="51">
        <v>110608.99</v>
      </c>
      <c r="AG44" s="50">
        <v>145</v>
      </c>
      <c r="AH44" s="51">
        <v>160582.23000000001</v>
      </c>
      <c r="AI44" s="50"/>
      <c r="AJ44" s="51"/>
      <c r="AK44" s="56">
        <v>858</v>
      </c>
      <c r="AL44" s="57">
        <v>15455213.810000001</v>
      </c>
      <c r="AM44" s="58">
        <v>101</v>
      </c>
      <c r="AN44" s="59">
        <v>565907.41</v>
      </c>
      <c r="AO44" s="60">
        <v>120</v>
      </c>
      <c r="AP44" s="61">
        <v>300340.73</v>
      </c>
    </row>
    <row r="45" spans="1:42" x14ac:dyDescent="0.25">
      <c r="A45" s="78" t="s">
        <v>713</v>
      </c>
      <c r="B45" s="79" t="s">
        <v>123</v>
      </c>
      <c r="C45" s="48">
        <v>10</v>
      </c>
      <c r="D45" s="49">
        <v>131991.69</v>
      </c>
      <c r="E45" s="50">
        <v>10</v>
      </c>
      <c r="F45" s="51">
        <v>66180.149999999994</v>
      </c>
      <c r="G45" s="50">
        <v>10</v>
      </c>
      <c r="H45" s="51">
        <v>46449.03</v>
      </c>
      <c r="I45" s="50">
        <v>10</v>
      </c>
      <c r="J45" s="51">
        <v>19362.509999999998</v>
      </c>
      <c r="K45" s="50"/>
      <c r="L45" s="51"/>
      <c r="M45" s="52"/>
      <c r="N45" s="53"/>
      <c r="O45" s="50"/>
      <c r="P45" s="51"/>
      <c r="Q45" s="50"/>
      <c r="R45" s="51"/>
      <c r="S45" s="50"/>
      <c r="T45" s="51"/>
      <c r="U45" s="50"/>
      <c r="V45" s="51"/>
      <c r="W45" s="50"/>
      <c r="X45" s="51"/>
      <c r="Y45" s="54">
        <v>5</v>
      </c>
      <c r="Z45" s="55">
        <v>1804.04</v>
      </c>
      <c r="AA45" s="50"/>
      <c r="AB45" s="51"/>
      <c r="AC45" s="50" t="s">
        <v>182</v>
      </c>
      <c r="AD45" s="51" t="s">
        <v>182</v>
      </c>
      <c r="AE45" s="50" t="s">
        <v>182</v>
      </c>
      <c r="AF45" s="51" t="s">
        <v>182</v>
      </c>
      <c r="AG45" s="50"/>
      <c r="AH45" s="51"/>
      <c r="AI45" s="50"/>
      <c r="AJ45" s="51"/>
      <c r="AK45" s="56">
        <v>10</v>
      </c>
      <c r="AL45" s="57">
        <v>133795.73000000001</v>
      </c>
      <c r="AM45" s="58"/>
      <c r="AN45" s="59"/>
      <c r="AO45" s="60">
        <v>5</v>
      </c>
      <c r="AP45" s="61">
        <v>18632.93</v>
      </c>
    </row>
    <row r="46" spans="1:42" x14ac:dyDescent="0.25">
      <c r="A46" s="78" t="s">
        <v>714</v>
      </c>
      <c r="B46" s="79" t="s">
        <v>124</v>
      </c>
      <c r="C46" s="48">
        <v>512</v>
      </c>
      <c r="D46" s="49">
        <v>7814294.9500000002</v>
      </c>
      <c r="E46" s="50">
        <v>512</v>
      </c>
      <c r="F46" s="51">
        <v>3983359.58</v>
      </c>
      <c r="G46" s="50">
        <v>512</v>
      </c>
      <c r="H46" s="51">
        <v>2778892.38</v>
      </c>
      <c r="I46" s="50">
        <v>512</v>
      </c>
      <c r="J46" s="51">
        <v>967678.57</v>
      </c>
      <c r="K46" s="50">
        <v>27</v>
      </c>
      <c r="L46" s="51">
        <v>84364.42</v>
      </c>
      <c r="M46" s="52">
        <v>87</v>
      </c>
      <c r="N46" s="53">
        <v>583510.04</v>
      </c>
      <c r="O46" s="50">
        <v>71</v>
      </c>
      <c r="P46" s="51">
        <v>481747.58</v>
      </c>
      <c r="Q46" s="50" t="s">
        <v>182</v>
      </c>
      <c r="R46" s="51" t="s">
        <v>182</v>
      </c>
      <c r="S46" s="50">
        <v>12</v>
      </c>
      <c r="T46" s="51">
        <v>20869.13</v>
      </c>
      <c r="U46" s="50">
        <v>9</v>
      </c>
      <c r="V46" s="51">
        <v>72725.41</v>
      </c>
      <c r="W46" s="50" t="s">
        <v>182</v>
      </c>
      <c r="X46" s="51" t="s">
        <v>182</v>
      </c>
      <c r="Y46" s="54">
        <v>250</v>
      </c>
      <c r="Z46" s="55">
        <v>297435.53999999998</v>
      </c>
      <c r="AA46" s="50">
        <v>53</v>
      </c>
      <c r="AB46" s="51">
        <v>86170.84</v>
      </c>
      <c r="AC46" s="50">
        <v>42</v>
      </c>
      <c r="AD46" s="51">
        <v>96035.04</v>
      </c>
      <c r="AE46" s="50">
        <v>221</v>
      </c>
      <c r="AF46" s="51">
        <v>115229.66</v>
      </c>
      <c r="AG46" s="50"/>
      <c r="AH46" s="51"/>
      <c r="AI46" s="50"/>
      <c r="AJ46" s="51"/>
      <c r="AK46" s="56">
        <v>512</v>
      </c>
      <c r="AL46" s="57">
        <v>8695240.5299999993</v>
      </c>
      <c r="AM46" s="58">
        <v>84</v>
      </c>
      <c r="AN46" s="59">
        <v>274408.69</v>
      </c>
      <c r="AO46" s="60">
        <v>245</v>
      </c>
      <c r="AP46" s="61">
        <v>931398.42</v>
      </c>
    </row>
    <row r="47" spans="1:42" x14ac:dyDescent="0.25">
      <c r="A47" s="78" t="s">
        <v>715</v>
      </c>
      <c r="B47" s="79" t="s">
        <v>716</v>
      </c>
      <c r="C47" s="48">
        <v>700</v>
      </c>
      <c r="D47" s="49">
        <v>8656273.5700000003</v>
      </c>
      <c r="E47" s="50">
        <v>700</v>
      </c>
      <c r="F47" s="51">
        <v>4359715.13</v>
      </c>
      <c r="G47" s="50">
        <v>700</v>
      </c>
      <c r="H47" s="51">
        <v>3030563.25</v>
      </c>
      <c r="I47" s="50">
        <v>700</v>
      </c>
      <c r="J47" s="51">
        <v>1191585.24</v>
      </c>
      <c r="K47" s="50">
        <v>28</v>
      </c>
      <c r="L47" s="51">
        <v>74409.95</v>
      </c>
      <c r="M47" s="52">
        <v>131</v>
      </c>
      <c r="N47" s="53">
        <v>769068.21</v>
      </c>
      <c r="O47" s="50">
        <v>108</v>
      </c>
      <c r="P47" s="51">
        <v>694720.62</v>
      </c>
      <c r="Q47" s="50">
        <v>6</v>
      </c>
      <c r="R47" s="51">
        <v>2344.37</v>
      </c>
      <c r="S47" s="50">
        <v>7</v>
      </c>
      <c r="T47" s="51">
        <v>8299.2999999999993</v>
      </c>
      <c r="U47" s="50">
        <v>12</v>
      </c>
      <c r="V47" s="51">
        <v>44777.1</v>
      </c>
      <c r="W47" s="50">
        <v>8</v>
      </c>
      <c r="X47" s="51">
        <v>18926.82</v>
      </c>
      <c r="Y47" s="54">
        <v>183</v>
      </c>
      <c r="Z47" s="55">
        <v>257449.22</v>
      </c>
      <c r="AA47" s="50" t="s">
        <v>182</v>
      </c>
      <c r="AB47" s="51" t="s">
        <v>182</v>
      </c>
      <c r="AC47" s="50">
        <v>45</v>
      </c>
      <c r="AD47" s="51">
        <v>138819.29</v>
      </c>
      <c r="AE47" s="50">
        <v>137</v>
      </c>
      <c r="AF47" s="51">
        <v>61200.65</v>
      </c>
      <c r="AG47" s="50"/>
      <c r="AH47" s="51"/>
      <c r="AI47" s="50" t="s">
        <v>182</v>
      </c>
      <c r="AJ47" s="51" t="s">
        <v>182</v>
      </c>
      <c r="AK47" s="56">
        <v>702</v>
      </c>
      <c r="AL47" s="57">
        <v>9682791</v>
      </c>
      <c r="AM47" s="58">
        <v>114</v>
      </c>
      <c r="AN47" s="59">
        <v>733630.36</v>
      </c>
      <c r="AO47" s="60">
        <v>305</v>
      </c>
      <c r="AP47" s="61">
        <v>1386710.8</v>
      </c>
    </row>
    <row r="48" spans="1:42" x14ac:dyDescent="0.25">
      <c r="A48" s="78" t="s">
        <v>717</v>
      </c>
      <c r="B48" s="79" t="s">
        <v>125</v>
      </c>
      <c r="C48" s="48">
        <v>90</v>
      </c>
      <c r="D48" s="49">
        <v>1595186.65</v>
      </c>
      <c r="E48" s="50">
        <v>90</v>
      </c>
      <c r="F48" s="51">
        <v>778467.27</v>
      </c>
      <c r="G48" s="50">
        <v>90</v>
      </c>
      <c r="H48" s="51">
        <v>546952.77</v>
      </c>
      <c r="I48" s="50">
        <v>90</v>
      </c>
      <c r="J48" s="51">
        <v>240977.25</v>
      </c>
      <c r="K48" s="50">
        <v>9</v>
      </c>
      <c r="L48" s="51">
        <v>28789.360000000001</v>
      </c>
      <c r="M48" s="52">
        <v>55</v>
      </c>
      <c r="N48" s="53">
        <v>349073.59</v>
      </c>
      <c r="O48" s="50">
        <v>29</v>
      </c>
      <c r="P48" s="51">
        <v>174427.93</v>
      </c>
      <c r="Q48" s="50" t="s">
        <v>182</v>
      </c>
      <c r="R48" s="51" t="s">
        <v>182</v>
      </c>
      <c r="S48" s="50" t="s">
        <v>182</v>
      </c>
      <c r="T48" s="51" t="s">
        <v>182</v>
      </c>
      <c r="U48" s="50">
        <v>28</v>
      </c>
      <c r="V48" s="51">
        <v>162269.46</v>
      </c>
      <c r="W48" s="50">
        <v>6</v>
      </c>
      <c r="X48" s="51">
        <v>5425.8</v>
      </c>
      <c r="Y48" s="54">
        <v>18</v>
      </c>
      <c r="Z48" s="55">
        <v>29663.27</v>
      </c>
      <c r="AA48" s="50" t="s">
        <v>182</v>
      </c>
      <c r="AB48" s="51" t="s">
        <v>182</v>
      </c>
      <c r="AC48" s="50" t="s">
        <v>182</v>
      </c>
      <c r="AD48" s="51" t="s">
        <v>182</v>
      </c>
      <c r="AE48" s="50"/>
      <c r="AF48" s="51"/>
      <c r="AG48" s="50"/>
      <c r="AH48" s="51"/>
      <c r="AI48" s="50" t="s">
        <v>182</v>
      </c>
      <c r="AJ48" s="51" t="s">
        <v>182</v>
      </c>
      <c r="AK48" s="56">
        <v>92</v>
      </c>
      <c r="AL48" s="57">
        <v>1973923.51</v>
      </c>
      <c r="AM48" s="58">
        <v>86</v>
      </c>
      <c r="AN48" s="59">
        <v>1606495.58</v>
      </c>
      <c r="AO48" s="60" t="s">
        <v>182</v>
      </c>
      <c r="AP48" s="61" t="s">
        <v>182</v>
      </c>
    </row>
    <row r="49" spans="1:42" x14ac:dyDescent="0.25">
      <c r="A49" s="78" t="s">
        <v>718</v>
      </c>
      <c r="B49" s="79" t="s">
        <v>126</v>
      </c>
      <c r="C49" s="48">
        <v>55</v>
      </c>
      <c r="D49" s="49">
        <v>2429296.14</v>
      </c>
      <c r="E49" s="50">
        <v>55</v>
      </c>
      <c r="F49" s="51">
        <v>1279537.99</v>
      </c>
      <c r="G49" s="50">
        <v>55</v>
      </c>
      <c r="H49" s="51">
        <v>900333.87</v>
      </c>
      <c r="I49" s="50">
        <v>55</v>
      </c>
      <c r="J49" s="51">
        <v>208464.28</v>
      </c>
      <c r="K49" s="50">
        <v>12</v>
      </c>
      <c r="L49" s="51">
        <v>40960</v>
      </c>
      <c r="M49" s="52">
        <v>39</v>
      </c>
      <c r="N49" s="53">
        <v>322342.42</v>
      </c>
      <c r="O49" s="50">
        <v>19</v>
      </c>
      <c r="P49" s="51">
        <v>101543.21</v>
      </c>
      <c r="Q49" s="50"/>
      <c r="R49" s="51"/>
      <c r="S49" s="50" t="s">
        <v>182</v>
      </c>
      <c r="T49" s="51" t="s">
        <v>182</v>
      </c>
      <c r="U49" s="50">
        <v>25</v>
      </c>
      <c r="V49" s="51">
        <v>212343.21</v>
      </c>
      <c r="W49" s="50" t="s">
        <v>182</v>
      </c>
      <c r="X49" s="51" t="s">
        <v>182</v>
      </c>
      <c r="Y49" s="54">
        <v>24</v>
      </c>
      <c r="Z49" s="55">
        <v>93953.01</v>
      </c>
      <c r="AA49" s="50">
        <v>3</v>
      </c>
      <c r="AB49" s="51">
        <v>2139.75</v>
      </c>
      <c r="AC49" s="50">
        <v>24</v>
      </c>
      <c r="AD49" s="51">
        <v>91813.26</v>
      </c>
      <c r="AE49" s="50"/>
      <c r="AF49" s="51"/>
      <c r="AG49" s="50"/>
      <c r="AH49" s="51"/>
      <c r="AI49" s="50"/>
      <c r="AJ49" s="51"/>
      <c r="AK49" s="56">
        <v>55</v>
      </c>
      <c r="AL49" s="57">
        <v>2845591.57</v>
      </c>
      <c r="AM49" s="58">
        <v>58</v>
      </c>
      <c r="AN49" s="59">
        <v>1456196.16</v>
      </c>
      <c r="AO49" s="60">
        <v>10</v>
      </c>
      <c r="AP49" s="61">
        <v>11198.59</v>
      </c>
    </row>
    <row r="50" spans="1:42" x14ac:dyDescent="0.25">
      <c r="A50" s="78" t="s">
        <v>719</v>
      </c>
      <c r="B50" s="79" t="s">
        <v>127</v>
      </c>
      <c r="C50" s="48">
        <v>434</v>
      </c>
      <c r="D50" s="49">
        <v>3718708.62</v>
      </c>
      <c r="E50" s="50">
        <v>434</v>
      </c>
      <c r="F50" s="51">
        <v>1867621.34</v>
      </c>
      <c r="G50" s="50">
        <v>431</v>
      </c>
      <c r="H50" s="51">
        <v>1312869.52</v>
      </c>
      <c r="I50" s="50">
        <v>434</v>
      </c>
      <c r="J50" s="51">
        <v>483224.71</v>
      </c>
      <c r="K50" s="50">
        <v>31</v>
      </c>
      <c r="L50" s="51">
        <v>54993.05</v>
      </c>
      <c r="M50" s="52">
        <v>79</v>
      </c>
      <c r="N50" s="53">
        <v>335241.93</v>
      </c>
      <c r="O50" s="50">
        <v>37</v>
      </c>
      <c r="P50" s="51">
        <v>161676.62</v>
      </c>
      <c r="Q50" s="50"/>
      <c r="R50" s="51"/>
      <c r="S50" s="50" t="s">
        <v>182</v>
      </c>
      <c r="T50" s="51" t="s">
        <v>182</v>
      </c>
      <c r="U50" s="50">
        <v>28</v>
      </c>
      <c r="V50" s="51">
        <v>151389.19</v>
      </c>
      <c r="W50" s="50" t="s">
        <v>182</v>
      </c>
      <c r="X50" s="51" t="s">
        <v>182</v>
      </c>
      <c r="Y50" s="54">
        <v>83</v>
      </c>
      <c r="Z50" s="55">
        <v>256605.8</v>
      </c>
      <c r="AA50" s="50">
        <v>6</v>
      </c>
      <c r="AB50" s="51">
        <v>3397.81</v>
      </c>
      <c r="AC50" s="50">
        <v>47</v>
      </c>
      <c r="AD50" s="51">
        <v>106337.84</v>
      </c>
      <c r="AE50" s="50"/>
      <c r="AF50" s="51"/>
      <c r="AG50" s="50">
        <v>33</v>
      </c>
      <c r="AH50" s="51">
        <v>30203.759999999998</v>
      </c>
      <c r="AI50" s="50">
        <v>6</v>
      </c>
      <c r="AJ50" s="51">
        <v>116666.39</v>
      </c>
      <c r="AK50" s="56">
        <v>439</v>
      </c>
      <c r="AL50" s="57">
        <v>4310556.3499999996</v>
      </c>
      <c r="AM50" s="58">
        <v>233</v>
      </c>
      <c r="AN50" s="59">
        <v>1970363.21</v>
      </c>
      <c r="AO50" s="60">
        <v>250</v>
      </c>
      <c r="AP50" s="61">
        <v>387835.54</v>
      </c>
    </row>
    <row r="51" spans="1:42" x14ac:dyDescent="0.25">
      <c r="A51" s="78" t="s">
        <v>720</v>
      </c>
      <c r="B51" s="79" t="s">
        <v>128</v>
      </c>
      <c r="C51" s="48">
        <v>111</v>
      </c>
      <c r="D51" s="49">
        <v>1947216.81</v>
      </c>
      <c r="E51" s="50">
        <v>111</v>
      </c>
      <c r="F51" s="51">
        <v>1032371.38</v>
      </c>
      <c r="G51" s="50">
        <v>111</v>
      </c>
      <c r="H51" s="51">
        <v>729016.13</v>
      </c>
      <c r="I51" s="50">
        <v>111</v>
      </c>
      <c r="J51" s="51">
        <v>170895.7</v>
      </c>
      <c r="K51" s="50">
        <v>6</v>
      </c>
      <c r="L51" s="51">
        <v>14933.6</v>
      </c>
      <c r="M51" s="52">
        <v>33</v>
      </c>
      <c r="N51" s="53">
        <v>207868.29</v>
      </c>
      <c r="O51" s="50" t="s">
        <v>182</v>
      </c>
      <c r="P51" s="51" t="s">
        <v>182</v>
      </c>
      <c r="Q51" s="50"/>
      <c r="R51" s="51"/>
      <c r="S51" s="50"/>
      <c r="T51" s="51"/>
      <c r="U51" s="50">
        <v>21</v>
      </c>
      <c r="V51" s="51">
        <v>117448.04</v>
      </c>
      <c r="W51" s="50" t="s">
        <v>182</v>
      </c>
      <c r="X51" s="51" t="s">
        <v>182</v>
      </c>
      <c r="Y51" s="54">
        <v>18</v>
      </c>
      <c r="Z51" s="55">
        <v>44065.43</v>
      </c>
      <c r="AA51" s="50"/>
      <c r="AB51" s="51"/>
      <c r="AC51" s="50">
        <v>16</v>
      </c>
      <c r="AD51" s="51">
        <v>40875.97</v>
      </c>
      <c r="AE51" s="50"/>
      <c r="AF51" s="51"/>
      <c r="AG51" s="50">
        <v>3</v>
      </c>
      <c r="AH51" s="51">
        <v>3189.46</v>
      </c>
      <c r="AI51" s="50"/>
      <c r="AJ51" s="51"/>
      <c r="AK51" s="56">
        <v>112</v>
      </c>
      <c r="AL51" s="57">
        <v>2199150.5299999998</v>
      </c>
      <c r="AM51" s="58">
        <v>42</v>
      </c>
      <c r="AN51" s="59">
        <v>638692.06000000006</v>
      </c>
      <c r="AO51" s="60">
        <v>48</v>
      </c>
      <c r="AP51" s="61">
        <v>69753.100000000006</v>
      </c>
    </row>
    <row r="52" spans="1:42" x14ac:dyDescent="0.25">
      <c r="A52" s="78" t="s">
        <v>721</v>
      </c>
      <c r="B52" s="79" t="s">
        <v>129</v>
      </c>
      <c r="C52" s="48">
        <v>86</v>
      </c>
      <c r="D52" s="49">
        <v>437118.26</v>
      </c>
      <c r="E52" s="50">
        <v>86</v>
      </c>
      <c r="F52" s="51">
        <v>214483.07</v>
      </c>
      <c r="G52" s="50">
        <v>86</v>
      </c>
      <c r="H52" s="51">
        <v>150461</v>
      </c>
      <c r="I52" s="50">
        <v>86</v>
      </c>
      <c r="J52" s="51">
        <v>66867.38</v>
      </c>
      <c r="K52" s="50">
        <v>4</v>
      </c>
      <c r="L52" s="51">
        <v>5306.81</v>
      </c>
      <c r="M52" s="52">
        <v>5</v>
      </c>
      <c r="N52" s="53">
        <v>40482.15</v>
      </c>
      <c r="O52" s="50"/>
      <c r="P52" s="51"/>
      <c r="Q52" s="50"/>
      <c r="R52" s="51"/>
      <c r="S52" s="50"/>
      <c r="T52" s="51"/>
      <c r="U52" s="50" t="s">
        <v>182</v>
      </c>
      <c r="V52" s="51" t="s">
        <v>182</v>
      </c>
      <c r="W52" s="50" t="s">
        <v>182</v>
      </c>
      <c r="X52" s="51" t="s">
        <v>182</v>
      </c>
      <c r="Y52" s="54">
        <v>9</v>
      </c>
      <c r="Z52" s="55">
        <v>36352.870000000003</v>
      </c>
      <c r="AA52" s="50" t="s">
        <v>182</v>
      </c>
      <c r="AB52" s="51" t="s">
        <v>182</v>
      </c>
      <c r="AC52" s="50">
        <v>8</v>
      </c>
      <c r="AD52" s="51">
        <v>33375.01</v>
      </c>
      <c r="AE52" s="50"/>
      <c r="AF52" s="51"/>
      <c r="AG52" s="50" t="s">
        <v>182</v>
      </c>
      <c r="AH52" s="51" t="s">
        <v>182</v>
      </c>
      <c r="AI52" s="50"/>
      <c r="AJ52" s="51"/>
      <c r="AK52" s="56">
        <v>86</v>
      </c>
      <c r="AL52" s="57">
        <v>513953.28000000003</v>
      </c>
      <c r="AM52" s="58">
        <v>63</v>
      </c>
      <c r="AN52" s="59">
        <v>382999.86</v>
      </c>
      <c r="AO52" s="60">
        <v>113</v>
      </c>
      <c r="AP52" s="61">
        <v>168151.92</v>
      </c>
    </row>
    <row r="53" spans="1:42" x14ac:dyDescent="0.25">
      <c r="A53" s="78" t="s">
        <v>722</v>
      </c>
      <c r="B53" s="79" t="s">
        <v>130</v>
      </c>
      <c r="C53" s="48">
        <v>614</v>
      </c>
      <c r="D53" s="49">
        <v>6225230.4900000002</v>
      </c>
      <c r="E53" s="50">
        <v>614</v>
      </c>
      <c r="F53" s="51">
        <v>3263463.14</v>
      </c>
      <c r="G53" s="50">
        <v>611</v>
      </c>
      <c r="H53" s="51">
        <v>2283058.48</v>
      </c>
      <c r="I53" s="50">
        <v>614</v>
      </c>
      <c r="J53" s="51">
        <v>630847.71</v>
      </c>
      <c r="K53" s="50">
        <v>30</v>
      </c>
      <c r="L53" s="51">
        <v>47861.16</v>
      </c>
      <c r="M53" s="52">
        <v>39</v>
      </c>
      <c r="N53" s="53">
        <v>207073.47</v>
      </c>
      <c r="O53" s="50">
        <v>23</v>
      </c>
      <c r="P53" s="51">
        <v>129110.25</v>
      </c>
      <c r="Q53" s="50"/>
      <c r="R53" s="51"/>
      <c r="S53" s="50"/>
      <c r="T53" s="51"/>
      <c r="U53" s="50" t="s">
        <v>182</v>
      </c>
      <c r="V53" s="51" t="s">
        <v>182</v>
      </c>
      <c r="W53" s="50" t="s">
        <v>182</v>
      </c>
      <c r="X53" s="51" t="s">
        <v>182</v>
      </c>
      <c r="Y53" s="54">
        <v>189</v>
      </c>
      <c r="Z53" s="55">
        <v>470512.43</v>
      </c>
      <c r="AA53" s="50" t="s">
        <v>182</v>
      </c>
      <c r="AB53" s="51" t="s">
        <v>182</v>
      </c>
      <c r="AC53" s="50">
        <v>47</v>
      </c>
      <c r="AD53" s="51">
        <v>164232.60999999999</v>
      </c>
      <c r="AE53" s="50" t="s">
        <v>182</v>
      </c>
      <c r="AF53" s="51" t="s">
        <v>182</v>
      </c>
      <c r="AG53" s="50">
        <v>136</v>
      </c>
      <c r="AH53" s="51">
        <v>265830.57</v>
      </c>
      <c r="AI53" s="50">
        <v>5</v>
      </c>
      <c r="AJ53" s="51">
        <v>25046.18</v>
      </c>
      <c r="AK53" s="56">
        <v>621</v>
      </c>
      <c r="AL53" s="57">
        <v>6902816.3899999997</v>
      </c>
      <c r="AM53" s="58">
        <v>5</v>
      </c>
      <c r="AN53" s="59">
        <v>25275.39</v>
      </c>
      <c r="AO53" s="60">
        <v>401</v>
      </c>
      <c r="AP53" s="61">
        <v>857292.35</v>
      </c>
    </row>
    <row r="54" spans="1:42" x14ac:dyDescent="0.25">
      <c r="A54" s="78" t="s">
        <v>723</v>
      </c>
      <c r="B54" s="79" t="s">
        <v>131</v>
      </c>
      <c r="C54" s="48">
        <v>326</v>
      </c>
      <c r="D54" s="49">
        <v>3554663.24</v>
      </c>
      <c r="E54" s="50">
        <v>326</v>
      </c>
      <c r="F54" s="51">
        <v>1736824.49</v>
      </c>
      <c r="G54" s="50">
        <v>326</v>
      </c>
      <c r="H54" s="51">
        <v>1220161.92</v>
      </c>
      <c r="I54" s="50">
        <v>326</v>
      </c>
      <c r="J54" s="51">
        <v>543894.72</v>
      </c>
      <c r="K54" s="50">
        <v>21</v>
      </c>
      <c r="L54" s="51">
        <v>53782.11</v>
      </c>
      <c r="M54" s="52">
        <v>148</v>
      </c>
      <c r="N54" s="53">
        <v>772587.4</v>
      </c>
      <c r="O54" s="50">
        <v>85</v>
      </c>
      <c r="P54" s="51">
        <v>450504.73</v>
      </c>
      <c r="Q54" s="50" t="s">
        <v>182</v>
      </c>
      <c r="R54" s="51" t="s">
        <v>182</v>
      </c>
      <c r="S54" s="50">
        <v>33</v>
      </c>
      <c r="T54" s="51">
        <v>91479.62</v>
      </c>
      <c r="U54" s="50">
        <v>41</v>
      </c>
      <c r="V54" s="51">
        <v>214919.07</v>
      </c>
      <c r="W54" s="50" t="s">
        <v>182</v>
      </c>
      <c r="X54" s="51" t="s">
        <v>182</v>
      </c>
      <c r="Y54" s="54">
        <v>94</v>
      </c>
      <c r="Z54" s="55">
        <v>113408.88</v>
      </c>
      <c r="AA54" s="50">
        <v>7</v>
      </c>
      <c r="AB54" s="51">
        <v>4482.88</v>
      </c>
      <c r="AC54" s="50">
        <v>87</v>
      </c>
      <c r="AD54" s="51">
        <v>104351.38</v>
      </c>
      <c r="AE54" s="50" t="s">
        <v>182</v>
      </c>
      <c r="AF54" s="51" t="s">
        <v>182</v>
      </c>
      <c r="AG54" s="50"/>
      <c r="AH54" s="51"/>
      <c r="AI54" s="50" t="s">
        <v>182</v>
      </c>
      <c r="AJ54" s="51" t="s">
        <v>182</v>
      </c>
      <c r="AK54" s="56">
        <v>328</v>
      </c>
      <c r="AL54" s="57">
        <v>4440659.5199999996</v>
      </c>
      <c r="AM54" s="58">
        <v>139</v>
      </c>
      <c r="AN54" s="59">
        <v>1610425.47</v>
      </c>
      <c r="AO54" s="60">
        <v>8</v>
      </c>
      <c r="AP54" s="61">
        <v>12577.06</v>
      </c>
    </row>
    <row r="55" spans="1:42" x14ac:dyDescent="0.25">
      <c r="A55" s="78" t="s">
        <v>724</v>
      </c>
      <c r="B55" s="79" t="s">
        <v>132</v>
      </c>
      <c r="C55" s="48">
        <v>112</v>
      </c>
      <c r="D55" s="49">
        <v>1140310.19</v>
      </c>
      <c r="E55" s="50">
        <v>112</v>
      </c>
      <c r="F55" s="51">
        <v>556051.15</v>
      </c>
      <c r="G55" s="50">
        <v>112</v>
      </c>
      <c r="H55" s="51">
        <v>384764.68</v>
      </c>
      <c r="I55" s="50">
        <v>112</v>
      </c>
      <c r="J55" s="51">
        <v>174858.68</v>
      </c>
      <c r="K55" s="50">
        <v>8</v>
      </c>
      <c r="L55" s="51">
        <v>24635.68</v>
      </c>
      <c r="M55" s="52">
        <v>34</v>
      </c>
      <c r="N55" s="53">
        <v>182956.55</v>
      </c>
      <c r="O55" s="50">
        <v>11</v>
      </c>
      <c r="P55" s="51">
        <v>58001.05</v>
      </c>
      <c r="Q55" s="50"/>
      <c r="R55" s="51"/>
      <c r="S55" s="50" t="s">
        <v>182</v>
      </c>
      <c r="T55" s="51" t="s">
        <v>182</v>
      </c>
      <c r="U55" s="50">
        <v>17</v>
      </c>
      <c r="V55" s="51">
        <v>86248.94</v>
      </c>
      <c r="W55" s="50" t="s">
        <v>182</v>
      </c>
      <c r="X55" s="51" t="s">
        <v>182</v>
      </c>
      <c r="Y55" s="54">
        <v>29</v>
      </c>
      <c r="Z55" s="55">
        <v>17831.080000000002</v>
      </c>
      <c r="AA55" s="50">
        <v>9</v>
      </c>
      <c r="AB55" s="51">
        <v>3190.43</v>
      </c>
      <c r="AC55" s="50">
        <v>18</v>
      </c>
      <c r="AD55" s="51">
        <v>13765.63</v>
      </c>
      <c r="AE55" s="50">
        <v>7</v>
      </c>
      <c r="AF55" s="51">
        <v>875.02</v>
      </c>
      <c r="AG55" s="50"/>
      <c r="AH55" s="51"/>
      <c r="AI55" s="50"/>
      <c r="AJ55" s="51"/>
      <c r="AK55" s="56">
        <v>112</v>
      </c>
      <c r="AL55" s="57">
        <v>1341097.82</v>
      </c>
      <c r="AM55" s="58">
        <v>34</v>
      </c>
      <c r="AN55" s="59">
        <v>380610.57</v>
      </c>
      <c r="AO55" s="60">
        <v>11</v>
      </c>
      <c r="AP55" s="61">
        <v>21837.5</v>
      </c>
    </row>
    <row r="56" spans="1:42" x14ac:dyDescent="0.25">
      <c r="A56" s="78" t="s">
        <v>725</v>
      </c>
      <c r="B56" s="79" t="s">
        <v>133</v>
      </c>
      <c r="C56" s="48">
        <v>981</v>
      </c>
      <c r="D56" s="49">
        <v>17066394.48</v>
      </c>
      <c r="E56" s="50">
        <v>981</v>
      </c>
      <c r="F56" s="51">
        <v>8584365.1300000008</v>
      </c>
      <c r="G56" s="50">
        <v>981</v>
      </c>
      <c r="H56" s="51">
        <v>6036673.5499999998</v>
      </c>
      <c r="I56" s="50">
        <v>981</v>
      </c>
      <c r="J56" s="51">
        <v>2195795.34</v>
      </c>
      <c r="K56" s="50">
        <v>91</v>
      </c>
      <c r="L56" s="51">
        <v>249560.46</v>
      </c>
      <c r="M56" s="52">
        <v>514</v>
      </c>
      <c r="N56" s="53">
        <v>4199989.24</v>
      </c>
      <c r="O56" s="50">
        <v>190</v>
      </c>
      <c r="P56" s="51">
        <v>1173566.3400000001</v>
      </c>
      <c r="Q56" s="50" t="s">
        <v>182</v>
      </c>
      <c r="R56" s="51" t="s">
        <v>182</v>
      </c>
      <c r="S56" s="50">
        <v>33</v>
      </c>
      <c r="T56" s="51">
        <v>84435.28</v>
      </c>
      <c r="U56" s="50">
        <v>330</v>
      </c>
      <c r="V56" s="51">
        <v>2781875.44</v>
      </c>
      <c r="W56" s="50" t="s">
        <v>182</v>
      </c>
      <c r="X56" s="51" t="s">
        <v>182</v>
      </c>
      <c r="Y56" s="54">
        <v>320</v>
      </c>
      <c r="Z56" s="55">
        <v>565480.04</v>
      </c>
      <c r="AA56" s="50">
        <v>34</v>
      </c>
      <c r="AB56" s="51">
        <v>17757.72</v>
      </c>
      <c r="AC56" s="50">
        <v>300</v>
      </c>
      <c r="AD56" s="51">
        <v>545143.53</v>
      </c>
      <c r="AE56" s="50" t="s">
        <v>182</v>
      </c>
      <c r="AF56" s="51" t="s">
        <v>182</v>
      </c>
      <c r="AG56" s="50"/>
      <c r="AH56" s="51"/>
      <c r="AI56" s="50" t="s">
        <v>182</v>
      </c>
      <c r="AJ56" s="51" t="s">
        <v>182</v>
      </c>
      <c r="AK56" s="56">
        <v>987</v>
      </c>
      <c r="AL56" s="57">
        <v>21831863.760000002</v>
      </c>
      <c r="AM56" s="58">
        <v>528</v>
      </c>
      <c r="AN56" s="59">
        <v>7454184.4400000004</v>
      </c>
      <c r="AO56" s="60">
        <v>83</v>
      </c>
      <c r="AP56" s="61">
        <v>169172.12</v>
      </c>
    </row>
    <row r="57" spans="1:42" x14ac:dyDescent="0.25">
      <c r="A57" s="78" t="s">
        <v>726</v>
      </c>
      <c r="B57" s="79" t="s">
        <v>134</v>
      </c>
      <c r="C57" s="48">
        <v>401</v>
      </c>
      <c r="D57" s="49">
        <v>5452824.9900000002</v>
      </c>
      <c r="E57" s="50">
        <v>401</v>
      </c>
      <c r="F57" s="51">
        <v>2684572.5</v>
      </c>
      <c r="G57" s="50">
        <v>400</v>
      </c>
      <c r="H57" s="51">
        <v>1873344.36</v>
      </c>
      <c r="I57" s="50">
        <v>401</v>
      </c>
      <c r="J57" s="51">
        <v>788491.33</v>
      </c>
      <c r="K57" s="50">
        <v>37</v>
      </c>
      <c r="L57" s="51">
        <v>106416.8</v>
      </c>
      <c r="M57" s="52">
        <v>109</v>
      </c>
      <c r="N57" s="53">
        <v>524517.11</v>
      </c>
      <c r="O57" s="50">
        <v>63</v>
      </c>
      <c r="P57" s="51">
        <v>330833.06</v>
      </c>
      <c r="Q57" s="50" t="s">
        <v>182</v>
      </c>
      <c r="R57" s="51" t="s">
        <v>182</v>
      </c>
      <c r="S57" s="50">
        <v>19</v>
      </c>
      <c r="T57" s="51">
        <v>53037.37</v>
      </c>
      <c r="U57" s="50">
        <v>22</v>
      </c>
      <c r="V57" s="51">
        <v>95782.98</v>
      </c>
      <c r="W57" s="50" t="s">
        <v>182</v>
      </c>
      <c r="X57" s="51" t="s">
        <v>182</v>
      </c>
      <c r="Y57" s="54">
        <v>187</v>
      </c>
      <c r="Z57" s="55">
        <v>478991.69</v>
      </c>
      <c r="AA57" s="50">
        <v>59</v>
      </c>
      <c r="AB57" s="51">
        <v>48094.98</v>
      </c>
      <c r="AC57" s="50">
        <v>127</v>
      </c>
      <c r="AD57" s="51">
        <v>346010.99</v>
      </c>
      <c r="AE57" s="50">
        <v>49</v>
      </c>
      <c r="AF57" s="51">
        <v>9658.61</v>
      </c>
      <c r="AG57" s="50">
        <v>5</v>
      </c>
      <c r="AH57" s="51">
        <v>2733.42</v>
      </c>
      <c r="AI57" s="50">
        <v>5</v>
      </c>
      <c r="AJ57" s="51">
        <v>72493.69</v>
      </c>
      <c r="AK57" s="56">
        <v>402</v>
      </c>
      <c r="AL57" s="57">
        <v>6456333.79</v>
      </c>
      <c r="AM57" s="58">
        <v>126</v>
      </c>
      <c r="AN57" s="59">
        <v>1156231.92</v>
      </c>
      <c r="AO57" s="60">
        <v>28</v>
      </c>
      <c r="AP57" s="61">
        <v>40457.800000000003</v>
      </c>
    </row>
    <row r="58" spans="1:42" x14ac:dyDescent="0.25">
      <c r="A58" s="78" t="s">
        <v>727</v>
      </c>
      <c r="B58" s="79" t="s">
        <v>135</v>
      </c>
      <c r="C58" s="48">
        <v>288</v>
      </c>
      <c r="D58" s="49">
        <v>2068083.87</v>
      </c>
      <c r="E58" s="50">
        <v>288</v>
      </c>
      <c r="F58" s="51">
        <v>999222.49</v>
      </c>
      <c r="G58" s="50">
        <v>288</v>
      </c>
      <c r="H58" s="51">
        <v>698070.15</v>
      </c>
      <c r="I58" s="50">
        <v>288</v>
      </c>
      <c r="J58" s="51">
        <v>318947.90999999997</v>
      </c>
      <c r="K58" s="50">
        <v>22</v>
      </c>
      <c r="L58" s="51">
        <v>51843.32</v>
      </c>
      <c r="M58" s="52">
        <v>38</v>
      </c>
      <c r="N58" s="53">
        <v>222199.31</v>
      </c>
      <c r="O58" s="50">
        <v>19</v>
      </c>
      <c r="P58" s="51">
        <v>99433.04</v>
      </c>
      <c r="Q58" s="50">
        <v>4</v>
      </c>
      <c r="R58" s="51">
        <v>3668.28</v>
      </c>
      <c r="S58" s="50" t="s">
        <v>182</v>
      </c>
      <c r="T58" s="51" t="s">
        <v>182</v>
      </c>
      <c r="U58" s="50">
        <v>17</v>
      </c>
      <c r="V58" s="51">
        <v>97665.42</v>
      </c>
      <c r="W58" s="50" t="s">
        <v>182</v>
      </c>
      <c r="X58" s="51" t="s">
        <v>182</v>
      </c>
      <c r="Y58" s="54">
        <v>62</v>
      </c>
      <c r="Z58" s="55">
        <v>146299.26</v>
      </c>
      <c r="AA58" s="50">
        <v>13</v>
      </c>
      <c r="AB58" s="51">
        <v>17622.52</v>
      </c>
      <c r="AC58" s="50">
        <v>37</v>
      </c>
      <c r="AD58" s="51">
        <v>60562.879999999997</v>
      </c>
      <c r="AE58" s="50">
        <v>16</v>
      </c>
      <c r="AF58" s="51">
        <v>3386.09</v>
      </c>
      <c r="AG58" s="50"/>
      <c r="AH58" s="51"/>
      <c r="AI58" s="50">
        <v>7</v>
      </c>
      <c r="AJ58" s="51">
        <v>64727.77</v>
      </c>
      <c r="AK58" s="56">
        <v>288</v>
      </c>
      <c r="AL58" s="57">
        <v>2436582.44</v>
      </c>
      <c r="AM58" s="58">
        <v>43</v>
      </c>
      <c r="AN58" s="59">
        <v>508542.65</v>
      </c>
      <c r="AO58" s="60">
        <v>66</v>
      </c>
      <c r="AP58" s="61">
        <v>229696.81</v>
      </c>
    </row>
    <row r="59" spans="1:42" x14ac:dyDescent="0.25">
      <c r="A59" s="78" t="s">
        <v>728</v>
      </c>
      <c r="B59" s="79" t="s">
        <v>136</v>
      </c>
      <c r="C59" s="48">
        <v>500</v>
      </c>
      <c r="D59" s="49">
        <v>6088330.4699999997</v>
      </c>
      <c r="E59" s="50">
        <v>500</v>
      </c>
      <c r="F59" s="51">
        <v>2947250.38</v>
      </c>
      <c r="G59" s="50">
        <v>499</v>
      </c>
      <c r="H59" s="51">
        <v>2062787.45</v>
      </c>
      <c r="I59" s="50">
        <v>500</v>
      </c>
      <c r="J59" s="51">
        <v>983080.62</v>
      </c>
      <c r="K59" s="50">
        <v>34</v>
      </c>
      <c r="L59" s="51">
        <v>95212.02</v>
      </c>
      <c r="M59" s="52">
        <v>299</v>
      </c>
      <c r="N59" s="53">
        <v>2299987.9700000002</v>
      </c>
      <c r="O59" s="50">
        <v>167</v>
      </c>
      <c r="P59" s="51">
        <v>1199319.55</v>
      </c>
      <c r="Q59" s="50" t="s">
        <v>182</v>
      </c>
      <c r="R59" s="51" t="s">
        <v>182</v>
      </c>
      <c r="S59" s="50">
        <v>31</v>
      </c>
      <c r="T59" s="51">
        <v>95965.26</v>
      </c>
      <c r="U59" s="50">
        <v>120</v>
      </c>
      <c r="V59" s="51">
        <v>914782.88</v>
      </c>
      <c r="W59" s="50" t="s">
        <v>182</v>
      </c>
      <c r="X59" s="51" t="s">
        <v>182</v>
      </c>
      <c r="Y59" s="54">
        <v>88</v>
      </c>
      <c r="Z59" s="55">
        <v>91249.59</v>
      </c>
      <c r="AA59" s="50" t="s">
        <v>182</v>
      </c>
      <c r="AB59" s="51" t="s">
        <v>182</v>
      </c>
      <c r="AC59" s="50">
        <v>81</v>
      </c>
      <c r="AD59" s="51">
        <v>80137.899999999994</v>
      </c>
      <c r="AE59" s="50"/>
      <c r="AF59" s="51"/>
      <c r="AG59" s="50"/>
      <c r="AH59" s="51"/>
      <c r="AI59" s="50" t="s">
        <v>182</v>
      </c>
      <c r="AJ59" s="51" t="s">
        <v>182</v>
      </c>
      <c r="AK59" s="56">
        <v>501</v>
      </c>
      <c r="AL59" s="57">
        <v>8479568.0299999993</v>
      </c>
      <c r="AM59" s="58">
        <v>300</v>
      </c>
      <c r="AN59" s="59">
        <v>3549325.83</v>
      </c>
      <c r="AO59" s="60">
        <v>26</v>
      </c>
      <c r="AP59" s="61">
        <v>57813.04</v>
      </c>
    </row>
    <row r="60" spans="1:42" x14ac:dyDescent="0.25">
      <c r="A60" s="78" t="s">
        <v>729</v>
      </c>
      <c r="B60" s="79" t="s">
        <v>137</v>
      </c>
      <c r="C60" s="48">
        <v>664</v>
      </c>
      <c r="D60" s="49">
        <v>8031063.7400000002</v>
      </c>
      <c r="E60" s="50">
        <v>664</v>
      </c>
      <c r="F60" s="51">
        <v>3829176.51</v>
      </c>
      <c r="G60" s="50">
        <v>664</v>
      </c>
      <c r="H60" s="51">
        <v>2676373.4500000002</v>
      </c>
      <c r="I60" s="50">
        <v>664</v>
      </c>
      <c r="J60" s="51">
        <v>1406274.78</v>
      </c>
      <c r="K60" s="50">
        <v>41</v>
      </c>
      <c r="L60" s="51">
        <v>119239</v>
      </c>
      <c r="M60" s="52">
        <v>475</v>
      </c>
      <c r="N60" s="53">
        <v>3703628.17</v>
      </c>
      <c r="O60" s="50">
        <v>389</v>
      </c>
      <c r="P60" s="51">
        <v>3066953.61</v>
      </c>
      <c r="Q60" s="50" t="s">
        <v>182</v>
      </c>
      <c r="R60" s="51" t="s">
        <v>182</v>
      </c>
      <c r="S60" s="50">
        <v>105</v>
      </c>
      <c r="T60" s="51">
        <v>390335.02</v>
      </c>
      <c r="U60" s="50">
        <v>34</v>
      </c>
      <c r="V60" s="51">
        <v>138439.56</v>
      </c>
      <c r="W60" s="50" t="s">
        <v>182</v>
      </c>
      <c r="X60" s="51" t="s">
        <v>182</v>
      </c>
      <c r="Y60" s="54">
        <v>37</v>
      </c>
      <c r="Z60" s="55">
        <v>28346.75</v>
      </c>
      <c r="AA60" s="50" t="s">
        <v>182</v>
      </c>
      <c r="AB60" s="51" t="s">
        <v>182</v>
      </c>
      <c r="AC60" s="50">
        <v>33</v>
      </c>
      <c r="AD60" s="51">
        <v>26835.39</v>
      </c>
      <c r="AE60" s="50" t="s">
        <v>182</v>
      </c>
      <c r="AF60" s="51" t="s">
        <v>182</v>
      </c>
      <c r="AG60" s="50"/>
      <c r="AH60" s="51"/>
      <c r="AI60" s="50"/>
      <c r="AJ60" s="51"/>
      <c r="AK60" s="56">
        <v>664</v>
      </c>
      <c r="AL60" s="57">
        <v>11763038.66</v>
      </c>
      <c r="AM60" s="58">
        <v>550</v>
      </c>
      <c r="AN60" s="59">
        <v>6915729.4800000004</v>
      </c>
      <c r="AO60" s="60">
        <v>31</v>
      </c>
      <c r="AP60" s="61">
        <v>29937.84</v>
      </c>
    </row>
    <row r="61" spans="1:42" x14ac:dyDescent="0.25">
      <c r="A61" s="78" t="s">
        <v>730</v>
      </c>
      <c r="B61" s="79" t="s">
        <v>138</v>
      </c>
      <c r="C61" s="48">
        <v>202</v>
      </c>
      <c r="D61" s="49">
        <v>2436425.2000000002</v>
      </c>
      <c r="E61" s="50">
        <v>202</v>
      </c>
      <c r="F61" s="51">
        <v>1162858.08</v>
      </c>
      <c r="G61" s="50">
        <v>202</v>
      </c>
      <c r="H61" s="51">
        <v>815501.83</v>
      </c>
      <c r="I61" s="50">
        <v>202</v>
      </c>
      <c r="J61" s="51">
        <v>369209.59999999998</v>
      </c>
      <c r="K61" s="50">
        <v>34</v>
      </c>
      <c r="L61" s="51">
        <v>88855.69</v>
      </c>
      <c r="M61" s="52">
        <v>93</v>
      </c>
      <c r="N61" s="53">
        <v>344420.72</v>
      </c>
      <c r="O61" s="50">
        <v>28</v>
      </c>
      <c r="P61" s="51">
        <v>113032.32000000001</v>
      </c>
      <c r="Q61" s="50"/>
      <c r="R61" s="51"/>
      <c r="S61" s="50" t="s">
        <v>182</v>
      </c>
      <c r="T61" s="51" t="s">
        <v>182</v>
      </c>
      <c r="U61" s="50">
        <v>45</v>
      </c>
      <c r="V61" s="51">
        <v>187052.19</v>
      </c>
      <c r="W61" s="50" t="s">
        <v>182</v>
      </c>
      <c r="X61" s="51" t="s">
        <v>182</v>
      </c>
      <c r="Y61" s="54">
        <v>4</v>
      </c>
      <c r="Z61" s="55">
        <v>1637.56</v>
      </c>
      <c r="AA61" s="50"/>
      <c r="AB61" s="51"/>
      <c r="AC61" s="50">
        <v>4</v>
      </c>
      <c r="AD61" s="51">
        <v>1637.56</v>
      </c>
      <c r="AE61" s="50"/>
      <c r="AF61" s="51"/>
      <c r="AG61" s="50"/>
      <c r="AH61" s="51"/>
      <c r="AI61" s="50"/>
      <c r="AJ61" s="51"/>
      <c r="AK61" s="56">
        <v>203</v>
      </c>
      <c r="AL61" s="57">
        <v>2782483.48</v>
      </c>
      <c r="AM61" s="58">
        <v>198</v>
      </c>
      <c r="AN61" s="59">
        <v>2581685.86</v>
      </c>
      <c r="AO61" s="60"/>
      <c r="AP61" s="61"/>
    </row>
    <row r="62" spans="1:42" x14ac:dyDescent="0.25">
      <c r="A62" s="78" t="s">
        <v>731</v>
      </c>
      <c r="B62" s="79" t="s">
        <v>139</v>
      </c>
      <c r="C62" s="48">
        <v>507</v>
      </c>
      <c r="D62" s="49">
        <v>14336449.34</v>
      </c>
      <c r="E62" s="50">
        <v>507</v>
      </c>
      <c r="F62" s="51">
        <v>7200803.0599999996</v>
      </c>
      <c r="G62" s="50">
        <v>507</v>
      </c>
      <c r="H62" s="51">
        <v>5057504.96</v>
      </c>
      <c r="I62" s="50">
        <v>507</v>
      </c>
      <c r="J62" s="51">
        <v>1829466.05</v>
      </c>
      <c r="K62" s="50">
        <v>77</v>
      </c>
      <c r="L62" s="51">
        <v>248675.27</v>
      </c>
      <c r="M62" s="52">
        <v>413</v>
      </c>
      <c r="N62" s="53">
        <v>3302872.88</v>
      </c>
      <c r="O62" s="50">
        <v>167</v>
      </c>
      <c r="P62" s="51">
        <v>922978.05</v>
      </c>
      <c r="Q62" s="50">
        <v>5</v>
      </c>
      <c r="R62" s="51">
        <v>3769.53</v>
      </c>
      <c r="S62" s="50">
        <v>56</v>
      </c>
      <c r="T62" s="51">
        <v>188822.55</v>
      </c>
      <c r="U62" s="50">
        <v>244</v>
      </c>
      <c r="V62" s="51">
        <v>2151204.19</v>
      </c>
      <c r="W62" s="50">
        <v>16</v>
      </c>
      <c r="X62" s="51">
        <v>36098.559999999998</v>
      </c>
      <c r="Y62" s="54">
        <v>211</v>
      </c>
      <c r="Z62" s="55">
        <v>595788.04</v>
      </c>
      <c r="AA62" s="50">
        <v>5</v>
      </c>
      <c r="AB62" s="51">
        <v>6961.48</v>
      </c>
      <c r="AC62" s="50">
        <v>211</v>
      </c>
      <c r="AD62" s="51">
        <v>588826.56000000006</v>
      </c>
      <c r="AE62" s="50"/>
      <c r="AF62" s="51"/>
      <c r="AG62" s="50"/>
      <c r="AH62" s="51"/>
      <c r="AI62" s="50"/>
      <c r="AJ62" s="51"/>
      <c r="AK62" s="56">
        <v>518</v>
      </c>
      <c r="AL62" s="57">
        <v>18235110.260000002</v>
      </c>
      <c r="AM62" s="58">
        <v>500</v>
      </c>
      <c r="AN62" s="59">
        <v>12530500.26</v>
      </c>
      <c r="AO62" s="60">
        <v>43</v>
      </c>
      <c r="AP62" s="61">
        <v>43876.82</v>
      </c>
    </row>
    <row r="63" spans="1:42" x14ac:dyDescent="0.25">
      <c r="A63" s="78" t="s">
        <v>732</v>
      </c>
      <c r="B63" s="79" t="s">
        <v>140</v>
      </c>
      <c r="C63" s="48">
        <v>1275</v>
      </c>
      <c r="D63" s="49">
        <v>25932297.23</v>
      </c>
      <c r="E63" s="50">
        <v>1275</v>
      </c>
      <c r="F63" s="51">
        <v>12702910.810000001</v>
      </c>
      <c r="G63" s="50">
        <v>1275</v>
      </c>
      <c r="H63" s="51">
        <v>8944388.0800000001</v>
      </c>
      <c r="I63" s="50">
        <v>1275</v>
      </c>
      <c r="J63" s="51">
        <v>3875162.32</v>
      </c>
      <c r="K63" s="50">
        <v>127</v>
      </c>
      <c r="L63" s="51">
        <v>409836.02</v>
      </c>
      <c r="M63" s="52">
        <v>1096</v>
      </c>
      <c r="N63" s="53">
        <v>8328073.6799999997</v>
      </c>
      <c r="O63" s="50">
        <v>910</v>
      </c>
      <c r="P63" s="51">
        <v>7061550.5</v>
      </c>
      <c r="Q63" s="50">
        <v>8</v>
      </c>
      <c r="R63" s="51">
        <v>10267.65</v>
      </c>
      <c r="S63" s="50">
        <v>246</v>
      </c>
      <c r="T63" s="51">
        <v>634610.67000000004</v>
      </c>
      <c r="U63" s="50">
        <v>136</v>
      </c>
      <c r="V63" s="51">
        <v>598087.4</v>
      </c>
      <c r="W63" s="50">
        <v>13</v>
      </c>
      <c r="X63" s="51">
        <v>23557.46</v>
      </c>
      <c r="Y63" s="54">
        <v>81</v>
      </c>
      <c r="Z63" s="55">
        <v>73045.03</v>
      </c>
      <c r="AA63" s="50" t="s">
        <v>182</v>
      </c>
      <c r="AB63" s="51" t="s">
        <v>182</v>
      </c>
      <c r="AC63" s="50">
        <v>80</v>
      </c>
      <c r="AD63" s="51">
        <v>72649.8</v>
      </c>
      <c r="AE63" s="50"/>
      <c r="AF63" s="51"/>
      <c r="AG63" s="50"/>
      <c r="AH63" s="51"/>
      <c r="AI63" s="50" t="s">
        <v>182</v>
      </c>
      <c r="AJ63" s="51" t="s">
        <v>182</v>
      </c>
      <c r="AK63" s="56">
        <v>1280</v>
      </c>
      <c r="AL63" s="57">
        <v>34333415.939999998</v>
      </c>
      <c r="AM63" s="58">
        <v>1237</v>
      </c>
      <c r="AN63" s="59">
        <v>22778434.120000001</v>
      </c>
      <c r="AO63" s="60">
        <v>39</v>
      </c>
      <c r="AP63" s="61">
        <v>35049.78</v>
      </c>
    </row>
    <row r="64" spans="1:42" x14ac:dyDescent="0.25">
      <c r="A64" s="78" t="s">
        <v>733</v>
      </c>
      <c r="B64" s="79" t="s">
        <v>141</v>
      </c>
      <c r="C64" s="48">
        <v>162</v>
      </c>
      <c r="D64" s="49">
        <v>3707259.75</v>
      </c>
      <c r="E64" s="50">
        <v>162</v>
      </c>
      <c r="F64" s="51">
        <v>1836497.96</v>
      </c>
      <c r="G64" s="50">
        <v>162</v>
      </c>
      <c r="H64" s="51">
        <v>1290255.94</v>
      </c>
      <c r="I64" s="50">
        <v>162</v>
      </c>
      <c r="J64" s="51">
        <v>532679.32999999996</v>
      </c>
      <c r="K64" s="50">
        <v>14</v>
      </c>
      <c r="L64" s="51">
        <v>47826.52</v>
      </c>
      <c r="M64" s="52">
        <v>135</v>
      </c>
      <c r="N64" s="53">
        <v>1295860.1599999999</v>
      </c>
      <c r="O64" s="50">
        <v>135</v>
      </c>
      <c r="P64" s="51">
        <v>1284652.95</v>
      </c>
      <c r="Q64" s="50"/>
      <c r="R64" s="51"/>
      <c r="S64" s="50"/>
      <c r="T64" s="51"/>
      <c r="U64" s="50" t="s">
        <v>182</v>
      </c>
      <c r="V64" s="51" t="s">
        <v>182</v>
      </c>
      <c r="W64" s="50" t="s">
        <v>182</v>
      </c>
      <c r="X64" s="51" t="s">
        <v>182</v>
      </c>
      <c r="Y64" s="54">
        <v>7</v>
      </c>
      <c r="Z64" s="55">
        <v>9305.25</v>
      </c>
      <c r="AA64" s="50"/>
      <c r="AB64" s="51"/>
      <c r="AC64" s="50">
        <v>7</v>
      </c>
      <c r="AD64" s="51">
        <v>9305.25</v>
      </c>
      <c r="AE64" s="50"/>
      <c r="AF64" s="51"/>
      <c r="AG64" s="50"/>
      <c r="AH64" s="51"/>
      <c r="AI64" s="50"/>
      <c r="AJ64" s="51"/>
      <c r="AK64" s="56">
        <v>163</v>
      </c>
      <c r="AL64" s="57">
        <v>5012425.16</v>
      </c>
      <c r="AM64" s="58">
        <v>152</v>
      </c>
      <c r="AN64" s="59">
        <v>2758530.7</v>
      </c>
      <c r="AO64" s="60">
        <v>8</v>
      </c>
      <c r="AP64" s="61">
        <v>6005.02</v>
      </c>
    </row>
    <row r="65" spans="1:42" x14ac:dyDescent="0.25">
      <c r="A65" s="78" t="s">
        <v>734</v>
      </c>
      <c r="B65" s="79" t="s">
        <v>142</v>
      </c>
      <c r="C65" s="48">
        <v>1450</v>
      </c>
      <c r="D65" s="49">
        <v>19176088.66</v>
      </c>
      <c r="E65" s="50">
        <v>1450</v>
      </c>
      <c r="F65" s="51">
        <v>9453095.9600000009</v>
      </c>
      <c r="G65" s="50">
        <v>1449</v>
      </c>
      <c r="H65" s="51">
        <v>6639765.0800000001</v>
      </c>
      <c r="I65" s="50">
        <v>1450</v>
      </c>
      <c r="J65" s="51">
        <v>2680891.77</v>
      </c>
      <c r="K65" s="50">
        <v>136</v>
      </c>
      <c r="L65" s="51">
        <v>402335.85</v>
      </c>
      <c r="M65" s="52">
        <v>968</v>
      </c>
      <c r="N65" s="53">
        <v>5383711.8399999999</v>
      </c>
      <c r="O65" s="50">
        <v>682</v>
      </c>
      <c r="P65" s="51">
        <v>3720582.81</v>
      </c>
      <c r="Q65" s="50">
        <v>60</v>
      </c>
      <c r="R65" s="51">
        <v>37275.54</v>
      </c>
      <c r="S65" s="50">
        <v>47</v>
      </c>
      <c r="T65" s="51">
        <v>92616.78</v>
      </c>
      <c r="U65" s="50">
        <v>363</v>
      </c>
      <c r="V65" s="51">
        <v>1494218.76</v>
      </c>
      <c r="W65" s="50">
        <v>46</v>
      </c>
      <c r="X65" s="51">
        <v>39017.949999999997</v>
      </c>
      <c r="Y65" s="54">
        <v>65</v>
      </c>
      <c r="Z65" s="55">
        <v>37413.919999999998</v>
      </c>
      <c r="AA65" s="50">
        <v>9</v>
      </c>
      <c r="AB65" s="51">
        <v>5351.35</v>
      </c>
      <c r="AC65" s="50">
        <v>49</v>
      </c>
      <c r="AD65" s="51">
        <v>30802.54</v>
      </c>
      <c r="AE65" s="50" t="s">
        <v>182</v>
      </c>
      <c r="AF65" s="51" t="s">
        <v>182</v>
      </c>
      <c r="AG65" s="50"/>
      <c r="AH65" s="51"/>
      <c r="AI65" s="50" t="s">
        <v>182</v>
      </c>
      <c r="AJ65" s="51" t="s">
        <v>182</v>
      </c>
      <c r="AK65" s="56">
        <v>1466</v>
      </c>
      <c r="AL65" s="57">
        <v>24597214.420000002</v>
      </c>
      <c r="AM65" s="58">
        <v>1155</v>
      </c>
      <c r="AN65" s="59">
        <v>16585108.48</v>
      </c>
      <c r="AO65" s="60">
        <v>15</v>
      </c>
      <c r="AP65" s="61">
        <v>11249.6</v>
      </c>
    </row>
    <row r="66" spans="1:42" x14ac:dyDescent="0.25">
      <c r="A66" s="78" t="s">
        <v>735</v>
      </c>
      <c r="B66" s="79" t="s">
        <v>143</v>
      </c>
      <c r="C66" s="48">
        <v>727</v>
      </c>
      <c r="D66" s="49">
        <v>5605229.9900000002</v>
      </c>
      <c r="E66" s="50">
        <v>727</v>
      </c>
      <c r="F66" s="51">
        <v>2723224.03</v>
      </c>
      <c r="G66" s="50">
        <v>727</v>
      </c>
      <c r="H66" s="51">
        <v>1907562.54</v>
      </c>
      <c r="I66" s="50">
        <v>727</v>
      </c>
      <c r="J66" s="51">
        <v>906827.58</v>
      </c>
      <c r="K66" s="50">
        <v>28</v>
      </c>
      <c r="L66" s="51">
        <v>67615.839999999997</v>
      </c>
      <c r="M66" s="52">
        <v>252</v>
      </c>
      <c r="N66" s="53">
        <v>1374012.35</v>
      </c>
      <c r="O66" s="50">
        <v>206</v>
      </c>
      <c r="P66" s="51">
        <v>1216832.3</v>
      </c>
      <c r="Q66" s="50">
        <v>43</v>
      </c>
      <c r="R66" s="51">
        <v>30008.400000000001</v>
      </c>
      <c r="S66" s="50">
        <v>26</v>
      </c>
      <c r="T66" s="51">
        <v>45902.720000000001</v>
      </c>
      <c r="U66" s="50">
        <v>30</v>
      </c>
      <c r="V66" s="51">
        <v>78527.09</v>
      </c>
      <c r="W66" s="50">
        <v>3</v>
      </c>
      <c r="X66" s="51">
        <v>2741.84</v>
      </c>
      <c r="Y66" s="54">
        <v>119</v>
      </c>
      <c r="Z66" s="55">
        <v>91670.2</v>
      </c>
      <c r="AA66" s="50">
        <v>21</v>
      </c>
      <c r="AB66" s="51">
        <v>21854.58</v>
      </c>
      <c r="AC66" s="50">
        <v>50</v>
      </c>
      <c r="AD66" s="51">
        <v>49645.62</v>
      </c>
      <c r="AE66" s="50">
        <v>70</v>
      </c>
      <c r="AF66" s="51">
        <v>20170</v>
      </c>
      <c r="AG66" s="50"/>
      <c r="AH66" s="51"/>
      <c r="AI66" s="50"/>
      <c r="AJ66" s="51"/>
      <c r="AK66" s="56">
        <v>727</v>
      </c>
      <c r="AL66" s="57">
        <v>7070912.54</v>
      </c>
      <c r="AM66" s="58">
        <v>236</v>
      </c>
      <c r="AN66" s="59">
        <v>1521438.92</v>
      </c>
      <c r="AO66" s="60">
        <v>61</v>
      </c>
      <c r="AP66" s="61">
        <v>87284.25</v>
      </c>
    </row>
    <row r="67" spans="1:42" x14ac:dyDescent="0.25">
      <c r="A67" s="78" t="s">
        <v>736</v>
      </c>
      <c r="B67" s="79" t="s">
        <v>144</v>
      </c>
      <c r="C67" s="48">
        <v>825</v>
      </c>
      <c r="D67" s="49">
        <v>7202948.6299999999</v>
      </c>
      <c r="E67" s="50">
        <v>825</v>
      </c>
      <c r="F67" s="51">
        <v>3558791.59</v>
      </c>
      <c r="G67" s="50">
        <v>825</v>
      </c>
      <c r="H67" s="51">
        <v>2493542.12</v>
      </c>
      <c r="I67" s="50">
        <v>825</v>
      </c>
      <c r="J67" s="51">
        <v>1053213.7</v>
      </c>
      <c r="K67" s="50">
        <v>43</v>
      </c>
      <c r="L67" s="51">
        <v>97401.22</v>
      </c>
      <c r="M67" s="52">
        <v>166</v>
      </c>
      <c r="N67" s="53">
        <v>851952.79</v>
      </c>
      <c r="O67" s="50">
        <v>123</v>
      </c>
      <c r="P67" s="51">
        <v>681302.49</v>
      </c>
      <c r="Q67" s="50">
        <v>27</v>
      </c>
      <c r="R67" s="51">
        <v>17591.22</v>
      </c>
      <c r="S67" s="50">
        <v>18</v>
      </c>
      <c r="T67" s="51">
        <v>29371.61</v>
      </c>
      <c r="U67" s="50">
        <v>32</v>
      </c>
      <c r="V67" s="51">
        <v>119277.15</v>
      </c>
      <c r="W67" s="50">
        <v>4</v>
      </c>
      <c r="X67" s="51">
        <v>4410.32</v>
      </c>
      <c r="Y67" s="54">
        <v>227</v>
      </c>
      <c r="Z67" s="55">
        <v>169394.44</v>
      </c>
      <c r="AA67" s="50">
        <v>23</v>
      </c>
      <c r="AB67" s="51">
        <v>24206.22</v>
      </c>
      <c r="AC67" s="50">
        <v>60</v>
      </c>
      <c r="AD67" s="51">
        <v>77379.7</v>
      </c>
      <c r="AE67" s="50">
        <v>175</v>
      </c>
      <c r="AF67" s="51">
        <v>67808.52</v>
      </c>
      <c r="AG67" s="50"/>
      <c r="AH67" s="51"/>
      <c r="AI67" s="50"/>
      <c r="AJ67" s="51"/>
      <c r="AK67" s="56">
        <v>829</v>
      </c>
      <c r="AL67" s="57">
        <v>8224295.8600000003</v>
      </c>
      <c r="AM67" s="58">
        <v>134</v>
      </c>
      <c r="AN67" s="59">
        <v>1053198.1599999999</v>
      </c>
      <c r="AO67" s="60">
        <v>79</v>
      </c>
      <c r="AP67" s="61">
        <v>174185.33</v>
      </c>
    </row>
    <row r="68" spans="1:42" x14ac:dyDescent="0.25">
      <c r="A68" s="78" t="s">
        <v>737</v>
      </c>
      <c r="B68" s="79" t="s">
        <v>145</v>
      </c>
      <c r="C68" s="48">
        <v>153</v>
      </c>
      <c r="D68" s="49">
        <v>1471373.77</v>
      </c>
      <c r="E68" s="50">
        <v>153</v>
      </c>
      <c r="F68" s="51">
        <v>709794.98</v>
      </c>
      <c r="G68" s="50">
        <v>150</v>
      </c>
      <c r="H68" s="51">
        <v>491053.31</v>
      </c>
      <c r="I68" s="50">
        <v>153</v>
      </c>
      <c r="J68" s="51">
        <v>234024.59</v>
      </c>
      <c r="K68" s="50">
        <v>13</v>
      </c>
      <c r="L68" s="51">
        <v>36500.89</v>
      </c>
      <c r="M68" s="52">
        <v>40</v>
      </c>
      <c r="N68" s="53">
        <v>163806.6</v>
      </c>
      <c r="O68" s="50">
        <v>23</v>
      </c>
      <c r="P68" s="51">
        <v>129195.11</v>
      </c>
      <c r="Q68" s="50">
        <v>6</v>
      </c>
      <c r="R68" s="51">
        <v>6839.75</v>
      </c>
      <c r="S68" s="50">
        <v>14</v>
      </c>
      <c r="T68" s="51">
        <v>19494.580000000002</v>
      </c>
      <c r="U68" s="50">
        <v>4</v>
      </c>
      <c r="V68" s="51">
        <v>8277.16</v>
      </c>
      <c r="W68" s="50"/>
      <c r="X68" s="51"/>
      <c r="Y68" s="54">
        <v>32</v>
      </c>
      <c r="Z68" s="55">
        <v>16576.84</v>
      </c>
      <c r="AA68" s="50">
        <v>8</v>
      </c>
      <c r="AB68" s="51">
        <v>4083.31</v>
      </c>
      <c r="AC68" s="50">
        <v>9</v>
      </c>
      <c r="AD68" s="51">
        <v>8200.43</v>
      </c>
      <c r="AE68" s="50" t="s">
        <v>182</v>
      </c>
      <c r="AF68" s="51" t="s">
        <v>182</v>
      </c>
      <c r="AG68" s="50"/>
      <c r="AH68" s="51"/>
      <c r="AI68" s="50" t="s">
        <v>182</v>
      </c>
      <c r="AJ68" s="51" t="s">
        <v>182</v>
      </c>
      <c r="AK68" s="56">
        <v>155</v>
      </c>
      <c r="AL68" s="57">
        <v>1651757.21</v>
      </c>
      <c r="AM68" s="58">
        <v>25</v>
      </c>
      <c r="AN68" s="59">
        <v>40383.57</v>
      </c>
      <c r="AO68" s="60">
        <v>50</v>
      </c>
      <c r="AP68" s="61">
        <v>67040.990000000005</v>
      </c>
    </row>
    <row r="69" spans="1:42" x14ac:dyDescent="0.25">
      <c r="A69" s="78" t="s">
        <v>738</v>
      </c>
      <c r="B69" s="79" t="s">
        <v>146</v>
      </c>
      <c r="C69" s="48">
        <v>150</v>
      </c>
      <c r="D69" s="49">
        <v>1406609.98</v>
      </c>
      <c r="E69" s="50">
        <v>150</v>
      </c>
      <c r="F69" s="51">
        <v>691613.77</v>
      </c>
      <c r="G69" s="50">
        <v>150</v>
      </c>
      <c r="H69" s="51">
        <v>481356.85</v>
      </c>
      <c r="I69" s="50">
        <v>150</v>
      </c>
      <c r="J69" s="51">
        <v>218120.86</v>
      </c>
      <c r="K69" s="50">
        <v>5</v>
      </c>
      <c r="L69" s="51">
        <v>15518.5</v>
      </c>
      <c r="M69" s="52">
        <v>47</v>
      </c>
      <c r="N69" s="53">
        <v>256671.62</v>
      </c>
      <c r="O69" s="50">
        <v>34</v>
      </c>
      <c r="P69" s="51">
        <v>225978.26</v>
      </c>
      <c r="Q69" s="50">
        <v>10</v>
      </c>
      <c r="R69" s="51">
        <v>8813.7900000000009</v>
      </c>
      <c r="S69" s="50">
        <v>10</v>
      </c>
      <c r="T69" s="51">
        <v>12937.17</v>
      </c>
      <c r="U69" s="50" t="s">
        <v>182</v>
      </c>
      <c r="V69" s="51" t="s">
        <v>182</v>
      </c>
      <c r="W69" s="50" t="s">
        <v>182</v>
      </c>
      <c r="X69" s="51" t="s">
        <v>182</v>
      </c>
      <c r="Y69" s="54">
        <v>49</v>
      </c>
      <c r="Z69" s="55">
        <v>48941.68</v>
      </c>
      <c r="AA69" s="50">
        <v>8</v>
      </c>
      <c r="AB69" s="51">
        <v>8810.83</v>
      </c>
      <c r="AC69" s="50">
        <v>21</v>
      </c>
      <c r="AD69" s="51">
        <v>28880.59</v>
      </c>
      <c r="AE69" s="50">
        <v>34</v>
      </c>
      <c r="AF69" s="51">
        <v>11250.26</v>
      </c>
      <c r="AG69" s="50"/>
      <c r="AH69" s="51"/>
      <c r="AI69" s="50"/>
      <c r="AJ69" s="51"/>
      <c r="AK69" s="56">
        <v>150</v>
      </c>
      <c r="AL69" s="57">
        <v>1712223.28</v>
      </c>
      <c r="AM69" s="58">
        <v>34</v>
      </c>
      <c r="AN69" s="59">
        <v>103755.2</v>
      </c>
      <c r="AO69" s="60">
        <v>20</v>
      </c>
      <c r="AP69" s="61">
        <v>44551.69</v>
      </c>
    </row>
    <row r="70" spans="1:42" x14ac:dyDescent="0.25">
      <c r="A70" s="78" t="s">
        <v>739</v>
      </c>
      <c r="B70" s="79" t="s">
        <v>147</v>
      </c>
      <c r="C70" s="48">
        <v>79</v>
      </c>
      <c r="D70" s="49">
        <v>723281.23</v>
      </c>
      <c r="E70" s="50">
        <v>79</v>
      </c>
      <c r="F70" s="51">
        <v>354523.43</v>
      </c>
      <c r="G70" s="50">
        <v>79</v>
      </c>
      <c r="H70" s="51">
        <v>248643.51</v>
      </c>
      <c r="I70" s="50">
        <v>79</v>
      </c>
      <c r="J70" s="51">
        <v>108805.87</v>
      </c>
      <c r="K70" s="50">
        <v>6</v>
      </c>
      <c r="L70" s="51">
        <v>11308.42</v>
      </c>
      <c r="M70" s="52">
        <v>14</v>
      </c>
      <c r="N70" s="53">
        <v>47180.93</v>
      </c>
      <c r="O70" s="50">
        <v>9</v>
      </c>
      <c r="P70" s="51">
        <v>38989.22</v>
      </c>
      <c r="Q70" s="50"/>
      <c r="R70" s="51"/>
      <c r="S70" s="50" t="s">
        <v>182</v>
      </c>
      <c r="T70" s="51" t="s">
        <v>182</v>
      </c>
      <c r="U70" s="50"/>
      <c r="V70" s="51"/>
      <c r="W70" s="50" t="s">
        <v>182</v>
      </c>
      <c r="X70" s="51" t="s">
        <v>182</v>
      </c>
      <c r="Y70" s="54">
        <v>22</v>
      </c>
      <c r="Z70" s="55">
        <v>24414.27</v>
      </c>
      <c r="AA70" s="50">
        <v>3</v>
      </c>
      <c r="AB70" s="51">
        <v>3151.24</v>
      </c>
      <c r="AC70" s="50">
        <v>9</v>
      </c>
      <c r="AD70" s="51">
        <v>15125.8</v>
      </c>
      <c r="AE70" s="50">
        <v>17</v>
      </c>
      <c r="AF70" s="51">
        <v>6137.23</v>
      </c>
      <c r="AG70" s="50"/>
      <c r="AH70" s="51"/>
      <c r="AI70" s="50"/>
      <c r="AJ70" s="51"/>
      <c r="AK70" s="56">
        <v>79</v>
      </c>
      <c r="AL70" s="57">
        <v>794876.43</v>
      </c>
      <c r="AM70" s="58">
        <v>13</v>
      </c>
      <c r="AN70" s="59">
        <v>28179.01</v>
      </c>
      <c r="AO70" s="60">
        <v>23</v>
      </c>
      <c r="AP70" s="61">
        <v>38124.75</v>
      </c>
    </row>
    <row r="71" spans="1:42" x14ac:dyDescent="0.25">
      <c r="A71" s="78" t="s">
        <v>740</v>
      </c>
      <c r="B71" s="79" t="s">
        <v>148</v>
      </c>
      <c r="C71" s="48">
        <v>58</v>
      </c>
      <c r="D71" s="49">
        <v>821781.04</v>
      </c>
      <c r="E71" s="50">
        <v>58</v>
      </c>
      <c r="F71" s="51">
        <v>411696.37</v>
      </c>
      <c r="G71" s="50">
        <v>58</v>
      </c>
      <c r="H71" s="51">
        <v>289270.11</v>
      </c>
      <c r="I71" s="50">
        <v>58</v>
      </c>
      <c r="J71" s="51">
        <v>108293.25</v>
      </c>
      <c r="K71" s="50">
        <v>4</v>
      </c>
      <c r="L71" s="51">
        <v>12521.31</v>
      </c>
      <c r="M71" s="52">
        <v>11</v>
      </c>
      <c r="N71" s="53">
        <v>29311.63</v>
      </c>
      <c r="O71" s="50">
        <v>6</v>
      </c>
      <c r="P71" s="51">
        <v>20916.02</v>
      </c>
      <c r="Q71" s="50"/>
      <c r="R71" s="51"/>
      <c r="S71" s="50">
        <v>4</v>
      </c>
      <c r="T71" s="51">
        <v>3783.1</v>
      </c>
      <c r="U71" s="50" t="s">
        <v>182</v>
      </c>
      <c r="V71" s="51" t="s">
        <v>182</v>
      </c>
      <c r="W71" s="50" t="s">
        <v>182</v>
      </c>
      <c r="X71" s="51" t="s">
        <v>182</v>
      </c>
      <c r="Y71" s="54">
        <v>32</v>
      </c>
      <c r="Z71" s="55">
        <v>34839.870000000003</v>
      </c>
      <c r="AA71" s="50" t="s">
        <v>182</v>
      </c>
      <c r="AB71" s="51" t="s">
        <v>182</v>
      </c>
      <c r="AC71" s="50">
        <v>11</v>
      </c>
      <c r="AD71" s="51">
        <v>23520.03</v>
      </c>
      <c r="AE71" s="50" t="s">
        <v>182</v>
      </c>
      <c r="AF71" s="51" t="s">
        <v>182</v>
      </c>
      <c r="AG71" s="50"/>
      <c r="AH71" s="51"/>
      <c r="AI71" s="50"/>
      <c r="AJ71" s="51"/>
      <c r="AK71" s="56">
        <v>58</v>
      </c>
      <c r="AL71" s="57">
        <v>885932.54</v>
      </c>
      <c r="AM71" s="58">
        <v>8</v>
      </c>
      <c r="AN71" s="59">
        <v>62610.35</v>
      </c>
      <c r="AO71" s="60">
        <v>18</v>
      </c>
      <c r="AP71" s="61">
        <v>46609.36</v>
      </c>
    </row>
    <row r="72" spans="1:42" x14ac:dyDescent="0.25">
      <c r="A72" s="78" t="s">
        <v>741</v>
      </c>
      <c r="B72" s="79" t="s">
        <v>149</v>
      </c>
      <c r="C72" s="48">
        <v>336</v>
      </c>
      <c r="D72" s="49">
        <v>3183098.69</v>
      </c>
      <c r="E72" s="50">
        <v>336</v>
      </c>
      <c r="F72" s="51">
        <v>1541518.55</v>
      </c>
      <c r="G72" s="50">
        <v>336</v>
      </c>
      <c r="H72" s="51">
        <v>1081509.8999999999</v>
      </c>
      <c r="I72" s="50">
        <v>336</v>
      </c>
      <c r="J72" s="51">
        <v>495330.62</v>
      </c>
      <c r="K72" s="50">
        <v>22</v>
      </c>
      <c r="L72" s="51">
        <v>64739.62</v>
      </c>
      <c r="M72" s="52">
        <v>112</v>
      </c>
      <c r="N72" s="53">
        <v>644173.26</v>
      </c>
      <c r="O72" s="50">
        <v>95</v>
      </c>
      <c r="P72" s="51">
        <v>550893.15</v>
      </c>
      <c r="Q72" s="50">
        <v>9</v>
      </c>
      <c r="R72" s="51">
        <v>8080.64</v>
      </c>
      <c r="S72" s="50" t="s">
        <v>182</v>
      </c>
      <c r="T72" s="51" t="s">
        <v>182</v>
      </c>
      <c r="U72" s="50">
        <v>17</v>
      </c>
      <c r="V72" s="51">
        <v>76825.279999999999</v>
      </c>
      <c r="W72" s="50" t="s">
        <v>182</v>
      </c>
      <c r="X72" s="51" t="s">
        <v>182</v>
      </c>
      <c r="Y72" s="54">
        <v>90</v>
      </c>
      <c r="Z72" s="55">
        <v>102674.99</v>
      </c>
      <c r="AA72" s="50">
        <v>28</v>
      </c>
      <c r="AB72" s="51">
        <v>27087.98</v>
      </c>
      <c r="AC72" s="50">
        <v>40</v>
      </c>
      <c r="AD72" s="51">
        <v>58597.59</v>
      </c>
      <c r="AE72" s="50">
        <v>44</v>
      </c>
      <c r="AF72" s="51">
        <v>16989.419999999998</v>
      </c>
      <c r="AG72" s="50"/>
      <c r="AH72" s="51"/>
      <c r="AI72" s="50"/>
      <c r="AJ72" s="51"/>
      <c r="AK72" s="56">
        <v>336</v>
      </c>
      <c r="AL72" s="57">
        <v>3929946.94</v>
      </c>
      <c r="AM72" s="58">
        <v>83</v>
      </c>
      <c r="AN72" s="59">
        <v>541382.6</v>
      </c>
      <c r="AO72" s="60">
        <v>42</v>
      </c>
      <c r="AP72" s="61">
        <v>89253.54</v>
      </c>
    </row>
    <row r="73" spans="1:42" x14ac:dyDescent="0.25">
      <c r="A73" s="78" t="s">
        <v>742</v>
      </c>
      <c r="B73" s="79" t="s">
        <v>150</v>
      </c>
      <c r="C73" s="48">
        <v>451</v>
      </c>
      <c r="D73" s="49">
        <v>2082398.57</v>
      </c>
      <c r="E73" s="50">
        <v>451</v>
      </c>
      <c r="F73" s="51">
        <v>1002065.25</v>
      </c>
      <c r="G73" s="50">
        <v>450</v>
      </c>
      <c r="H73" s="51">
        <v>700315.2</v>
      </c>
      <c r="I73" s="50">
        <v>451</v>
      </c>
      <c r="J73" s="51">
        <v>345347.71</v>
      </c>
      <c r="K73" s="50">
        <v>19</v>
      </c>
      <c r="L73" s="51">
        <v>34670.410000000003</v>
      </c>
      <c r="M73" s="52">
        <v>24</v>
      </c>
      <c r="N73" s="53">
        <v>111815.51</v>
      </c>
      <c r="O73" s="50">
        <v>9</v>
      </c>
      <c r="P73" s="51">
        <v>50136.75</v>
      </c>
      <c r="Q73" s="50"/>
      <c r="R73" s="51"/>
      <c r="S73" s="50"/>
      <c r="T73" s="51"/>
      <c r="U73" s="50">
        <v>14</v>
      </c>
      <c r="V73" s="51">
        <v>57130.15</v>
      </c>
      <c r="W73" s="50">
        <v>3</v>
      </c>
      <c r="X73" s="51">
        <v>4548.6099999999997</v>
      </c>
      <c r="Y73" s="54">
        <v>15</v>
      </c>
      <c r="Z73" s="55">
        <v>72174.259999999995</v>
      </c>
      <c r="AA73" s="50" t="s">
        <v>182</v>
      </c>
      <c r="AB73" s="51" t="s">
        <v>182</v>
      </c>
      <c r="AC73" s="50">
        <v>12</v>
      </c>
      <c r="AD73" s="51">
        <v>51339.4</v>
      </c>
      <c r="AE73" s="50"/>
      <c r="AF73" s="51"/>
      <c r="AG73" s="50">
        <v>4</v>
      </c>
      <c r="AH73" s="51">
        <v>17351.169999999998</v>
      </c>
      <c r="AI73" s="50" t="s">
        <v>182</v>
      </c>
      <c r="AJ73" s="51" t="s">
        <v>182</v>
      </c>
      <c r="AK73" s="56">
        <v>453</v>
      </c>
      <c r="AL73" s="57">
        <v>2266388.34</v>
      </c>
      <c r="AM73" s="58">
        <v>24</v>
      </c>
      <c r="AN73" s="59">
        <v>157111.82</v>
      </c>
      <c r="AO73" s="60">
        <v>42</v>
      </c>
      <c r="AP73" s="61">
        <v>113916.41</v>
      </c>
    </row>
    <row r="74" spans="1:42" x14ac:dyDescent="0.25">
      <c r="A74" s="78" t="s">
        <v>743</v>
      </c>
      <c r="B74" s="79" t="s">
        <v>151</v>
      </c>
      <c r="C74" s="48">
        <v>74</v>
      </c>
      <c r="D74" s="49">
        <v>1189516.03</v>
      </c>
      <c r="E74" s="50">
        <v>74</v>
      </c>
      <c r="F74" s="51">
        <v>588363.15</v>
      </c>
      <c r="G74" s="50">
        <v>74</v>
      </c>
      <c r="H74" s="51">
        <v>421434.43</v>
      </c>
      <c r="I74" s="50">
        <v>74</v>
      </c>
      <c r="J74" s="51">
        <v>158991.26999999999</v>
      </c>
      <c r="K74" s="50">
        <v>7</v>
      </c>
      <c r="L74" s="51">
        <v>20727.18</v>
      </c>
      <c r="M74" s="52">
        <v>44</v>
      </c>
      <c r="N74" s="53">
        <v>223555.24</v>
      </c>
      <c r="O74" s="50">
        <v>28</v>
      </c>
      <c r="P74" s="51">
        <v>172761.25</v>
      </c>
      <c r="Q74" s="50" t="s">
        <v>182</v>
      </c>
      <c r="R74" s="51" t="s">
        <v>182</v>
      </c>
      <c r="S74" s="50" t="s">
        <v>182</v>
      </c>
      <c r="T74" s="51" t="s">
        <v>182</v>
      </c>
      <c r="U74" s="50">
        <v>10</v>
      </c>
      <c r="V74" s="51">
        <v>41649.9</v>
      </c>
      <c r="W74" s="50">
        <v>8</v>
      </c>
      <c r="X74" s="51">
        <v>6543.53</v>
      </c>
      <c r="Y74" s="54">
        <v>3</v>
      </c>
      <c r="Z74" s="55">
        <v>3051.32</v>
      </c>
      <c r="AA74" s="50"/>
      <c r="AB74" s="51"/>
      <c r="AC74" s="50">
        <v>3</v>
      </c>
      <c r="AD74" s="51">
        <v>3051.32</v>
      </c>
      <c r="AE74" s="50"/>
      <c r="AF74" s="51"/>
      <c r="AG74" s="50"/>
      <c r="AH74" s="51"/>
      <c r="AI74" s="50"/>
      <c r="AJ74" s="51"/>
      <c r="AK74" s="56">
        <v>74</v>
      </c>
      <c r="AL74" s="57">
        <v>1416122.59</v>
      </c>
      <c r="AM74" s="58">
        <v>66</v>
      </c>
      <c r="AN74" s="59">
        <v>1090531.55</v>
      </c>
      <c r="AO74" s="60" t="s">
        <v>182</v>
      </c>
      <c r="AP74" s="61" t="s">
        <v>182</v>
      </c>
    </row>
    <row r="75" spans="1:42" x14ac:dyDescent="0.25">
      <c r="A75" s="78" t="s">
        <v>744</v>
      </c>
      <c r="B75" s="79" t="s">
        <v>152</v>
      </c>
      <c r="C75" s="48">
        <v>9</v>
      </c>
      <c r="D75" s="49">
        <v>64690.05</v>
      </c>
      <c r="E75" s="50">
        <v>9</v>
      </c>
      <c r="F75" s="51">
        <v>21694.49</v>
      </c>
      <c r="G75" s="50">
        <v>9</v>
      </c>
      <c r="H75" s="51">
        <v>30679.43</v>
      </c>
      <c r="I75" s="50">
        <v>9</v>
      </c>
      <c r="J75" s="51">
        <v>12316.13</v>
      </c>
      <c r="K75" s="50"/>
      <c r="L75" s="51"/>
      <c r="M75" s="52" t="s">
        <v>182</v>
      </c>
      <c r="N75" s="53" t="s">
        <v>182</v>
      </c>
      <c r="O75" s="50" t="s">
        <v>182</v>
      </c>
      <c r="P75" s="51" t="s">
        <v>182</v>
      </c>
      <c r="Q75" s="50"/>
      <c r="R75" s="51"/>
      <c r="S75" s="50"/>
      <c r="T75" s="51"/>
      <c r="U75" s="50"/>
      <c r="V75" s="51"/>
      <c r="W75" s="50"/>
      <c r="X75" s="51"/>
      <c r="Y75" s="54"/>
      <c r="Z75" s="55"/>
      <c r="AA75" s="50"/>
      <c r="AB75" s="51"/>
      <c r="AC75" s="50"/>
      <c r="AD75" s="51"/>
      <c r="AE75" s="50"/>
      <c r="AF75" s="51"/>
      <c r="AG75" s="50"/>
      <c r="AH75" s="51"/>
      <c r="AI75" s="50"/>
      <c r="AJ75" s="51"/>
      <c r="AK75" s="56" t="s">
        <v>182</v>
      </c>
      <c r="AL75" s="57" t="s">
        <v>182</v>
      </c>
      <c r="AM75" s="58">
        <v>61</v>
      </c>
      <c r="AN75" s="59">
        <v>223374.75</v>
      </c>
      <c r="AO75" s="60">
        <v>3</v>
      </c>
      <c r="AP75" s="61">
        <v>3148.46</v>
      </c>
    </row>
    <row r="76" spans="1:42" x14ac:dyDescent="0.25">
      <c r="A76" s="78" t="s">
        <v>745</v>
      </c>
      <c r="B76" s="79" t="s">
        <v>153</v>
      </c>
      <c r="C76" s="48">
        <v>133</v>
      </c>
      <c r="D76" s="49">
        <v>3128830.91</v>
      </c>
      <c r="E76" s="50">
        <v>133</v>
      </c>
      <c r="F76" s="51">
        <v>1606492.82</v>
      </c>
      <c r="G76" s="50">
        <v>133</v>
      </c>
      <c r="H76" s="51">
        <v>1141777.79</v>
      </c>
      <c r="I76" s="50">
        <v>133</v>
      </c>
      <c r="J76" s="51">
        <v>321324.59999999998</v>
      </c>
      <c r="K76" s="50">
        <v>19</v>
      </c>
      <c r="L76" s="51">
        <v>59235.7</v>
      </c>
      <c r="M76" s="52">
        <v>90</v>
      </c>
      <c r="N76" s="53">
        <v>522263.38</v>
      </c>
      <c r="O76" s="50">
        <v>54</v>
      </c>
      <c r="P76" s="51">
        <v>362170.81</v>
      </c>
      <c r="Q76" s="50" t="s">
        <v>182</v>
      </c>
      <c r="R76" s="51" t="s">
        <v>182</v>
      </c>
      <c r="S76" s="50" t="s">
        <v>182</v>
      </c>
      <c r="T76" s="51" t="s">
        <v>182</v>
      </c>
      <c r="U76" s="50">
        <v>32</v>
      </c>
      <c r="V76" s="51">
        <v>146764.98000000001</v>
      </c>
      <c r="W76" s="50">
        <v>12</v>
      </c>
      <c r="X76" s="51">
        <v>10579.03</v>
      </c>
      <c r="Y76" s="54">
        <v>3</v>
      </c>
      <c r="Z76" s="55">
        <v>12129.62</v>
      </c>
      <c r="AA76" s="50"/>
      <c r="AB76" s="51"/>
      <c r="AC76" s="50">
        <v>3</v>
      </c>
      <c r="AD76" s="51">
        <v>12129.62</v>
      </c>
      <c r="AE76" s="50"/>
      <c r="AF76" s="51"/>
      <c r="AG76" s="50"/>
      <c r="AH76" s="51"/>
      <c r="AI76" s="50"/>
      <c r="AJ76" s="51"/>
      <c r="AK76" s="56">
        <v>134</v>
      </c>
      <c r="AL76" s="57">
        <v>3663223.91</v>
      </c>
      <c r="AM76" s="58">
        <v>114</v>
      </c>
      <c r="AN76" s="59">
        <v>2125494.9</v>
      </c>
      <c r="AO76" s="60" t="s">
        <v>182</v>
      </c>
      <c r="AP76" s="61" t="s">
        <v>182</v>
      </c>
    </row>
    <row r="77" spans="1:42" x14ac:dyDescent="0.25">
      <c r="A77" s="78" t="s">
        <v>746</v>
      </c>
      <c r="B77" s="79" t="s">
        <v>154</v>
      </c>
      <c r="C77" s="48">
        <v>84</v>
      </c>
      <c r="D77" s="49">
        <v>3108836.62</v>
      </c>
      <c r="E77" s="50">
        <v>84</v>
      </c>
      <c r="F77" s="51">
        <v>1652198.77</v>
      </c>
      <c r="G77" s="50">
        <v>84</v>
      </c>
      <c r="H77" s="51">
        <v>1163588.22</v>
      </c>
      <c r="I77" s="50">
        <v>84</v>
      </c>
      <c r="J77" s="51">
        <v>248524.75</v>
      </c>
      <c r="K77" s="50">
        <v>14</v>
      </c>
      <c r="L77" s="51">
        <v>44524.88</v>
      </c>
      <c r="M77" s="52">
        <v>53</v>
      </c>
      <c r="N77" s="53">
        <v>483157.63</v>
      </c>
      <c r="O77" s="50">
        <v>45</v>
      </c>
      <c r="P77" s="51">
        <v>432582.19</v>
      </c>
      <c r="Q77" s="50" t="s">
        <v>182</v>
      </c>
      <c r="R77" s="51" t="s">
        <v>182</v>
      </c>
      <c r="S77" s="50">
        <v>3</v>
      </c>
      <c r="T77" s="51">
        <v>10976.4</v>
      </c>
      <c r="U77" s="50">
        <v>9</v>
      </c>
      <c r="V77" s="51">
        <v>36451.9</v>
      </c>
      <c r="W77" s="50" t="s">
        <v>182</v>
      </c>
      <c r="X77" s="51" t="s">
        <v>182</v>
      </c>
      <c r="Y77" s="54">
        <v>25</v>
      </c>
      <c r="Z77" s="55">
        <v>33378.54</v>
      </c>
      <c r="AA77" s="50"/>
      <c r="AB77" s="51"/>
      <c r="AC77" s="50">
        <v>25</v>
      </c>
      <c r="AD77" s="51">
        <v>33378.54</v>
      </c>
      <c r="AE77" s="50"/>
      <c r="AF77" s="51"/>
      <c r="AG77" s="50"/>
      <c r="AH77" s="51"/>
      <c r="AI77" s="50"/>
      <c r="AJ77" s="51"/>
      <c r="AK77" s="56">
        <v>85</v>
      </c>
      <c r="AL77" s="57">
        <v>3625372.79</v>
      </c>
      <c r="AM77" s="58">
        <v>82</v>
      </c>
      <c r="AN77" s="59">
        <v>1937436</v>
      </c>
      <c r="AO77" s="60" t="s">
        <v>182</v>
      </c>
      <c r="AP77" s="61" t="s">
        <v>182</v>
      </c>
    </row>
    <row r="78" spans="1:42" x14ac:dyDescent="0.25">
      <c r="A78" s="78" t="s">
        <v>747</v>
      </c>
      <c r="B78" s="79" t="s">
        <v>155</v>
      </c>
      <c r="C78" s="48">
        <v>18</v>
      </c>
      <c r="D78" s="49">
        <v>576138.68000000005</v>
      </c>
      <c r="E78" s="50">
        <v>18</v>
      </c>
      <c r="F78" s="51">
        <v>285259.61</v>
      </c>
      <c r="G78" s="50">
        <v>18</v>
      </c>
      <c r="H78" s="51">
        <v>200832.13</v>
      </c>
      <c r="I78" s="50">
        <v>18</v>
      </c>
      <c r="J78" s="51">
        <v>66133.679999999993</v>
      </c>
      <c r="K78" s="50">
        <v>7</v>
      </c>
      <c r="L78" s="51">
        <v>23913.26</v>
      </c>
      <c r="M78" s="52">
        <v>12</v>
      </c>
      <c r="N78" s="53">
        <v>72817.86</v>
      </c>
      <c r="O78" s="50">
        <v>8</v>
      </c>
      <c r="P78" s="51">
        <v>59202.2</v>
      </c>
      <c r="Q78" s="50"/>
      <c r="R78" s="51"/>
      <c r="S78" s="50" t="s">
        <v>182</v>
      </c>
      <c r="T78" s="51" t="s">
        <v>182</v>
      </c>
      <c r="U78" s="50">
        <v>3</v>
      </c>
      <c r="V78" s="51">
        <v>7745.96</v>
      </c>
      <c r="W78" s="50" t="s">
        <v>182</v>
      </c>
      <c r="X78" s="51" t="s">
        <v>182</v>
      </c>
      <c r="Y78" s="54">
        <v>3</v>
      </c>
      <c r="Z78" s="55">
        <v>914.14</v>
      </c>
      <c r="AA78" s="50"/>
      <c r="AB78" s="51"/>
      <c r="AC78" s="50">
        <v>3</v>
      </c>
      <c r="AD78" s="51">
        <v>914.14</v>
      </c>
      <c r="AE78" s="50"/>
      <c r="AF78" s="51"/>
      <c r="AG78" s="50"/>
      <c r="AH78" s="51"/>
      <c r="AI78" s="50"/>
      <c r="AJ78" s="51"/>
      <c r="AK78" s="56">
        <v>18</v>
      </c>
      <c r="AL78" s="57">
        <v>649870.68000000005</v>
      </c>
      <c r="AM78" s="58">
        <v>17</v>
      </c>
      <c r="AN78" s="59">
        <v>499227.42</v>
      </c>
      <c r="AO78" s="60"/>
      <c r="AP78" s="61"/>
    </row>
    <row r="79" spans="1:42" x14ac:dyDescent="0.25">
      <c r="A79" s="78" t="s">
        <v>748</v>
      </c>
      <c r="B79" s="79" t="s">
        <v>156</v>
      </c>
      <c r="C79" s="48">
        <v>42</v>
      </c>
      <c r="D79" s="49">
        <v>121450.38</v>
      </c>
      <c r="E79" s="50">
        <v>42</v>
      </c>
      <c r="F79" s="51">
        <v>59871.19</v>
      </c>
      <c r="G79" s="50">
        <v>42</v>
      </c>
      <c r="H79" s="51">
        <v>42078.239999999998</v>
      </c>
      <c r="I79" s="50" t="s">
        <v>182</v>
      </c>
      <c r="J79" s="51" t="s">
        <v>182</v>
      </c>
      <c r="K79" s="50" t="s">
        <v>182</v>
      </c>
      <c r="L79" s="51" t="s">
        <v>182</v>
      </c>
      <c r="M79" s="52" t="s">
        <v>182</v>
      </c>
      <c r="N79" s="53" t="s">
        <v>182</v>
      </c>
      <c r="O79" s="50"/>
      <c r="P79" s="51"/>
      <c r="Q79" s="50"/>
      <c r="R79" s="51"/>
      <c r="S79" s="50"/>
      <c r="T79" s="51"/>
      <c r="U79" s="50"/>
      <c r="V79" s="51"/>
      <c r="W79" s="50" t="s">
        <v>182</v>
      </c>
      <c r="X79" s="51" t="s">
        <v>182</v>
      </c>
      <c r="Y79" s="54"/>
      <c r="Z79" s="55"/>
      <c r="AA79" s="50"/>
      <c r="AB79" s="51"/>
      <c r="AC79" s="50"/>
      <c r="AD79" s="51"/>
      <c r="AE79" s="50"/>
      <c r="AF79" s="51"/>
      <c r="AG79" s="50"/>
      <c r="AH79" s="51"/>
      <c r="AI79" s="50"/>
      <c r="AJ79" s="51"/>
      <c r="AK79" s="56" t="s">
        <v>182</v>
      </c>
      <c r="AL79" s="57" t="s">
        <v>182</v>
      </c>
      <c r="AM79" s="58">
        <v>18</v>
      </c>
      <c r="AN79" s="59">
        <v>42876.67</v>
      </c>
      <c r="AO79" s="60">
        <v>21</v>
      </c>
      <c r="AP79" s="61">
        <v>22264.83</v>
      </c>
    </row>
    <row r="80" spans="1:42" x14ac:dyDescent="0.25">
      <c r="A80" s="78" t="s">
        <v>749</v>
      </c>
      <c r="B80" s="79" t="s">
        <v>157</v>
      </c>
      <c r="C80" s="48">
        <v>21</v>
      </c>
      <c r="D80" s="49">
        <v>685217.01</v>
      </c>
      <c r="E80" s="50">
        <v>21</v>
      </c>
      <c r="F80" s="51">
        <v>368765.83</v>
      </c>
      <c r="G80" s="50">
        <v>21</v>
      </c>
      <c r="H80" s="51">
        <v>259522.35</v>
      </c>
      <c r="I80" s="50" t="s">
        <v>182</v>
      </c>
      <c r="J80" s="51" t="s">
        <v>182</v>
      </c>
      <c r="K80" s="50" t="s">
        <v>182</v>
      </c>
      <c r="L80" s="51" t="s">
        <v>182</v>
      </c>
      <c r="M80" s="52">
        <v>17</v>
      </c>
      <c r="N80" s="53">
        <v>92228.01</v>
      </c>
      <c r="O80" s="50">
        <v>12</v>
      </c>
      <c r="P80" s="51">
        <v>82291.58</v>
      </c>
      <c r="Q80" s="50"/>
      <c r="R80" s="51"/>
      <c r="S80" s="50"/>
      <c r="T80" s="51"/>
      <c r="U80" s="50" t="s">
        <v>182</v>
      </c>
      <c r="V80" s="51" t="s">
        <v>182</v>
      </c>
      <c r="W80" s="50" t="s">
        <v>182</v>
      </c>
      <c r="X80" s="51" t="s">
        <v>182</v>
      </c>
      <c r="Y80" s="54"/>
      <c r="Z80" s="55"/>
      <c r="AA80" s="50"/>
      <c r="AB80" s="51"/>
      <c r="AC80" s="50"/>
      <c r="AD80" s="51"/>
      <c r="AE80" s="50"/>
      <c r="AF80" s="51"/>
      <c r="AG80" s="50"/>
      <c r="AH80" s="51"/>
      <c r="AI80" s="50"/>
      <c r="AJ80" s="51"/>
      <c r="AK80" s="56">
        <v>22</v>
      </c>
      <c r="AL80" s="57">
        <v>777445.02</v>
      </c>
      <c r="AM80" s="58">
        <v>26</v>
      </c>
      <c r="AN80" s="59">
        <v>387821.58</v>
      </c>
      <c r="AO80" s="60" t="s">
        <v>182</v>
      </c>
      <c r="AP80" s="61" t="s">
        <v>182</v>
      </c>
    </row>
    <row r="81" spans="1:42" x14ac:dyDescent="0.25">
      <c r="A81" s="78" t="s">
        <v>750</v>
      </c>
      <c r="B81" s="79" t="s">
        <v>158</v>
      </c>
      <c r="C81" s="48">
        <v>627</v>
      </c>
      <c r="D81" s="49">
        <v>7223177.8899999997</v>
      </c>
      <c r="E81" s="50">
        <v>627</v>
      </c>
      <c r="F81" s="51">
        <v>3602434.65</v>
      </c>
      <c r="G81" s="50">
        <v>626</v>
      </c>
      <c r="H81" s="51">
        <v>2516776.4500000002</v>
      </c>
      <c r="I81" s="50">
        <v>627</v>
      </c>
      <c r="J81" s="51">
        <v>979718.18</v>
      </c>
      <c r="K81" s="50">
        <v>53</v>
      </c>
      <c r="L81" s="51">
        <v>124248.61</v>
      </c>
      <c r="M81" s="52">
        <v>69</v>
      </c>
      <c r="N81" s="53">
        <v>489735.57</v>
      </c>
      <c r="O81" s="50">
        <v>42</v>
      </c>
      <c r="P81" s="51">
        <v>374823.7</v>
      </c>
      <c r="Q81" s="50">
        <v>3</v>
      </c>
      <c r="R81" s="51">
        <v>3829.01</v>
      </c>
      <c r="S81" s="50">
        <v>12</v>
      </c>
      <c r="T81" s="51">
        <v>21098.69</v>
      </c>
      <c r="U81" s="50">
        <v>17</v>
      </c>
      <c r="V81" s="51">
        <v>89984.17</v>
      </c>
      <c r="W81" s="50"/>
      <c r="X81" s="51"/>
      <c r="Y81" s="54">
        <v>247</v>
      </c>
      <c r="Z81" s="55">
        <v>425879.03999999998</v>
      </c>
      <c r="AA81" s="50">
        <v>99</v>
      </c>
      <c r="AB81" s="51">
        <v>126067.61</v>
      </c>
      <c r="AC81" s="50">
        <v>130</v>
      </c>
      <c r="AD81" s="51">
        <v>239528.52</v>
      </c>
      <c r="AE81" s="50" t="s">
        <v>182</v>
      </c>
      <c r="AF81" s="51" t="s">
        <v>182</v>
      </c>
      <c r="AG81" s="50">
        <v>38</v>
      </c>
      <c r="AH81" s="51">
        <v>34354.870000000003</v>
      </c>
      <c r="AI81" s="50" t="s">
        <v>182</v>
      </c>
      <c r="AJ81" s="51" t="s">
        <v>182</v>
      </c>
      <c r="AK81" s="56">
        <v>627</v>
      </c>
      <c r="AL81" s="57">
        <v>8138792.5</v>
      </c>
      <c r="AM81" s="58">
        <v>85</v>
      </c>
      <c r="AN81" s="59">
        <v>679042.55</v>
      </c>
      <c r="AO81" s="60">
        <v>83</v>
      </c>
      <c r="AP81" s="61">
        <v>233802.19</v>
      </c>
    </row>
    <row r="82" spans="1:42" x14ac:dyDescent="0.25">
      <c r="A82" s="78" t="s">
        <v>751</v>
      </c>
      <c r="B82" s="79" t="s">
        <v>159</v>
      </c>
      <c r="C82" s="48">
        <v>147</v>
      </c>
      <c r="D82" s="49">
        <v>2368555.71</v>
      </c>
      <c r="E82" s="50">
        <v>147</v>
      </c>
      <c r="F82" s="51">
        <v>1184120.28</v>
      </c>
      <c r="G82" s="50">
        <v>147</v>
      </c>
      <c r="H82" s="51">
        <v>829147.38</v>
      </c>
      <c r="I82" s="50">
        <v>147</v>
      </c>
      <c r="J82" s="51">
        <v>304117.69</v>
      </c>
      <c r="K82" s="50">
        <v>16</v>
      </c>
      <c r="L82" s="51">
        <v>51170.36</v>
      </c>
      <c r="M82" s="52">
        <v>29</v>
      </c>
      <c r="N82" s="53">
        <v>162802.14000000001</v>
      </c>
      <c r="O82" s="50">
        <v>22</v>
      </c>
      <c r="P82" s="51">
        <v>130448.66</v>
      </c>
      <c r="Q82" s="50"/>
      <c r="R82" s="51"/>
      <c r="S82" s="50" t="s">
        <v>182</v>
      </c>
      <c r="T82" s="51" t="s">
        <v>182</v>
      </c>
      <c r="U82" s="50">
        <v>5</v>
      </c>
      <c r="V82" s="51">
        <v>22585.94</v>
      </c>
      <c r="W82" s="50" t="s">
        <v>182</v>
      </c>
      <c r="X82" s="51" t="s">
        <v>182</v>
      </c>
      <c r="Y82" s="54">
        <v>75</v>
      </c>
      <c r="Z82" s="55">
        <v>119494.23</v>
      </c>
      <c r="AA82" s="50">
        <v>15</v>
      </c>
      <c r="AB82" s="51">
        <v>15779.64</v>
      </c>
      <c r="AC82" s="50">
        <v>46</v>
      </c>
      <c r="AD82" s="51">
        <v>80627.100000000006</v>
      </c>
      <c r="AE82" s="50">
        <v>30</v>
      </c>
      <c r="AF82" s="51">
        <v>13064.1</v>
      </c>
      <c r="AG82" s="50">
        <v>12</v>
      </c>
      <c r="AH82" s="51">
        <v>10023.39</v>
      </c>
      <c r="AI82" s="50"/>
      <c r="AJ82" s="51"/>
      <c r="AK82" s="56">
        <v>148</v>
      </c>
      <c r="AL82" s="57">
        <v>2650852.08</v>
      </c>
      <c r="AM82" s="58">
        <v>35</v>
      </c>
      <c r="AN82" s="59">
        <v>245203.42</v>
      </c>
      <c r="AO82" s="60">
        <v>7</v>
      </c>
      <c r="AP82" s="61">
        <v>21660.71</v>
      </c>
    </row>
    <row r="83" spans="1:42" x14ac:dyDescent="0.25">
      <c r="A83" s="78" t="s">
        <v>752</v>
      </c>
      <c r="B83" s="79" t="s">
        <v>160</v>
      </c>
      <c r="C83" s="48">
        <v>1296</v>
      </c>
      <c r="D83" s="49">
        <v>16975811.559999999</v>
      </c>
      <c r="E83" s="50">
        <v>1296</v>
      </c>
      <c r="F83" s="51">
        <v>8458826.9499999993</v>
      </c>
      <c r="G83" s="50">
        <v>1295</v>
      </c>
      <c r="H83" s="51">
        <v>5907612.9699999997</v>
      </c>
      <c r="I83" s="50">
        <v>1296</v>
      </c>
      <c r="J83" s="51">
        <v>2351636.4</v>
      </c>
      <c r="K83" s="50">
        <v>94</v>
      </c>
      <c r="L83" s="51">
        <v>257735.24</v>
      </c>
      <c r="M83" s="52">
        <v>338</v>
      </c>
      <c r="N83" s="53">
        <v>2134178.48</v>
      </c>
      <c r="O83" s="50">
        <v>201</v>
      </c>
      <c r="P83" s="51">
        <v>1462445.11</v>
      </c>
      <c r="Q83" s="50">
        <v>34</v>
      </c>
      <c r="R83" s="51">
        <v>42426.57</v>
      </c>
      <c r="S83" s="50">
        <v>78</v>
      </c>
      <c r="T83" s="51">
        <v>145973.69</v>
      </c>
      <c r="U83" s="50">
        <v>68</v>
      </c>
      <c r="V83" s="51">
        <v>452431.66</v>
      </c>
      <c r="W83" s="50">
        <v>9</v>
      </c>
      <c r="X83" s="51">
        <v>30901.45</v>
      </c>
      <c r="Y83" s="54">
        <v>574</v>
      </c>
      <c r="Z83" s="55">
        <v>1190256.49</v>
      </c>
      <c r="AA83" s="50">
        <v>174</v>
      </c>
      <c r="AB83" s="51">
        <v>236520.4</v>
      </c>
      <c r="AC83" s="50">
        <v>374</v>
      </c>
      <c r="AD83" s="51">
        <v>821933.15</v>
      </c>
      <c r="AE83" s="50">
        <v>133</v>
      </c>
      <c r="AF83" s="51">
        <v>39578.39</v>
      </c>
      <c r="AG83" s="50">
        <v>87</v>
      </c>
      <c r="AH83" s="51">
        <v>92224.55</v>
      </c>
      <c r="AI83" s="50"/>
      <c r="AJ83" s="51"/>
      <c r="AK83" s="56">
        <v>1297</v>
      </c>
      <c r="AL83" s="57">
        <v>20300246.530000001</v>
      </c>
      <c r="AM83" s="58">
        <v>351</v>
      </c>
      <c r="AN83" s="59">
        <v>2611893.14</v>
      </c>
      <c r="AO83" s="60">
        <v>84</v>
      </c>
      <c r="AP83" s="61">
        <v>142629.87</v>
      </c>
    </row>
    <row r="84" spans="1:42" x14ac:dyDescent="0.25">
      <c r="A84" s="78" t="s">
        <v>753</v>
      </c>
      <c r="B84" s="79" t="s">
        <v>161</v>
      </c>
      <c r="C84" s="48">
        <v>524</v>
      </c>
      <c r="D84" s="49">
        <v>8678141.5</v>
      </c>
      <c r="E84" s="50">
        <v>524</v>
      </c>
      <c r="F84" s="51">
        <v>4416218.03</v>
      </c>
      <c r="G84" s="50">
        <v>523</v>
      </c>
      <c r="H84" s="51">
        <v>3094207.36</v>
      </c>
      <c r="I84" s="50">
        <v>524</v>
      </c>
      <c r="J84" s="51">
        <v>1004179.84</v>
      </c>
      <c r="K84" s="50">
        <v>55</v>
      </c>
      <c r="L84" s="51">
        <v>163536.26999999999</v>
      </c>
      <c r="M84" s="52">
        <v>81</v>
      </c>
      <c r="N84" s="53">
        <v>447648.36</v>
      </c>
      <c r="O84" s="50">
        <v>53</v>
      </c>
      <c r="P84" s="51">
        <v>288747.90999999997</v>
      </c>
      <c r="Q84" s="50" t="s">
        <v>182</v>
      </c>
      <c r="R84" s="51" t="s">
        <v>182</v>
      </c>
      <c r="S84" s="50">
        <v>7</v>
      </c>
      <c r="T84" s="51">
        <v>13059.22</v>
      </c>
      <c r="U84" s="50">
        <v>25</v>
      </c>
      <c r="V84" s="51">
        <v>136957.07</v>
      </c>
      <c r="W84" s="50" t="s">
        <v>182</v>
      </c>
      <c r="X84" s="51" t="s">
        <v>182</v>
      </c>
      <c r="Y84" s="54">
        <v>311</v>
      </c>
      <c r="Z84" s="55">
        <v>736783.88</v>
      </c>
      <c r="AA84" s="50">
        <v>85</v>
      </c>
      <c r="AB84" s="51">
        <v>159005.23000000001</v>
      </c>
      <c r="AC84" s="50">
        <v>110</v>
      </c>
      <c r="AD84" s="51">
        <v>263278.42</v>
      </c>
      <c r="AE84" s="50" t="s">
        <v>182</v>
      </c>
      <c r="AF84" s="51" t="s">
        <v>182</v>
      </c>
      <c r="AG84" s="50">
        <v>181</v>
      </c>
      <c r="AH84" s="51">
        <v>259473.56</v>
      </c>
      <c r="AI84" s="50" t="s">
        <v>182</v>
      </c>
      <c r="AJ84" s="51" t="s">
        <v>182</v>
      </c>
      <c r="AK84" s="56">
        <v>525</v>
      </c>
      <c r="AL84" s="57">
        <v>9862573.7400000002</v>
      </c>
      <c r="AM84" s="58">
        <v>85</v>
      </c>
      <c r="AN84" s="59">
        <v>505821.65</v>
      </c>
      <c r="AO84" s="60">
        <v>57</v>
      </c>
      <c r="AP84" s="61">
        <v>155407.1</v>
      </c>
    </row>
    <row r="85" spans="1:42" x14ac:dyDescent="0.25">
      <c r="A85" s="78" t="s">
        <v>754</v>
      </c>
      <c r="B85" s="79" t="s">
        <v>162</v>
      </c>
      <c r="C85" s="48">
        <v>132</v>
      </c>
      <c r="D85" s="49">
        <v>1581008.16</v>
      </c>
      <c r="E85" s="50">
        <v>132</v>
      </c>
      <c r="F85" s="51">
        <v>774133.82</v>
      </c>
      <c r="G85" s="50">
        <v>132</v>
      </c>
      <c r="H85" s="51">
        <v>543505.15</v>
      </c>
      <c r="I85" s="50">
        <v>132</v>
      </c>
      <c r="J85" s="51">
        <v>232834.06</v>
      </c>
      <c r="K85" s="50">
        <v>12</v>
      </c>
      <c r="L85" s="51">
        <v>30535.13</v>
      </c>
      <c r="M85" s="52">
        <v>53</v>
      </c>
      <c r="N85" s="53">
        <v>317151.95</v>
      </c>
      <c r="O85" s="50">
        <v>30</v>
      </c>
      <c r="P85" s="51">
        <v>208510.52</v>
      </c>
      <c r="Q85" s="50">
        <v>4</v>
      </c>
      <c r="R85" s="51">
        <v>4412.4399999999996</v>
      </c>
      <c r="S85" s="50">
        <v>6</v>
      </c>
      <c r="T85" s="51">
        <v>13537.84</v>
      </c>
      <c r="U85" s="50">
        <v>16</v>
      </c>
      <c r="V85" s="51">
        <v>81703.83</v>
      </c>
      <c r="W85" s="50">
        <v>3</v>
      </c>
      <c r="X85" s="51">
        <v>8987.32</v>
      </c>
      <c r="Y85" s="54">
        <v>53</v>
      </c>
      <c r="Z85" s="55">
        <v>87239.75</v>
      </c>
      <c r="AA85" s="50" t="s">
        <v>182</v>
      </c>
      <c r="AB85" s="51" t="s">
        <v>182</v>
      </c>
      <c r="AC85" s="50">
        <v>41</v>
      </c>
      <c r="AD85" s="51">
        <v>74718.78</v>
      </c>
      <c r="AE85" s="50">
        <v>12</v>
      </c>
      <c r="AF85" s="51">
        <v>1576.34</v>
      </c>
      <c r="AG85" s="50" t="s">
        <v>182</v>
      </c>
      <c r="AH85" s="51" t="s">
        <v>182</v>
      </c>
      <c r="AI85" s="50"/>
      <c r="AJ85" s="51"/>
      <c r="AK85" s="56">
        <v>134</v>
      </c>
      <c r="AL85" s="57">
        <v>1985399.86</v>
      </c>
      <c r="AM85" s="58">
        <v>54</v>
      </c>
      <c r="AN85" s="59">
        <v>498562.7</v>
      </c>
      <c r="AO85" s="60" t="s">
        <v>182</v>
      </c>
      <c r="AP85" s="61" t="s">
        <v>182</v>
      </c>
    </row>
    <row r="86" spans="1:42" x14ac:dyDescent="0.25">
      <c r="A86" s="78" t="s">
        <v>755</v>
      </c>
      <c r="B86" s="79" t="s">
        <v>163</v>
      </c>
      <c r="C86" s="48">
        <v>1026</v>
      </c>
      <c r="D86" s="49">
        <v>12929808.449999999</v>
      </c>
      <c r="E86" s="50">
        <v>1026</v>
      </c>
      <c r="F86" s="51">
        <v>6200172.7999999998</v>
      </c>
      <c r="G86" s="50">
        <v>1026</v>
      </c>
      <c r="H86" s="51">
        <v>4335248.87</v>
      </c>
      <c r="I86" s="50">
        <v>1026</v>
      </c>
      <c r="J86" s="51">
        <v>2179218.66</v>
      </c>
      <c r="K86" s="50">
        <v>77</v>
      </c>
      <c r="L86" s="51">
        <v>215168.12</v>
      </c>
      <c r="M86" s="52">
        <v>652</v>
      </c>
      <c r="N86" s="53">
        <v>5483989.4500000002</v>
      </c>
      <c r="O86" s="50">
        <v>446</v>
      </c>
      <c r="P86" s="51">
        <v>3427510.63</v>
      </c>
      <c r="Q86" s="50">
        <v>73</v>
      </c>
      <c r="R86" s="51">
        <v>165767.4</v>
      </c>
      <c r="S86" s="50">
        <v>66</v>
      </c>
      <c r="T86" s="51">
        <v>192903.27</v>
      </c>
      <c r="U86" s="50">
        <v>215</v>
      </c>
      <c r="V86" s="51">
        <v>1629246.73</v>
      </c>
      <c r="W86" s="50">
        <v>17</v>
      </c>
      <c r="X86" s="51">
        <v>68561.42</v>
      </c>
      <c r="Y86" s="54">
        <v>426</v>
      </c>
      <c r="Z86" s="55">
        <v>679961.92</v>
      </c>
      <c r="AA86" s="50">
        <v>65</v>
      </c>
      <c r="AB86" s="51">
        <v>57584.4</v>
      </c>
      <c r="AC86" s="50">
        <v>392</v>
      </c>
      <c r="AD86" s="51">
        <v>617645.47</v>
      </c>
      <c r="AE86" s="50" t="s">
        <v>182</v>
      </c>
      <c r="AF86" s="51" t="s">
        <v>182</v>
      </c>
      <c r="AG86" s="50" t="s">
        <v>182</v>
      </c>
      <c r="AH86" s="51" t="s">
        <v>182</v>
      </c>
      <c r="AI86" s="50"/>
      <c r="AJ86" s="51"/>
      <c r="AK86" s="56">
        <v>1028</v>
      </c>
      <c r="AL86" s="57">
        <v>19093759.82</v>
      </c>
      <c r="AM86" s="58">
        <v>660</v>
      </c>
      <c r="AN86" s="59">
        <v>7297227.9500000002</v>
      </c>
      <c r="AO86" s="60">
        <v>123</v>
      </c>
      <c r="AP86" s="61">
        <v>75139.28</v>
      </c>
    </row>
    <row r="87" spans="1:42" x14ac:dyDescent="0.25">
      <c r="A87" s="78" t="s">
        <v>756</v>
      </c>
      <c r="B87" s="79" t="s">
        <v>164</v>
      </c>
      <c r="C87" s="48">
        <v>554</v>
      </c>
      <c r="D87" s="49">
        <v>8671759.3699999992</v>
      </c>
      <c r="E87" s="50">
        <v>554</v>
      </c>
      <c r="F87" s="51">
        <v>4122812.08</v>
      </c>
      <c r="G87" s="50">
        <v>554</v>
      </c>
      <c r="H87" s="51">
        <v>2887921.84</v>
      </c>
      <c r="I87" s="50">
        <v>554</v>
      </c>
      <c r="J87" s="51">
        <v>1525136.78</v>
      </c>
      <c r="K87" s="50">
        <v>44</v>
      </c>
      <c r="L87" s="51">
        <v>135888.67000000001</v>
      </c>
      <c r="M87" s="52">
        <v>412</v>
      </c>
      <c r="N87" s="53">
        <v>3973839.25</v>
      </c>
      <c r="O87" s="50">
        <v>232</v>
      </c>
      <c r="P87" s="51">
        <v>1971588.23</v>
      </c>
      <c r="Q87" s="50">
        <v>17</v>
      </c>
      <c r="R87" s="51">
        <v>28804.6</v>
      </c>
      <c r="S87" s="50">
        <v>39</v>
      </c>
      <c r="T87" s="51">
        <v>132885.82999999999</v>
      </c>
      <c r="U87" s="50">
        <v>221</v>
      </c>
      <c r="V87" s="51">
        <v>1833092.25</v>
      </c>
      <c r="W87" s="50">
        <v>8</v>
      </c>
      <c r="X87" s="51">
        <v>7468.34</v>
      </c>
      <c r="Y87" s="54">
        <v>149</v>
      </c>
      <c r="Z87" s="55">
        <v>215372.01</v>
      </c>
      <c r="AA87" s="50" t="s">
        <v>182</v>
      </c>
      <c r="AB87" s="51" t="s">
        <v>182</v>
      </c>
      <c r="AC87" s="50">
        <v>149</v>
      </c>
      <c r="AD87" s="51">
        <v>214241.53</v>
      </c>
      <c r="AE87" s="50"/>
      <c r="AF87" s="51"/>
      <c r="AG87" s="50" t="s">
        <v>182</v>
      </c>
      <c r="AH87" s="51" t="s">
        <v>182</v>
      </c>
      <c r="AI87" s="50"/>
      <c r="AJ87" s="51"/>
      <c r="AK87" s="56">
        <v>554</v>
      </c>
      <c r="AL87" s="57">
        <v>12860970.630000001</v>
      </c>
      <c r="AM87" s="58">
        <v>475</v>
      </c>
      <c r="AN87" s="59">
        <v>8415502.0600000005</v>
      </c>
      <c r="AO87" s="60">
        <v>34</v>
      </c>
      <c r="AP87" s="61">
        <v>21865.39</v>
      </c>
    </row>
    <row r="88" spans="1:42" x14ac:dyDescent="0.25">
      <c r="A88" s="78" t="s">
        <v>757</v>
      </c>
      <c r="B88" s="79" t="s">
        <v>165</v>
      </c>
      <c r="C88" s="48">
        <v>260</v>
      </c>
      <c r="D88" s="49">
        <v>4416127</v>
      </c>
      <c r="E88" s="50">
        <v>260</v>
      </c>
      <c r="F88" s="51">
        <v>2185707.69</v>
      </c>
      <c r="G88" s="50">
        <v>260</v>
      </c>
      <c r="H88" s="51">
        <v>1534826.1</v>
      </c>
      <c r="I88" s="50">
        <v>260</v>
      </c>
      <c r="J88" s="51">
        <v>639648.4</v>
      </c>
      <c r="K88" s="50">
        <v>22</v>
      </c>
      <c r="L88" s="51">
        <v>55944.81</v>
      </c>
      <c r="M88" s="52">
        <v>151</v>
      </c>
      <c r="N88" s="53">
        <v>1213827.31</v>
      </c>
      <c r="O88" s="50">
        <v>87</v>
      </c>
      <c r="P88" s="51">
        <v>820239.84</v>
      </c>
      <c r="Q88" s="50">
        <v>4</v>
      </c>
      <c r="R88" s="51">
        <v>652.20000000000005</v>
      </c>
      <c r="S88" s="50">
        <v>47</v>
      </c>
      <c r="T88" s="51">
        <v>151698.17000000001</v>
      </c>
      <c r="U88" s="50">
        <v>34</v>
      </c>
      <c r="V88" s="51">
        <v>232408.86</v>
      </c>
      <c r="W88" s="50">
        <v>5</v>
      </c>
      <c r="X88" s="51">
        <v>8828.24</v>
      </c>
      <c r="Y88" s="54">
        <v>95</v>
      </c>
      <c r="Z88" s="55">
        <v>172545.56</v>
      </c>
      <c r="AA88" s="50">
        <v>20</v>
      </c>
      <c r="AB88" s="51">
        <v>33164.9</v>
      </c>
      <c r="AC88" s="50">
        <v>71</v>
      </c>
      <c r="AD88" s="51">
        <v>114794.35</v>
      </c>
      <c r="AE88" s="50" t="s">
        <v>182</v>
      </c>
      <c r="AF88" s="51" t="s">
        <v>182</v>
      </c>
      <c r="AG88" s="50">
        <v>16</v>
      </c>
      <c r="AH88" s="51">
        <v>16228.77</v>
      </c>
      <c r="AI88" s="50" t="s">
        <v>182</v>
      </c>
      <c r="AJ88" s="51" t="s">
        <v>182</v>
      </c>
      <c r="AK88" s="56">
        <v>261</v>
      </c>
      <c r="AL88" s="57">
        <v>5802499.8700000001</v>
      </c>
      <c r="AM88" s="58">
        <v>178</v>
      </c>
      <c r="AN88" s="59">
        <v>2472732.4500000002</v>
      </c>
      <c r="AO88" s="60">
        <v>6</v>
      </c>
      <c r="AP88" s="61">
        <v>9141.33</v>
      </c>
    </row>
    <row r="89" spans="1:42" x14ac:dyDescent="0.25">
      <c r="A89" s="78" t="s">
        <v>758</v>
      </c>
      <c r="B89" s="79" t="s">
        <v>166</v>
      </c>
      <c r="C89" s="48">
        <v>142</v>
      </c>
      <c r="D89" s="49">
        <v>1437719.78</v>
      </c>
      <c r="E89" s="50">
        <v>142</v>
      </c>
      <c r="F89" s="51">
        <v>705768.58</v>
      </c>
      <c r="G89" s="50">
        <v>142</v>
      </c>
      <c r="H89" s="51">
        <v>493981.49</v>
      </c>
      <c r="I89" s="50">
        <v>142</v>
      </c>
      <c r="J89" s="51">
        <v>208797.31</v>
      </c>
      <c r="K89" s="50">
        <v>12</v>
      </c>
      <c r="L89" s="51">
        <v>29172.400000000001</v>
      </c>
      <c r="M89" s="52">
        <v>27</v>
      </c>
      <c r="N89" s="53">
        <v>156344.29999999999</v>
      </c>
      <c r="O89" s="50">
        <v>18</v>
      </c>
      <c r="P89" s="51">
        <v>133446.31</v>
      </c>
      <c r="Q89" s="50"/>
      <c r="R89" s="51"/>
      <c r="S89" s="50">
        <v>5</v>
      </c>
      <c r="T89" s="51">
        <v>12042.14</v>
      </c>
      <c r="U89" s="50" t="s">
        <v>182</v>
      </c>
      <c r="V89" s="51" t="s">
        <v>182</v>
      </c>
      <c r="W89" s="50" t="s">
        <v>182</v>
      </c>
      <c r="X89" s="51" t="s">
        <v>182</v>
      </c>
      <c r="Y89" s="54">
        <v>51</v>
      </c>
      <c r="Z89" s="55">
        <v>77862.16</v>
      </c>
      <c r="AA89" s="50">
        <v>18</v>
      </c>
      <c r="AB89" s="51">
        <v>21092.82</v>
      </c>
      <c r="AC89" s="50">
        <v>25</v>
      </c>
      <c r="AD89" s="51">
        <v>44979.57</v>
      </c>
      <c r="AE89" s="50">
        <v>27</v>
      </c>
      <c r="AF89" s="51">
        <v>8790.74</v>
      </c>
      <c r="AG89" s="50">
        <v>4</v>
      </c>
      <c r="AH89" s="51">
        <v>2999.03</v>
      </c>
      <c r="AI89" s="50"/>
      <c r="AJ89" s="51"/>
      <c r="AK89" s="56">
        <v>142</v>
      </c>
      <c r="AL89" s="57">
        <v>1671926.24</v>
      </c>
      <c r="AM89" s="58">
        <v>28</v>
      </c>
      <c r="AN89" s="59">
        <v>226348.18</v>
      </c>
      <c r="AO89" s="60">
        <v>10</v>
      </c>
      <c r="AP89" s="61">
        <v>40495.339999999997</v>
      </c>
    </row>
    <row r="90" spans="1:42" x14ac:dyDescent="0.25">
      <c r="A90" s="78" t="s">
        <v>759</v>
      </c>
      <c r="B90" s="79" t="s">
        <v>167</v>
      </c>
      <c r="C90" s="48">
        <v>1233</v>
      </c>
      <c r="D90" s="49">
        <v>11287937.34</v>
      </c>
      <c r="E90" s="50">
        <v>1233</v>
      </c>
      <c r="F90" s="51">
        <v>5460649.4100000001</v>
      </c>
      <c r="G90" s="50">
        <v>1233</v>
      </c>
      <c r="H90" s="51">
        <v>3810877.91</v>
      </c>
      <c r="I90" s="50">
        <v>1233</v>
      </c>
      <c r="J90" s="51">
        <v>1836130.22</v>
      </c>
      <c r="K90" s="50">
        <v>70</v>
      </c>
      <c r="L90" s="51">
        <v>180279.8</v>
      </c>
      <c r="M90" s="52">
        <v>227</v>
      </c>
      <c r="N90" s="53">
        <v>1149217.5900000001</v>
      </c>
      <c r="O90" s="50">
        <v>161</v>
      </c>
      <c r="P90" s="51">
        <v>918950.83</v>
      </c>
      <c r="Q90" s="50" t="s">
        <v>182</v>
      </c>
      <c r="R90" s="51" t="s">
        <v>182</v>
      </c>
      <c r="S90" s="50">
        <v>35</v>
      </c>
      <c r="T90" s="51">
        <v>50607.519999999997</v>
      </c>
      <c r="U90" s="50">
        <v>25</v>
      </c>
      <c r="V90" s="51">
        <v>114964.54</v>
      </c>
      <c r="W90" s="50" t="s">
        <v>182</v>
      </c>
      <c r="X90" s="51" t="s">
        <v>182</v>
      </c>
      <c r="Y90" s="54">
        <v>432</v>
      </c>
      <c r="Z90" s="55">
        <v>692321.43</v>
      </c>
      <c r="AA90" s="50">
        <v>89</v>
      </c>
      <c r="AB90" s="51">
        <v>82228.77</v>
      </c>
      <c r="AC90" s="50">
        <v>248</v>
      </c>
      <c r="AD90" s="51">
        <v>405198.38</v>
      </c>
      <c r="AE90" s="50">
        <v>173</v>
      </c>
      <c r="AF90" s="51">
        <v>51162.29</v>
      </c>
      <c r="AG90" s="50">
        <v>5</v>
      </c>
      <c r="AH90" s="51">
        <v>2893.27</v>
      </c>
      <c r="AI90" s="50">
        <v>19</v>
      </c>
      <c r="AJ90" s="51">
        <v>150838.72</v>
      </c>
      <c r="AK90" s="56">
        <v>1234</v>
      </c>
      <c r="AL90" s="57">
        <v>13129476.359999999</v>
      </c>
      <c r="AM90" s="58">
        <v>233</v>
      </c>
      <c r="AN90" s="59">
        <v>1553113.26</v>
      </c>
      <c r="AO90" s="60">
        <v>49</v>
      </c>
      <c r="AP90" s="61">
        <v>115790.98</v>
      </c>
    </row>
    <row r="91" spans="1:42" x14ac:dyDescent="0.25">
      <c r="A91" s="78" t="s">
        <v>760</v>
      </c>
      <c r="B91" s="79" t="s">
        <v>168</v>
      </c>
      <c r="C91" s="48">
        <v>495</v>
      </c>
      <c r="D91" s="49">
        <v>7828607.2699999996</v>
      </c>
      <c r="E91" s="50">
        <v>495</v>
      </c>
      <c r="F91" s="51">
        <v>3993200.91</v>
      </c>
      <c r="G91" s="50">
        <v>495</v>
      </c>
      <c r="H91" s="51">
        <v>2802305.66</v>
      </c>
      <c r="I91" s="50">
        <v>495</v>
      </c>
      <c r="J91" s="51">
        <v>964999.4</v>
      </c>
      <c r="K91" s="50">
        <v>22</v>
      </c>
      <c r="L91" s="51">
        <v>68101.3</v>
      </c>
      <c r="M91" s="52">
        <v>44</v>
      </c>
      <c r="N91" s="53">
        <v>185845.2</v>
      </c>
      <c r="O91" s="50">
        <v>30</v>
      </c>
      <c r="P91" s="51">
        <v>144924.78</v>
      </c>
      <c r="Q91" s="50"/>
      <c r="R91" s="51"/>
      <c r="S91" s="50" t="s">
        <v>182</v>
      </c>
      <c r="T91" s="51" t="s">
        <v>182</v>
      </c>
      <c r="U91" s="50">
        <v>7</v>
      </c>
      <c r="V91" s="51">
        <v>21687</v>
      </c>
      <c r="W91" s="50" t="s">
        <v>182</v>
      </c>
      <c r="X91" s="51" t="s">
        <v>182</v>
      </c>
      <c r="Y91" s="54">
        <v>189</v>
      </c>
      <c r="Z91" s="55">
        <v>296151.28999999998</v>
      </c>
      <c r="AA91" s="50">
        <v>31</v>
      </c>
      <c r="AB91" s="51">
        <v>23375.21</v>
      </c>
      <c r="AC91" s="50">
        <v>58</v>
      </c>
      <c r="AD91" s="51">
        <v>123038.17</v>
      </c>
      <c r="AE91" s="50">
        <v>119</v>
      </c>
      <c r="AF91" s="51">
        <v>41691.78</v>
      </c>
      <c r="AG91" s="50">
        <v>37</v>
      </c>
      <c r="AH91" s="51">
        <v>28880.97</v>
      </c>
      <c r="AI91" s="50">
        <v>6</v>
      </c>
      <c r="AJ91" s="51">
        <v>79165.16</v>
      </c>
      <c r="AK91" s="56">
        <v>495</v>
      </c>
      <c r="AL91" s="57">
        <v>8310603.7599999998</v>
      </c>
      <c r="AM91" s="58">
        <v>42</v>
      </c>
      <c r="AN91" s="59">
        <v>283435.69</v>
      </c>
      <c r="AO91" s="60">
        <v>49</v>
      </c>
      <c r="AP91" s="61">
        <v>234153.77</v>
      </c>
    </row>
    <row r="92" spans="1:42" x14ac:dyDescent="0.25">
      <c r="A92" s="78" t="s">
        <v>761</v>
      </c>
      <c r="B92" s="79" t="s">
        <v>169</v>
      </c>
      <c r="C92" s="48">
        <v>59</v>
      </c>
      <c r="D92" s="49">
        <v>1060467.02</v>
      </c>
      <c r="E92" s="50">
        <v>59</v>
      </c>
      <c r="F92" s="51">
        <v>542747.77</v>
      </c>
      <c r="G92" s="50">
        <v>59</v>
      </c>
      <c r="H92" s="51">
        <v>381381.64</v>
      </c>
      <c r="I92" s="50" t="s">
        <v>182</v>
      </c>
      <c r="J92" s="51" t="s">
        <v>182</v>
      </c>
      <c r="K92" s="50" t="s">
        <v>182</v>
      </c>
      <c r="L92" s="51" t="s">
        <v>182</v>
      </c>
      <c r="M92" s="52">
        <v>3</v>
      </c>
      <c r="N92" s="53">
        <v>11263.35</v>
      </c>
      <c r="O92" s="50" t="s">
        <v>182</v>
      </c>
      <c r="P92" s="51" t="s">
        <v>182</v>
      </c>
      <c r="Q92" s="50"/>
      <c r="R92" s="51"/>
      <c r="S92" s="50" t="s">
        <v>182</v>
      </c>
      <c r="T92" s="51" t="s">
        <v>182</v>
      </c>
      <c r="U92" s="50" t="s">
        <v>182</v>
      </c>
      <c r="V92" s="51" t="s">
        <v>182</v>
      </c>
      <c r="W92" s="50"/>
      <c r="X92" s="51"/>
      <c r="Y92" s="54">
        <v>18</v>
      </c>
      <c r="Z92" s="55">
        <v>36193.550000000003</v>
      </c>
      <c r="AA92" s="50">
        <v>3</v>
      </c>
      <c r="AB92" s="51">
        <v>2517.17</v>
      </c>
      <c r="AC92" s="50">
        <v>7</v>
      </c>
      <c r="AD92" s="51">
        <v>27292.97</v>
      </c>
      <c r="AE92" s="50">
        <v>7</v>
      </c>
      <c r="AF92" s="51">
        <v>1900.21</v>
      </c>
      <c r="AG92" s="50">
        <v>5</v>
      </c>
      <c r="AH92" s="51">
        <v>4483.2</v>
      </c>
      <c r="AI92" s="50"/>
      <c r="AJ92" s="51"/>
      <c r="AK92" s="56">
        <v>59</v>
      </c>
      <c r="AL92" s="57">
        <v>1107923.92</v>
      </c>
      <c r="AM92" s="58">
        <v>4</v>
      </c>
      <c r="AN92" s="59">
        <v>15746.07</v>
      </c>
      <c r="AO92" s="60">
        <v>6</v>
      </c>
      <c r="AP92" s="61">
        <v>12814.03</v>
      </c>
    </row>
    <row r="93" spans="1:42" x14ac:dyDescent="0.25">
      <c r="A93" s="78" t="s">
        <v>762</v>
      </c>
      <c r="B93" s="79" t="s">
        <v>170</v>
      </c>
      <c r="C93" s="48">
        <v>1104</v>
      </c>
      <c r="D93" s="49">
        <v>10535673.51</v>
      </c>
      <c r="E93" s="50">
        <v>1103</v>
      </c>
      <c r="F93" s="51">
        <v>5274582.9400000004</v>
      </c>
      <c r="G93" s="50">
        <v>1102</v>
      </c>
      <c r="H93" s="51">
        <v>3676201.56</v>
      </c>
      <c r="I93" s="50">
        <v>1104</v>
      </c>
      <c r="J93" s="51">
        <v>1444690.01</v>
      </c>
      <c r="K93" s="50">
        <v>60</v>
      </c>
      <c r="L93" s="51">
        <v>140199</v>
      </c>
      <c r="M93" s="52">
        <v>62</v>
      </c>
      <c r="N93" s="53">
        <v>254535.63</v>
      </c>
      <c r="O93" s="50">
        <v>37</v>
      </c>
      <c r="P93" s="51">
        <v>171350.75</v>
      </c>
      <c r="Q93" s="50" t="s">
        <v>182</v>
      </c>
      <c r="R93" s="51" t="s">
        <v>182</v>
      </c>
      <c r="S93" s="50">
        <v>14</v>
      </c>
      <c r="T93" s="51">
        <v>22863.82</v>
      </c>
      <c r="U93" s="50" t="s">
        <v>182</v>
      </c>
      <c r="V93" s="51" t="s">
        <v>182</v>
      </c>
      <c r="W93" s="50">
        <v>8</v>
      </c>
      <c r="X93" s="51">
        <v>33081.370000000003</v>
      </c>
      <c r="Y93" s="54">
        <v>245</v>
      </c>
      <c r="Z93" s="55">
        <v>414500.27</v>
      </c>
      <c r="AA93" s="50">
        <v>51</v>
      </c>
      <c r="AB93" s="51">
        <v>53865.91</v>
      </c>
      <c r="AC93" s="50">
        <v>77</v>
      </c>
      <c r="AD93" s="51">
        <v>161478.43</v>
      </c>
      <c r="AE93" s="50">
        <v>144</v>
      </c>
      <c r="AF93" s="51">
        <v>51979.45</v>
      </c>
      <c r="AG93" s="50">
        <v>16</v>
      </c>
      <c r="AH93" s="51">
        <v>18191.189999999999</v>
      </c>
      <c r="AI93" s="50">
        <v>6</v>
      </c>
      <c r="AJ93" s="51">
        <v>128985.29</v>
      </c>
      <c r="AK93" s="56">
        <v>1104</v>
      </c>
      <c r="AL93" s="57">
        <v>11204709.41</v>
      </c>
      <c r="AM93" s="58">
        <v>38</v>
      </c>
      <c r="AN93" s="59">
        <v>111929.47</v>
      </c>
      <c r="AO93" s="60">
        <v>49</v>
      </c>
      <c r="AP93" s="61">
        <v>132212.44</v>
      </c>
    </row>
    <row r="94" spans="1:42" x14ac:dyDescent="0.25">
      <c r="A94" s="78" t="s">
        <v>763</v>
      </c>
      <c r="B94" s="79" t="s">
        <v>171</v>
      </c>
      <c r="C94" s="48">
        <v>209</v>
      </c>
      <c r="D94" s="49">
        <v>1955776.23</v>
      </c>
      <c r="E94" s="50">
        <v>209</v>
      </c>
      <c r="F94" s="51">
        <v>970015.5</v>
      </c>
      <c r="G94" s="50">
        <v>209</v>
      </c>
      <c r="H94" s="51">
        <v>676180.65</v>
      </c>
      <c r="I94" s="50">
        <v>209</v>
      </c>
      <c r="J94" s="51">
        <v>290150.02</v>
      </c>
      <c r="K94" s="50">
        <v>7</v>
      </c>
      <c r="L94" s="51">
        <v>19430.060000000001</v>
      </c>
      <c r="M94" s="52">
        <v>15</v>
      </c>
      <c r="N94" s="53">
        <v>63592.95</v>
      </c>
      <c r="O94" s="50">
        <v>14</v>
      </c>
      <c r="P94" s="51">
        <v>57152.84</v>
      </c>
      <c r="Q94" s="50"/>
      <c r="R94" s="51"/>
      <c r="S94" s="50" t="s">
        <v>182</v>
      </c>
      <c r="T94" s="51" t="s">
        <v>182</v>
      </c>
      <c r="U94" s="50" t="s">
        <v>182</v>
      </c>
      <c r="V94" s="51" t="s">
        <v>182</v>
      </c>
      <c r="W94" s="50"/>
      <c r="X94" s="51"/>
      <c r="Y94" s="54">
        <v>46</v>
      </c>
      <c r="Z94" s="55">
        <v>47820.07</v>
      </c>
      <c r="AA94" s="50">
        <v>11</v>
      </c>
      <c r="AB94" s="51">
        <v>8718.3799999999992</v>
      </c>
      <c r="AC94" s="50">
        <v>19</v>
      </c>
      <c r="AD94" s="51">
        <v>25269.1</v>
      </c>
      <c r="AE94" s="50">
        <v>20</v>
      </c>
      <c r="AF94" s="51">
        <v>5303.05</v>
      </c>
      <c r="AG94" s="50">
        <v>10</v>
      </c>
      <c r="AH94" s="51">
        <v>8529.5400000000009</v>
      </c>
      <c r="AI94" s="50"/>
      <c r="AJ94" s="51"/>
      <c r="AK94" s="56">
        <v>209</v>
      </c>
      <c r="AL94" s="57">
        <v>2067189.25</v>
      </c>
      <c r="AM94" s="58">
        <v>15</v>
      </c>
      <c r="AN94" s="59">
        <v>92551.39</v>
      </c>
      <c r="AO94" s="60">
        <v>14</v>
      </c>
      <c r="AP94" s="61">
        <v>75186.149999999994</v>
      </c>
    </row>
    <row r="95" spans="1:42" x14ac:dyDescent="0.25">
      <c r="A95" s="78" t="s">
        <v>764</v>
      </c>
      <c r="B95" s="79" t="s">
        <v>172</v>
      </c>
      <c r="C95" s="48">
        <v>265</v>
      </c>
      <c r="D95" s="49">
        <v>4080485.86</v>
      </c>
      <c r="E95" s="50">
        <v>265</v>
      </c>
      <c r="F95" s="51">
        <v>2022444.07</v>
      </c>
      <c r="G95" s="50">
        <v>265</v>
      </c>
      <c r="H95" s="51">
        <v>1419187.99</v>
      </c>
      <c r="I95" s="50">
        <v>265</v>
      </c>
      <c r="J95" s="51">
        <v>586745.99</v>
      </c>
      <c r="K95" s="50">
        <v>16</v>
      </c>
      <c r="L95" s="51">
        <v>52107.81</v>
      </c>
      <c r="M95" s="52">
        <v>140</v>
      </c>
      <c r="N95" s="53">
        <v>1161081.6299999999</v>
      </c>
      <c r="O95" s="50">
        <v>94</v>
      </c>
      <c r="P95" s="51">
        <v>814329.54</v>
      </c>
      <c r="Q95" s="50">
        <v>5</v>
      </c>
      <c r="R95" s="51">
        <v>4099.16</v>
      </c>
      <c r="S95" s="50">
        <v>21</v>
      </c>
      <c r="T95" s="51">
        <v>53322.59</v>
      </c>
      <c r="U95" s="50">
        <v>29</v>
      </c>
      <c r="V95" s="51">
        <v>202423.56</v>
      </c>
      <c r="W95" s="50">
        <v>20</v>
      </c>
      <c r="X95" s="51">
        <v>86906.78</v>
      </c>
      <c r="Y95" s="54">
        <v>139</v>
      </c>
      <c r="Z95" s="55">
        <v>273088.51</v>
      </c>
      <c r="AA95" s="50">
        <v>19</v>
      </c>
      <c r="AB95" s="51">
        <v>12163.13</v>
      </c>
      <c r="AC95" s="50">
        <v>120</v>
      </c>
      <c r="AD95" s="51">
        <v>238211.97</v>
      </c>
      <c r="AE95" s="50">
        <v>14</v>
      </c>
      <c r="AF95" s="51">
        <v>3198.45</v>
      </c>
      <c r="AG95" s="50" t="s">
        <v>182</v>
      </c>
      <c r="AH95" s="51" t="s">
        <v>182</v>
      </c>
      <c r="AI95" s="50" t="s">
        <v>182</v>
      </c>
      <c r="AJ95" s="51" t="s">
        <v>182</v>
      </c>
      <c r="AK95" s="56">
        <v>266</v>
      </c>
      <c r="AL95" s="57">
        <v>5514656</v>
      </c>
      <c r="AM95" s="58">
        <v>142</v>
      </c>
      <c r="AN95" s="59">
        <v>1801929.33</v>
      </c>
      <c r="AO95" s="60">
        <v>13</v>
      </c>
      <c r="AP95" s="61">
        <v>10200.23</v>
      </c>
    </row>
    <row r="96" spans="1:42" x14ac:dyDescent="0.25">
      <c r="A96" s="78" t="s">
        <v>765</v>
      </c>
      <c r="B96" s="79" t="s">
        <v>173</v>
      </c>
      <c r="C96" s="48">
        <v>86</v>
      </c>
      <c r="D96" s="49">
        <v>1018554.51</v>
      </c>
      <c r="E96" s="50">
        <v>86</v>
      </c>
      <c r="F96" s="51">
        <v>506747.19</v>
      </c>
      <c r="G96" s="50">
        <v>85</v>
      </c>
      <c r="H96" s="51">
        <v>350928.95</v>
      </c>
      <c r="I96" s="50">
        <v>86</v>
      </c>
      <c r="J96" s="51">
        <v>152844.32</v>
      </c>
      <c r="K96" s="50">
        <v>4</v>
      </c>
      <c r="L96" s="51">
        <v>8034.05</v>
      </c>
      <c r="M96" s="52">
        <v>16</v>
      </c>
      <c r="N96" s="53">
        <v>56381.16</v>
      </c>
      <c r="O96" s="50">
        <v>8</v>
      </c>
      <c r="P96" s="51">
        <v>38708.61</v>
      </c>
      <c r="Q96" s="50"/>
      <c r="R96" s="51"/>
      <c r="S96" s="50">
        <v>5</v>
      </c>
      <c r="T96" s="51">
        <v>8944.15</v>
      </c>
      <c r="U96" s="50"/>
      <c r="V96" s="51"/>
      <c r="W96" s="50">
        <v>3</v>
      </c>
      <c r="X96" s="51">
        <v>8728.4</v>
      </c>
      <c r="Y96" s="54">
        <v>37</v>
      </c>
      <c r="Z96" s="55">
        <v>51706.04</v>
      </c>
      <c r="AA96" s="50">
        <v>7</v>
      </c>
      <c r="AB96" s="51">
        <v>5950.22</v>
      </c>
      <c r="AC96" s="50">
        <v>21</v>
      </c>
      <c r="AD96" s="51">
        <v>40662.839999999997</v>
      </c>
      <c r="AE96" s="50">
        <v>17</v>
      </c>
      <c r="AF96" s="51">
        <v>5092.9799999999996</v>
      </c>
      <c r="AG96" s="50"/>
      <c r="AH96" s="51"/>
      <c r="AI96" s="50"/>
      <c r="AJ96" s="51"/>
      <c r="AK96" s="56">
        <v>86</v>
      </c>
      <c r="AL96" s="57">
        <v>1126641.71</v>
      </c>
      <c r="AM96" s="58">
        <v>18</v>
      </c>
      <c r="AN96" s="59">
        <v>124375.39</v>
      </c>
      <c r="AO96" s="60">
        <v>3</v>
      </c>
      <c r="AP96" s="61">
        <v>6073.45</v>
      </c>
    </row>
    <row r="97" spans="1:42" x14ac:dyDescent="0.25">
      <c r="A97" s="78" t="s">
        <v>766</v>
      </c>
      <c r="B97" s="79" t="s">
        <v>174</v>
      </c>
      <c r="C97" s="48">
        <v>115</v>
      </c>
      <c r="D97" s="49">
        <v>1721291.98</v>
      </c>
      <c r="E97" s="50">
        <v>115</v>
      </c>
      <c r="F97" s="51">
        <v>838472.8</v>
      </c>
      <c r="G97" s="50">
        <v>115</v>
      </c>
      <c r="H97" s="51">
        <v>585242.93999999994</v>
      </c>
      <c r="I97" s="50">
        <v>115</v>
      </c>
      <c r="J97" s="51">
        <v>260657.38</v>
      </c>
      <c r="K97" s="50">
        <v>11</v>
      </c>
      <c r="L97" s="51">
        <v>36918.86</v>
      </c>
      <c r="M97" s="52">
        <v>79</v>
      </c>
      <c r="N97" s="53">
        <v>640539.07999999996</v>
      </c>
      <c r="O97" s="50">
        <v>58</v>
      </c>
      <c r="P97" s="51">
        <v>484779.43</v>
      </c>
      <c r="Q97" s="50" t="s">
        <v>182</v>
      </c>
      <c r="R97" s="51" t="s">
        <v>182</v>
      </c>
      <c r="S97" s="50">
        <v>7</v>
      </c>
      <c r="T97" s="51">
        <v>20751.71</v>
      </c>
      <c r="U97" s="50">
        <v>17</v>
      </c>
      <c r="V97" s="51">
        <v>122439.43</v>
      </c>
      <c r="W97" s="50" t="s">
        <v>182</v>
      </c>
      <c r="X97" s="51" t="s">
        <v>182</v>
      </c>
      <c r="Y97" s="54">
        <v>54</v>
      </c>
      <c r="Z97" s="55">
        <v>98450.16</v>
      </c>
      <c r="AA97" s="50" t="s">
        <v>182</v>
      </c>
      <c r="AB97" s="51" t="s">
        <v>182</v>
      </c>
      <c r="AC97" s="50">
        <v>53</v>
      </c>
      <c r="AD97" s="51">
        <v>95228.97</v>
      </c>
      <c r="AE97" s="50" t="s">
        <v>182</v>
      </c>
      <c r="AF97" s="51" t="s">
        <v>182</v>
      </c>
      <c r="AG97" s="50"/>
      <c r="AH97" s="51"/>
      <c r="AI97" s="50"/>
      <c r="AJ97" s="51"/>
      <c r="AK97" s="56">
        <v>116</v>
      </c>
      <c r="AL97" s="57">
        <v>2460281.2200000002</v>
      </c>
      <c r="AM97" s="58">
        <v>73</v>
      </c>
      <c r="AN97" s="59">
        <v>967592.64</v>
      </c>
      <c r="AO97" s="60">
        <v>3</v>
      </c>
      <c r="AP97" s="61">
        <v>997.1</v>
      </c>
    </row>
    <row r="98" spans="1:42" x14ac:dyDescent="0.25">
      <c r="A98" s="78" t="s">
        <v>767</v>
      </c>
      <c r="B98" s="79" t="s">
        <v>175</v>
      </c>
      <c r="C98" s="48">
        <v>27</v>
      </c>
      <c r="D98" s="49">
        <v>350808.87</v>
      </c>
      <c r="E98" s="50">
        <v>27</v>
      </c>
      <c r="F98" s="51">
        <v>181448.88</v>
      </c>
      <c r="G98" s="50">
        <v>27</v>
      </c>
      <c r="H98" s="51">
        <v>126365.09</v>
      </c>
      <c r="I98" s="50">
        <v>27</v>
      </c>
      <c r="J98" s="51">
        <v>42994.9</v>
      </c>
      <c r="K98" s="50"/>
      <c r="L98" s="51"/>
      <c r="M98" s="52" t="s">
        <v>182</v>
      </c>
      <c r="N98" s="53" t="s">
        <v>182</v>
      </c>
      <c r="O98" s="50" t="s">
        <v>182</v>
      </c>
      <c r="P98" s="51" t="s">
        <v>182</v>
      </c>
      <c r="Q98" s="50"/>
      <c r="R98" s="51"/>
      <c r="S98" s="50"/>
      <c r="T98" s="51"/>
      <c r="U98" s="50"/>
      <c r="V98" s="51"/>
      <c r="W98" s="50"/>
      <c r="X98" s="51"/>
      <c r="Y98" s="54">
        <v>10</v>
      </c>
      <c r="Z98" s="55">
        <v>17397.88</v>
      </c>
      <c r="AA98" s="50" t="s">
        <v>182</v>
      </c>
      <c r="AB98" s="51" t="s">
        <v>182</v>
      </c>
      <c r="AC98" s="50" t="s">
        <v>182</v>
      </c>
      <c r="AD98" s="51" t="s">
        <v>182</v>
      </c>
      <c r="AE98" s="50">
        <v>6</v>
      </c>
      <c r="AF98" s="51">
        <v>2530.02</v>
      </c>
      <c r="AG98" s="50"/>
      <c r="AH98" s="51"/>
      <c r="AI98" s="50">
        <v>3</v>
      </c>
      <c r="AJ98" s="51">
        <v>13760.18</v>
      </c>
      <c r="AK98" s="56" t="s">
        <v>182</v>
      </c>
      <c r="AL98" s="57" t="s">
        <v>182</v>
      </c>
      <c r="AM98" s="58"/>
      <c r="AN98" s="59"/>
      <c r="AO98" s="60">
        <v>3</v>
      </c>
      <c r="AP98" s="61">
        <v>4620.33</v>
      </c>
    </row>
    <row r="99" spans="1:42" x14ac:dyDescent="0.25">
      <c r="A99" s="78" t="s">
        <v>768</v>
      </c>
      <c r="B99" s="79" t="s">
        <v>176</v>
      </c>
      <c r="C99" s="48">
        <v>205</v>
      </c>
      <c r="D99" s="49">
        <v>2932759.16</v>
      </c>
      <c r="E99" s="50">
        <v>205</v>
      </c>
      <c r="F99" s="51">
        <v>1475867.92</v>
      </c>
      <c r="G99" s="50">
        <v>205</v>
      </c>
      <c r="H99" s="51">
        <v>1035225.69</v>
      </c>
      <c r="I99" s="50">
        <v>205</v>
      </c>
      <c r="J99" s="51">
        <v>392356.73</v>
      </c>
      <c r="K99" s="50">
        <v>11</v>
      </c>
      <c r="L99" s="51">
        <v>29308.82</v>
      </c>
      <c r="M99" s="52">
        <v>45</v>
      </c>
      <c r="N99" s="53">
        <v>282295.23</v>
      </c>
      <c r="O99" s="50">
        <v>39</v>
      </c>
      <c r="P99" s="51">
        <v>227417.32</v>
      </c>
      <c r="Q99" s="50"/>
      <c r="R99" s="51"/>
      <c r="S99" s="50">
        <v>3</v>
      </c>
      <c r="T99" s="51">
        <v>4270.49</v>
      </c>
      <c r="U99" s="50">
        <v>3</v>
      </c>
      <c r="V99" s="51">
        <v>43175.29</v>
      </c>
      <c r="W99" s="50">
        <v>3</v>
      </c>
      <c r="X99" s="51">
        <v>7432.13</v>
      </c>
      <c r="Y99" s="54">
        <v>106</v>
      </c>
      <c r="Z99" s="55">
        <v>343986.68</v>
      </c>
      <c r="AA99" s="50">
        <v>26</v>
      </c>
      <c r="AB99" s="51">
        <v>32089.119999999999</v>
      </c>
      <c r="AC99" s="50">
        <v>57</v>
      </c>
      <c r="AD99" s="51">
        <v>146413.49</v>
      </c>
      <c r="AE99" s="50">
        <v>59</v>
      </c>
      <c r="AF99" s="51">
        <v>14121.85</v>
      </c>
      <c r="AG99" s="50"/>
      <c r="AH99" s="51"/>
      <c r="AI99" s="50">
        <v>11</v>
      </c>
      <c r="AJ99" s="51">
        <v>151362.22</v>
      </c>
      <c r="AK99" s="56">
        <v>207</v>
      </c>
      <c r="AL99" s="57">
        <v>3559041.07</v>
      </c>
      <c r="AM99" s="58">
        <v>49</v>
      </c>
      <c r="AN99" s="59">
        <v>346521.59999999998</v>
      </c>
      <c r="AO99" s="60">
        <v>10</v>
      </c>
      <c r="AP99" s="61">
        <v>42660.87</v>
      </c>
    </row>
    <row r="100" spans="1:42" x14ac:dyDescent="0.25">
      <c r="A100" s="12" t="s">
        <v>47</v>
      </c>
    </row>
    <row r="101" spans="1:42" x14ac:dyDescent="0.25">
      <c r="A101" s="12" t="s">
        <v>49</v>
      </c>
    </row>
    <row r="102" spans="1:42" s="11" customFormat="1" x14ac:dyDescent="0.25">
      <c r="A102" s="12" t="s">
        <v>83</v>
      </c>
      <c r="B102" s="12"/>
      <c r="C102" s="12"/>
      <c r="D102" s="12"/>
      <c r="E102" s="12"/>
      <c r="F102" s="12"/>
      <c r="G102" s="12"/>
      <c r="H102" s="12"/>
      <c r="I102" s="12"/>
      <c r="J102" s="12"/>
      <c r="K102" s="12"/>
      <c r="L102" s="12"/>
    </row>
    <row r="103" spans="1:42" s="11" customFormat="1" ht="12.75" customHeight="1" x14ac:dyDescent="0.25">
      <c r="A103" s="12"/>
      <c r="B103" s="12"/>
    </row>
  </sheetData>
  <autoFilter ref="C6:AP102"/>
  <mergeCells count="26">
    <mergeCell ref="AC5:AD5"/>
    <mergeCell ref="AE5:AF5"/>
    <mergeCell ref="AG5:AH5"/>
    <mergeCell ref="AI5:AJ5"/>
    <mergeCell ref="Q5:R5"/>
    <mergeCell ref="S5:T5"/>
    <mergeCell ref="U5:V5"/>
    <mergeCell ref="W5:X5"/>
    <mergeCell ref="Y5:Z5"/>
    <mergeCell ref="AA5:AB5"/>
    <mergeCell ref="AM3:AN5"/>
    <mergeCell ref="AO3:AP5"/>
    <mergeCell ref="M4:X4"/>
    <mergeCell ref="Y4:AJ4"/>
    <mergeCell ref="A5:B6"/>
    <mergeCell ref="C5:D5"/>
    <mergeCell ref="O5:P5"/>
    <mergeCell ref="A3:B3"/>
    <mergeCell ref="C3:L4"/>
    <mergeCell ref="M3:AJ3"/>
    <mergeCell ref="AK3:AL5"/>
    <mergeCell ref="E5:F5"/>
    <mergeCell ref="G5:H5"/>
    <mergeCell ref="I5:J5"/>
    <mergeCell ref="K5:L5"/>
    <mergeCell ref="M5:N5"/>
  </mergeCells>
  <conditionalFormatting sqref="C7:AP99">
    <cfRule type="cellIs" dxfId="1" priority="1" operator="equal">
      <formula>"s"</formula>
    </cfRule>
    <cfRule type="cellIs" dxfId="0" priority="2" operator="equal">
      <formula>-99</formula>
    </cfRule>
  </conditionalFormatting>
  <printOptions horizontalCentered="1"/>
  <pageMargins left="0.15748031496062992" right="0.15748031496062992" top="0.19685039370078741" bottom="0.19685039370078741" header="0.15748031496062992" footer="0.19685039370078741"/>
  <pageSetup paperSize="9" scale="74" pageOrder="overThenDown" orientation="landscape" r:id="rId1"/>
  <headerFooter alignWithMargins="0"/>
  <colBreaks count="1" manualBreakCount="1">
    <brk id="2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5</vt:i4>
      </vt:variant>
    </vt:vector>
  </HeadingPairs>
  <TitlesOfParts>
    <vt:vector size="10" baseType="lpstr">
      <vt:lpstr>Définitions</vt:lpstr>
      <vt:lpstr>régions</vt:lpstr>
      <vt:lpstr>départements</vt:lpstr>
      <vt:lpstr>cantons</vt:lpstr>
      <vt:lpstr>petite région agricole</vt:lpstr>
      <vt:lpstr>annee</vt:lpstr>
      <vt:lpstr>cantons!Impression_des_titres</vt:lpstr>
      <vt:lpstr>départements!Impression_des_titres</vt:lpstr>
      <vt:lpstr>'petite région agricole'!Impression_des_titres</vt:lpstr>
      <vt:lpstr>régions!Impression_des_titres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MAS</dc:creator>
  <cp:lastModifiedBy>Utilisateur Windows</cp:lastModifiedBy>
  <cp:lastPrinted>2017-04-27T12:09:58Z</cp:lastPrinted>
  <dcterms:created xsi:type="dcterms:W3CDTF">2015-12-09T15:22:31Z</dcterms:created>
  <dcterms:modified xsi:type="dcterms:W3CDTF">2023-11-03T17:16:26Z</dcterms:modified>
</cp:coreProperties>
</file>