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9 economie agricole\4. aides pac\2021\"/>
    </mc:Choice>
  </mc:AlternateContent>
  <bookViews>
    <workbookView xWindow="0" yWindow="0" windowWidth="28800" windowHeight="10700"/>
  </bookViews>
  <sheets>
    <sheet name="Définitions" sheetId="5" r:id="rId1"/>
    <sheet name="régions" sheetId="13" r:id="rId2"/>
    <sheet name="départements" sheetId="14" r:id="rId3"/>
    <sheet name="cantons" sheetId="15" r:id="rId4"/>
    <sheet name="petite région agricole" sheetId="16" r:id="rId5"/>
  </sheets>
  <definedNames>
    <definedName name="_xlnm._FilterDatabase" localSheetId="3" hidden="1">cantons!$C$6:$AP$251</definedName>
    <definedName name="_xlnm._FilterDatabase" localSheetId="2" hidden="1">départements!#REF!</definedName>
    <definedName name="_xlnm._FilterDatabase" localSheetId="4" hidden="1">'petite région agricole'!$C$6:$AP$102</definedName>
    <definedName name="_xlnm._FilterDatabase" localSheetId="1" hidden="1">régions!#REF!</definedName>
    <definedName name="annee">Définitions!$A$2</definedName>
    <definedName name="_xlnm.Print_Titles" localSheetId="3">cantons!$A:$B,cantons!$3:$5</definedName>
    <definedName name="_xlnm.Print_Titles" localSheetId="2">départements!$B:$B,départements!$3:$5</definedName>
    <definedName name="_xlnm.Print_Titles" localSheetId="4">'petite région agricole'!$A:$B,'petite région agricole'!$3:$5</definedName>
    <definedName name="_xlnm.Print_Titles" localSheetId="1">régions!$B:$B,régions!$3:$5</definedName>
  </definedNames>
  <calcPr calcId="162913"/>
</workbook>
</file>

<file path=xl/calcChain.xml><?xml version="1.0" encoding="utf-8"?>
<calcChain xmlns="http://schemas.openxmlformats.org/spreadsheetml/2006/main">
  <c r="C1" i="16" l="1"/>
  <c r="C1" i="15"/>
  <c r="C1" i="14"/>
  <c r="X1" i="13"/>
  <c r="A4" i="5"/>
</calcChain>
</file>

<file path=xl/sharedStrings.xml><?xml version="1.0" encoding="utf-8"?>
<sst xmlns="http://schemas.openxmlformats.org/spreadsheetml/2006/main" count="2872" uniqueCount="776">
  <si>
    <t>Ariège</t>
  </si>
  <si>
    <t>Aude</t>
  </si>
  <si>
    <t>Aveyron</t>
  </si>
  <si>
    <t>Gard</t>
  </si>
  <si>
    <t>Haute-Garonne</t>
  </si>
  <si>
    <t>Gers</t>
  </si>
  <si>
    <t>Hérault</t>
  </si>
  <si>
    <t>Lot</t>
  </si>
  <si>
    <t>Lozère</t>
  </si>
  <si>
    <t>Hautes-Pyrénées</t>
  </si>
  <si>
    <t>Pyrénées-Orientales</t>
  </si>
  <si>
    <t>Tarn</t>
  </si>
  <si>
    <t>Tarn-et-Garonne</t>
  </si>
  <si>
    <t>Bourgogne-Franche-Comté</t>
  </si>
  <si>
    <t>Normandie</t>
  </si>
  <si>
    <t>Pays de la Loire</t>
  </si>
  <si>
    <t>Bretagne</t>
  </si>
  <si>
    <t>Provence-Alpes-Côte d'Azur</t>
  </si>
  <si>
    <t>Corse</t>
  </si>
  <si>
    <t>Aides 1er pilier</t>
  </si>
  <si>
    <t>Bénéficiaires</t>
  </si>
  <si>
    <t>Aides aux bovins allaitants</t>
  </si>
  <si>
    <t>Aides aux veaux sous la mère et aux veaux bio</t>
  </si>
  <si>
    <t>Aide au lait (ABL)</t>
  </si>
  <si>
    <t>Aides ovines</t>
  </si>
  <si>
    <t xml:space="preserve"> Production de blé dur</t>
  </si>
  <si>
    <t>Aides caprines</t>
  </si>
  <si>
    <t>ICHN</t>
  </si>
  <si>
    <t>Aides couplées</t>
  </si>
  <si>
    <t>Centre-Val de Loire</t>
  </si>
  <si>
    <t>Hauts-de-France</t>
  </si>
  <si>
    <t>Grand Est</t>
  </si>
  <si>
    <t>Occitanie</t>
  </si>
  <si>
    <t>Aides couplées animales</t>
  </si>
  <si>
    <t>Aides couplées végétales</t>
  </si>
  <si>
    <t>Autres protéines végétales (soja et semences de graminées)</t>
  </si>
  <si>
    <t xml:space="preserve"> Protéagineux</t>
  </si>
  <si>
    <t>Légumineuses fourragères (yc semences et déshydratation)</t>
  </si>
  <si>
    <t>Auvergne-Rhône-Alpes</t>
  </si>
  <si>
    <t>Vous souhaitez avoir plus de précisions sur les montants des PAC ? Consultez notre site internet :</t>
  </si>
  <si>
    <t>s : secret statistique</t>
  </si>
  <si>
    <t>Montants</t>
  </si>
  <si>
    <t>Aides découplées</t>
  </si>
  <si>
    <t>Ensemble des aides couplées animales</t>
  </si>
  <si>
    <t xml:space="preserve">Ensemble 
des aides découplées </t>
  </si>
  <si>
    <t>Ensemble des aides 
couplées végétales</t>
  </si>
  <si>
    <t>Assurance récolte</t>
  </si>
  <si>
    <t>Source : Agreste - ASP - Traitement SSP</t>
  </si>
  <si>
    <t>Total aides 1er pilier</t>
  </si>
  <si>
    <t>Unités : bénéficiaires en nombre et montants en euros</t>
  </si>
  <si>
    <t xml:space="preserve">Les cantons sont ceux en vigueur au 1er janvier 2020, mis à disposition sur le site internet de l'Insee : </t>
  </si>
  <si>
    <t>https://www.insee.fr/fr/accueil</t>
  </si>
  <si>
    <t>0901</t>
  </si>
  <si>
    <t>0902</t>
  </si>
  <si>
    <t>0903</t>
  </si>
  <si>
    <t>0904</t>
  </si>
  <si>
    <t>0905</t>
  </si>
  <si>
    <t>0906</t>
  </si>
  <si>
    <t>0907</t>
  </si>
  <si>
    <t>0908</t>
  </si>
  <si>
    <t>0909</t>
  </si>
  <si>
    <t>0910</t>
  </si>
  <si>
    <t>0911</t>
  </si>
  <si>
    <t>0912</t>
  </si>
  <si>
    <t>0913</t>
  </si>
  <si>
    <t>0999</t>
  </si>
  <si>
    <t>Pour certaines exploitations, aucune commune de rattachement n'est mentionnée. Ainsi le total cumulé des cantons par département est différent du total départemental.</t>
  </si>
  <si>
    <t>L'utilisation et la diffusion des données sont autorisées sous réserve de mentionner impérativement la source.</t>
  </si>
  <si>
    <t>Détails des données contenues dans le fichier :</t>
  </si>
  <si>
    <t>Ensemble des aides découplées = Montant de l'aide Paiement de base + Montant de l'aide Paiement vert + Montant de l'aide Paiement redistributif + Montant de l'aide Paiement additionnel pour les jeunes agriculteurs</t>
  </si>
  <si>
    <t>Ensemble des aides couplées animales = Montants de l'aide aux bovins allaitants (ABA) + Montant de l'aide au veau sous la mère et bio + Montant de l'aide au lait (ABL) + Montant de l'aide aux ovins + Montant de l'aide aux caprins</t>
  </si>
  <si>
    <t>Total aides 1er pilier = Ensemble des aides découplées + Ensemble des aides couplées animales + Ensemble des aides couplées végétales</t>
  </si>
  <si>
    <t>Paiement de base</t>
  </si>
  <si>
    <t>Paiement vert</t>
  </si>
  <si>
    <t>Paiement redistributif</t>
  </si>
  <si>
    <t>Paiement en faveur 
des jeunes agriculteurs</t>
  </si>
  <si>
    <t>Montant des aides légumineuses fourragères (yc semences et déshydratation) = Montant de l'aide aux légumineuses fourragères destinées à la déshydratation + Montant de l'aide aux légumineuses fourragères + Montant de l'aide aux semences de légumineuses fourragères</t>
  </si>
  <si>
    <t>Autres cultures (PdT féculières, chanvre, houblon, cerises, pêches, poires, prunes, tomates transformées, riz)</t>
  </si>
  <si>
    <t>Montant des aides autres protéines végétales (soja et semences de graminées) = Montant de l'aide aux semences de graminées + Montant de l'aide au soja</t>
  </si>
  <si>
    <t>Ensemble des aides couplées végétales = Montant de l'aide aux protéagineux + Montant des aides légumineuses fourragères (yc semences et déshydratation) + Montant des aides autres protéines végétales (soja et semences de graminées) + Montant de l'aide au blé dur + Montant des aides Autres cultures (PdT féculières, chanvre, houblon, cerises, pêches, poires, prunes, tomates transformées, riz)</t>
  </si>
  <si>
    <t>Montant des aides Autres cultures (PdT féculières, chanvre, houblon, cerises, pêches, poires, prunes, tomates transformées, riz) = Montant de l'aide aux pommes de terre féculières + Montant de l'aide au chanvre + Montant de l'aide au houblon + Montant de l'aide aux cerises transformées + Montant de l'aide aux pêches transformées + Montant de l'aide aux poires transformées + Montant de l'aide aux prunes transformées +  Montant de l'aide aux tomates transformées + Montant de l'aide au riz</t>
  </si>
  <si>
    <t>Les petites régions agricoles sont celles en vigueur, mises à disposition sur le site internet du ministère de l'agriculture et de l'alimentation :</t>
  </si>
  <si>
    <t>https://agreste.agriculture.gouv.fr/agreste-web/accueil/</t>
  </si>
  <si>
    <t>Pour certaines exploitations, aucune commune de rattachement n'est mentionnée, c'est pourquoi le total départemental est différent du total cumulé cantonal et du total des petites régions agricoles.</t>
  </si>
  <si>
    <t>Pour certaines exploitations, aucune commune de rattachement n'est mentionnée. Ainsi le total cumulé des petites régions agricoles par département est différent du total départemental.</t>
  </si>
  <si>
    <t>09390</t>
  </si>
  <si>
    <t>PLAINE DE L'ARIEGE - 09</t>
  </si>
  <si>
    <t>09392</t>
  </si>
  <si>
    <t>COTEAUX DE L'ARIEGE - 09</t>
  </si>
  <si>
    <t>09393</t>
  </si>
  <si>
    <t>REGION SOUS PYRENEENNE - 09</t>
  </si>
  <si>
    <t>09472</t>
  </si>
  <si>
    <t>REGION PYRENEENNE - 09</t>
  </si>
  <si>
    <t>LAURAGAIS - 11</t>
  </si>
  <si>
    <t>RAZES - 11</t>
  </si>
  <si>
    <t>MONTAGNE NOIRE - 11</t>
  </si>
  <si>
    <t>REGION VITICOLE - 11</t>
  </si>
  <si>
    <t>PAYS DE SAULT - 11</t>
  </si>
  <si>
    <t>ROUGIER DE MARCILLAC - 12</t>
  </si>
  <si>
    <t>LEVEZOU - 12</t>
  </si>
  <si>
    <t>BAS QUERCY - 12</t>
  </si>
  <si>
    <t>VIADENE ET VALLEE DU LOT - 12</t>
  </si>
  <si>
    <t>SEGALA - 12</t>
  </si>
  <si>
    <t>GRANDS-CAUSSES - 12</t>
  </si>
  <si>
    <t>MONTS DE LACAUNE - 12</t>
  </si>
  <si>
    <t>AUBRAC - 12</t>
  </si>
  <si>
    <t>CEVENNES - 30</t>
  </si>
  <si>
    <t>CAUSSE NOIR - 30</t>
  </si>
  <si>
    <t>CAUSSES DU LARZAC - 30</t>
  </si>
  <si>
    <t>SOUBERGUES - 30</t>
  </si>
  <si>
    <t>GARRIGUES - 30</t>
  </si>
  <si>
    <t>BAS-VIVARAIS - 30</t>
  </si>
  <si>
    <t>VALLEE DU RHONE - 30</t>
  </si>
  <si>
    <t>PLAINE VITICOLE - 30</t>
  </si>
  <si>
    <t>COTEAUX DU GERS - 31</t>
  </si>
  <si>
    <t>COTEAUX DE GASCOGNE - 31</t>
  </si>
  <si>
    <t>LSE VALLEES - 31</t>
  </si>
  <si>
    <t>LAURAGAIS - 31</t>
  </si>
  <si>
    <t>VOLVESTRE - 31</t>
  </si>
  <si>
    <t>LA RIVIERE - 31</t>
  </si>
  <si>
    <t>PYRENNEES CENTRALES - 31</t>
  </si>
  <si>
    <t>ASTARAC - 32</t>
  </si>
  <si>
    <t>LOMAGNE - 32</t>
  </si>
  <si>
    <t>COTEAUX DU GERS - 32</t>
  </si>
  <si>
    <t>VIC-BIHL - 32</t>
  </si>
  <si>
    <t>RIVIERE BASSE - 32</t>
  </si>
  <si>
    <t>PLATEAUX DU SOMMAIL ET DE L'ESPINOUZE - 34</t>
  </si>
  <si>
    <t>CAUSSES DU LARZAC - 34</t>
  </si>
  <si>
    <t>SOUBERGUES - 34</t>
  </si>
  <si>
    <t>GARRIGUES - 34</t>
  </si>
  <si>
    <t>MINERVOIS - 34</t>
  </si>
  <si>
    <t>PLAINE VITICOLE - 34</t>
  </si>
  <si>
    <t>BOURIANNE - 46</t>
  </si>
  <si>
    <t>VALLEE DE LA DORDOGNE - 46</t>
  </si>
  <si>
    <t>CAUSSES - 46</t>
  </si>
  <si>
    <t>QUERCY BLANC - 46</t>
  </si>
  <si>
    <t>VALLEE DU LOT - 46</t>
  </si>
  <si>
    <t>LIMARGUE - 46</t>
  </si>
  <si>
    <t>SEGALA - 46</t>
  </si>
  <si>
    <t>CEVENNES - 48</t>
  </si>
  <si>
    <t>CAUSSES - 48</t>
  </si>
  <si>
    <t>MARGERIDE - 48</t>
  </si>
  <si>
    <t>AUBRAC - 48</t>
  </si>
  <si>
    <t>MONTAGNE DE BIGORRE - 65</t>
  </si>
  <si>
    <t>COTEAUX DE BIGORRE - 65</t>
  </si>
  <si>
    <t>HAUTE VALLEE DE L ADOUR - 65</t>
  </si>
  <si>
    <t>COTEAUX NORD - 65</t>
  </si>
  <si>
    <t>ASTARAC - 65</t>
  </si>
  <si>
    <t>VIC BILH ET MADIRAN - 65</t>
  </si>
  <si>
    <t>RIVIERE BASSE - 65</t>
  </si>
  <si>
    <t>COTEAUX DE GASCOGNE - 65</t>
  </si>
  <si>
    <t>PLAINE DU ROUSSILON - 66</t>
  </si>
  <si>
    <t>VALLESPIR ET ALBERES - 66</t>
  </si>
  <si>
    <t>CRU BANYULS - 66</t>
  </si>
  <si>
    <t>CONFLENT - 66</t>
  </si>
  <si>
    <t>CERDAGNE - 66</t>
  </si>
  <si>
    <t>CAPCIR - 66</t>
  </si>
  <si>
    <t>CORBIERES DU ROUSSILLON - 66</t>
  </si>
  <si>
    <t>FENOUILLEDE - 66</t>
  </si>
  <si>
    <t>GAILLACOIS - 81</t>
  </si>
  <si>
    <t>COTEAUX MOLASSIQUES - 81</t>
  </si>
  <si>
    <t>PLAINE DE L ALBIGEOIS ET DU CASTRAIS - 81</t>
  </si>
  <si>
    <t>LAURAGAIS - 81</t>
  </si>
  <si>
    <t>CAUSSES DU QUERCY - 81</t>
  </si>
  <si>
    <t>SEGALA - 81</t>
  </si>
  <si>
    <t>MONTS DE LACAUNE - 81</t>
  </si>
  <si>
    <t>MONTAGNE NOIRE - 81</t>
  </si>
  <si>
    <t>BAS-QUERCY DE MONTCLAR - 82</t>
  </si>
  <si>
    <t>BAS-QUERCY DE MONTPEZAT - 82</t>
  </si>
  <si>
    <t>LOMAGNE - 82</t>
  </si>
  <si>
    <t>COTEAUX DU GERS - 82</t>
  </si>
  <si>
    <t>VALLEES ET TERRASSES - 82</t>
  </si>
  <si>
    <t>LAURAGAIS - 82</t>
  </si>
  <si>
    <t>CAUSSES DU QUERCY - 82</t>
  </si>
  <si>
    <t>QUERCY BLANC - 82</t>
  </si>
  <si>
    <t>ROUERGUE - 82</t>
  </si>
  <si>
    <t>NERACOIS - 82</t>
  </si>
  <si>
    <t>PAYS DE SERRES - 82</t>
  </si>
  <si>
    <r>
      <t>Avertissements</t>
    </r>
    <r>
      <rPr>
        <sz val="9"/>
        <rFont val="Marianne"/>
        <family val="3"/>
      </rPr>
      <t xml:space="preserve"> : les déclarants et montants sont rattachés au canton de localisation du siège de l'exploitation</t>
    </r>
  </si>
  <si>
    <r>
      <rPr>
        <b/>
        <sz val="9"/>
        <rFont val="Marianne"/>
        <family val="3"/>
      </rPr>
      <t>L'aide découplée</t>
    </r>
    <r>
      <rPr>
        <sz val="9"/>
        <rFont val="Marianne"/>
        <family val="3"/>
      </rPr>
      <t xml:space="preserve"> est composée d'une aide en trois parties : le paiement de base, appelé DPB (droit au paiement de base), le paiement vert et le paiement redistributif. A ces trois paiements s'ajoute le paiement additionnel pour les jeunes agriculteurs.
Le paiement de base est calculé en fonction des surfaces détenues par les agriculteurs, indépendamment du type de production. Sa valeur initiale en 2015 était liée aux paiements historiques reçus en 2014 (sous forme de DPU, droits à paiement unique) et a progressivement "convergé" pour que l'aide par hectare apportée à chaque agriculteur se rapproche de la valeur moyenne nationale.
Le paiement redistributif est payé en complément des DPB, d'un montant fixe au niveau national, dans la limite de 52 hectares par exploitation. Il permet de valoriser les productions à forte valeur ajoutée ou génératrices d'emploi, qui se font sur des exploitations de taille inférieure à la moyenne.
Le paiement vert est une aide accordée à tout exploitant qui respecte un ensemble de trois critères bénéfiques pour l'environnement : contribuer au maintien au niveau régional, d'un ratio de prairies permanentes par rapport à la surface agricole utile de la région, et ne pas retourner certaines prairies permanentes, dites "sensibles", avoir une diversité des assolements, disposer de surfaces d'intérêt écologique (SIE) sur son exploitation.
Le paiement additionnel pour les jeunes agriculteurs est un dispositif nouveau mis en œuvre pour la première fois en 2015, d'un montant fixe au niveau national.</t>
    </r>
  </si>
  <si>
    <r>
      <rPr>
        <b/>
        <sz val="9"/>
        <rFont val="Marianne"/>
        <family val="3"/>
      </rPr>
      <t>Une aide couplée, animale ou végétale</t>
    </r>
    <r>
      <rPr>
        <sz val="9"/>
        <rFont val="Marianne"/>
        <family val="3"/>
      </rPr>
      <t>, consiste à aider spécifiquement une exploitation agricole lorsqu’elle génère un certain produit. Si une exploitation agricole génère plusieurs produits elle peut bénéficier de plusieurs aides couplées. Des aides couplées peuvent être accordées à tout secteur "en difficulté économique", à condition d’être dans la liste prévue par le texte communautaire.
Productions animales :
- ABA : Vaches allaitantes (aide prenant la suite de la PMTVA)
- ABL : Vaches laitières
- Ovins
- Caprins
- Veaux sous la mère et veaux bio
Productions végétales :
- Légumineuses fourragères (pures ou en mélange, produites par des éleveurs)
- Légumineuses fourragères destinées à la déshydratation
- Protéagineux (pois, féverole, lupin, ...)
- Blé dur
- Semences de légumineuses fourragères
- Semences de graminées
- Houblon 
- Chanvre
- Prunes transformées
- Tomates transformées
- Riz
La quasi-totalité de ces aides couplées sont accordées en appliquant un principe de dégressivité et/ou de plafonnement, c’est-à-dire que l’aide est réduite ou qu’aucune aide n’est versée au-delà d’un certain nombre d’animaux. De plus, la transparence des GAEC s’applique. En outre, les aides animales sont majorées ou prévoient des avantages spécifiques pour les nouveaux producteurs, notamment les jeunes agriculteurs.</t>
    </r>
  </si>
  <si>
    <r>
      <rPr>
        <b/>
        <sz val="9"/>
        <rFont val="Marianne"/>
        <family val="3"/>
      </rPr>
      <t>L'ICHN, indemnité compensatoire de handicap naturel</t>
    </r>
    <r>
      <rPr>
        <sz val="9"/>
        <rFont val="Marianne"/>
        <family val="3"/>
      </rPr>
      <t xml:space="preserve">, est une aide pour le maintien de l'activité agricole dans les zones soumises à des contraintes naturelles. Elle a été mise en place afin de compenser les difficultés structurelles auxquelles sont confrontées les exploitations agricoles situées en zones défavorisées afin d’y maintenir une activité économique souvent essentielle. </t>
    </r>
  </si>
  <si>
    <r>
      <rPr>
        <b/>
        <sz val="9"/>
        <rFont val="Marianne"/>
        <family val="3"/>
      </rPr>
      <t>L'assurance récolte</t>
    </r>
    <r>
      <rPr>
        <sz val="9"/>
        <rFont val="Marianne"/>
        <family val="3"/>
      </rPr>
      <t xml:space="preserve"> peut être octroyée aux exploitants agricoles qui ont souscrit une assurance multirisque climatique couvrant leurs récoltes de l’année visée. Cette aide est financée par l’Union Européenne au titre du Fonds européen agricole pour le développement rural (Feader). Elle vise à inciter les agriculteurs à s’engager dans une démarche de gestion des risques climatiques sur leur exploitation. Elle leur permet de bénéficier d’une couverture de risques étendue à l’ensemble des risques climatiques et adaptée à leurs besoins.</t>
    </r>
  </si>
  <si>
    <t>s</t>
  </si>
  <si>
    <t>99</t>
  </si>
  <si>
    <t>France Métropole</t>
  </si>
  <si>
    <t>11</t>
  </si>
  <si>
    <t>Île-de-France</t>
  </si>
  <si>
    <t>24</t>
  </si>
  <si>
    <t>27</t>
  </si>
  <si>
    <t>28</t>
  </si>
  <si>
    <t>32</t>
  </si>
  <si>
    <t>44</t>
  </si>
  <si>
    <t>52</t>
  </si>
  <si>
    <t>53</t>
  </si>
  <si>
    <t>75</t>
  </si>
  <si>
    <t>Nouvelle-Aquitaine</t>
  </si>
  <si>
    <t>76</t>
  </si>
  <si>
    <t>84</t>
  </si>
  <si>
    <t>93</t>
  </si>
  <si>
    <t>94</t>
  </si>
  <si>
    <t>09</t>
  </si>
  <si>
    <t>12</t>
  </si>
  <si>
    <t>30</t>
  </si>
  <si>
    <t>31</t>
  </si>
  <si>
    <t>34</t>
  </si>
  <si>
    <t>46</t>
  </si>
  <si>
    <t>48</t>
  </si>
  <si>
    <t>65</t>
  </si>
  <si>
    <t>66</t>
  </si>
  <si>
    <t>81</t>
  </si>
  <si>
    <t>82</t>
  </si>
  <si>
    <t>Haute-Ariège</t>
  </si>
  <si>
    <t>Arize-Lèze</t>
  </si>
  <si>
    <t>Couserans Est</t>
  </si>
  <si>
    <t>Couserans Ouest</t>
  </si>
  <si>
    <t>Foix</t>
  </si>
  <si>
    <t>Mirepoix</t>
  </si>
  <si>
    <t>Pamiers-1</t>
  </si>
  <si>
    <t>Pamiers-2</t>
  </si>
  <si>
    <t>Pays d'Olmes</t>
  </si>
  <si>
    <t>Portes d'Ariège</t>
  </si>
  <si>
    <t>Portes du Couserans</t>
  </si>
  <si>
    <t>Sabarthès</t>
  </si>
  <si>
    <t>Val d'Ariège</t>
  </si>
  <si>
    <t>Pamiers</t>
  </si>
  <si>
    <t>1101</t>
  </si>
  <si>
    <t>La Piège au Razès</t>
  </si>
  <si>
    <t>1103</t>
  </si>
  <si>
    <t>Carcassonne-2</t>
  </si>
  <si>
    <t>1104</t>
  </si>
  <si>
    <t>Carcassonne-3</t>
  </si>
  <si>
    <t>1105</t>
  </si>
  <si>
    <t>Le Bassin chaurien</t>
  </si>
  <si>
    <t>1106</t>
  </si>
  <si>
    <t>Les Basses Plaines de l'Aude</t>
  </si>
  <si>
    <t>1107</t>
  </si>
  <si>
    <t>Les Corbières</t>
  </si>
  <si>
    <t>1108</t>
  </si>
  <si>
    <t>Le Lézignanais</t>
  </si>
  <si>
    <t>1109</t>
  </si>
  <si>
    <t>La Région Limouxine</t>
  </si>
  <si>
    <t>1110</t>
  </si>
  <si>
    <t>La Malepère à la Montagne Noire</t>
  </si>
  <si>
    <t>1111</t>
  </si>
  <si>
    <t>Narbonne-1</t>
  </si>
  <si>
    <t>1112</t>
  </si>
  <si>
    <t>Narbonne-2</t>
  </si>
  <si>
    <t>1114</t>
  </si>
  <si>
    <t>La Haute-Vallée de l'Aude</t>
  </si>
  <si>
    <t>1115</t>
  </si>
  <si>
    <t>Le Haut-Minervois</t>
  </si>
  <si>
    <t>1116</t>
  </si>
  <si>
    <t>Le Sud-Minervois</t>
  </si>
  <si>
    <t>1117</t>
  </si>
  <si>
    <t>Les Corbières Méditerranée</t>
  </si>
  <si>
    <t>1118</t>
  </si>
  <si>
    <t>La Montagne d'Alaric</t>
  </si>
  <si>
    <t>1119</t>
  </si>
  <si>
    <t>La Vallée de l'Orbiel</t>
  </si>
  <si>
    <t>1198</t>
  </si>
  <si>
    <t>Carcassonne</t>
  </si>
  <si>
    <t>1199</t>
  </si>
  <si>
    <t>Narbonne</t>
  </si>
  <si>
    <t>1201</t>
  </si>
  <si>
    <t>Aubrac et Carladez</t>
  </si>
  <si>
    <t>1202</t>
  </si>
  <si>
    <t>Aveyron et Tarn</t>
  </si>
  <si>
    <t>1203</t>
  </si>
  <si>
    <t>Causse-Comtal</t>
  </si>
  <si>
    <t>1204</t>
  </si>
  <si>
    <t>Causses-Rougiers</t>
  </si>
  <si>
    <t>1205</t>
  </si>
  <si>
    <t>Ceor-Ségala</t>
  </si>
  <si>
    <t>1206</t>
  </si>
  <si>
    <t>Enne et Alzou</t>
  </si>
  <si>
    <t>1207</t>
  </si>
  <si>
    <t>Lot et Dourdou</t>
  </si>
  <si>
    <t>1208</t>
  </si>
  <si>
    <t>Lot et Montbazinois</t>
  </si>
  <si>
    <t>1209</t>
  </si>
  <si>
    <t>Lot et Palanges</t>
  </si>
  <si>
    <t>1210</t>
  </si>
  <si>
    <t>Lot et Truyère</t>
  </si>
  <si>
    <t>1211</t>
  </si>
  <si>
    <t>Millau-1</t>
  </si>
  <si>
    <t>1212</t>
  </si>
  <si>
    <t>Millau-2</t>
  </si>
  <si>
    <t>1213</t>
  </si>
  <si>
    <t>Monts du Réquistanais</t>
  </si>
  <si>
    <t>1214</t>
  </si>
  <si>
    <t>Nord-Lévezou</t>
  </si>
  <si>
    <t>1215</t>
  </si>
  <si>
    <t>Raspes et Lévezou</t>
  </si>
  <si>
    <t>1217</t>
  </si>
  <si>
    <t>Rodez-2</t>
  </si>
  <si>
    <t>1218</t>
  </si>
  <si>
    <t>Rodez-Onet</t>
  </si>
  <si>
    <t>1219</t>
  </si>
  <si>
    <t>Saint-Affrique</t>
  </si>
  <si>
    <t>1220</t>
  </si>
  <si>
    <t>Tarn et Causses</t>
  </si>
  <si>
    <t>1221</t>
  </si>
  <si>
    <t>Vallon</t>
  </si>
  <si>
    <t>1222</t>
  </si>
  <si>
    <t>Villefranche-de-Rouergue</t>
  </si>
  <si>
    <t>1223</t>
  </si>
  <si>
    <t>Villeneuvois et Villefranchois</t>
  </si>
  <si>
    <t>1298</t>
  </si>
  <si>
    <t>Millau</t>
  </si>
  <si>
    <t>1299</t>
  </si>
  <si>
    <t>Rodez</t>
  </si>
  <si>
    <t>3001</t>
  </si>
  <si>
    <t>Aigues-Mortes</t>
  </si>
  <si>
    <t>3002</t>
  </si>
  <si>
    <t>Alès-1</t>
  </si>
  <si>
    <t>3003</t>
  </si>
  <si>
    <t>Alès-2</t>
  </si>
  <si>
    <t>3004</t>
  </si>
  <si>
    <t>Alès-3</t>
  </si>
  <si>
    <t>3005</t>
  </si>
  <si>
    <t>Bagnols-sur-Cèze</t>
  </si>
  <si>
    <t>3006</t>
  </si>
  <si>
    <t>Beaucaire</t>
  </si>
  <si>
    <t>3007</t>
  </si>
  <si>
    <t>Calvisson</t>
  </si>
  <si>
    <t>3008</t>
  </si>
  <si>
    <t>La Grand-Combe</t>
  </si>
  <si>
    <t>3009</t>
  </si>
  <si>
    <t>Marguerittes</t>
  </si>
  <si>
    <t>3014</t>
  </si>
  <si>
    <t>Pont-Saint-Esprit</t>
  </si>
  <si>
    <t>3015</t>
  </si>
  <si>
    <t>Quissac</t>
  </si>
  <si>
    <t>3016</t>
  </si>
  <si>
    <t>Redessan</t>
  </si>
  <si>
    <t>3017</t>
  </si>
  <si>
    <t>Roquemaure</t>
  </si>
  <si>
    <t>3018</t>
  </si>
  <si>
    <t>Rousson</t>
  </si>
  <si>
    <t>3019</t>
  </si>
  <si>
    <t>Saint-Gilles</t>
  </si>
  <si>
    <t>3020</t>
  </si>
  <si>
    <t>Uzès</t>
  </si>
  <si>
    <t>3021</t>
  </si>
  <si>
    <t>Vauvert</t>
  </si>
  <si>
    <t>3022</t>
  </si>
  <si>
    <t>Le Vigan</t>
  </si>
  <si>
    <t>3023</t>
  </si>
  <si>
    <t>Villeneuve-lès-Avignon</t>
  </si>
  <si>
    <t>3098</t>
  </si>
  <si>
    <t>Alès</t>
  </si>
  <si>
    <t>3099</t>
  </si>
  <si>
    <t>Nîmes</t>
  </si>
  <si>
    <t>3101</t>
  </si>
  <si>
    <t>Auterive</t>
  </si>
  <si>
    <t>3102</t>
  </si>
  <si>
    <t>Bagnères-de-Luchon</t>
  </si>
  <si>
    <t>3103</t>
  </si>
  <si>
    <t>Blagnac</t>
  </si>
  <si>
    <t>3104</t>
  </si>
  <si>
    <t>Castanet-Tolosan</t>
  </si>
  <si>
    <t>3105</t>
  </si>
  <si>
    <t>Castelginest</t>
  </si>
  <si>
    <t>3106</t>
  </si>
  <si>
    <t>Cazères</t>
  </si>
  <si>
    <t>3107</t>
  </si>
  <si>
    <t>Escalquens</t>
  </si>
  <si>
    <t>3108</t>
  </si>
  <si>
    <t>Léguevin</t>
  </si>
  <si>
    <t>3109</t>
  </si>
  <si>
    <t>Muret</t>
  </si>
  <si>
    <t>3110</t>
  </si>
  <si>
    <t>Pechbonnieu</t>
  </si>
  <si>
    <t>3111</t>
  </si>
  <si>
    <t>Plaisance-du-Touch</t>
  </si>
  <si>
    <t>3112</t>
  </si>
  <si>
    <t>Portet-sur-Garonne</t>
  </si>
  <si>
    <t>3113</t>
  </si>
  <si>
    <t>Revel</t>
  </si>
  <si>
    <t>3114</t>
  </si>
  <si>
    <t>Saint-Gaudens</t>
  </si>
  <si>
    <t>3121</t>
  </si>
  <si>
    <t>Toulouse-7</t>
  </si>
  <si>
    <t>3122</t>
  </si>
  <si>
    <t>Toulouse-8</t>
  </si>
  <si>
    <t>3123</t>
  </si>
  <si>
    <t>Toulouse-9</t>
  </si>
  <si>
    <t>3124</t>
  </si>
  <si>
    <t>Toulouse-10</t>
  </si>
  <si>
    <t>3125</t>
  </si>
  <si>
    <t>Toulouse-11</t>
  </si>
  <si>
    <t>3126</t>
  </si>
  <si>
    <t>Tournefeuille</t>
  </si>
  <si>
    <t>3127</t>
  </si>
  <si>
    <t>Villemur-sur-Tarn</t>
  </si>
  <si>
    <t>3199</t>
  </si>
  <si>
    <t>Toulouse</t>
  </si>
  <si>
    <t>3201</t>
  </si>
  <si>
    <t>Adour-Gersoise</t>
  </si>
  <si>
    <t>3202</t>
  </si>
  <si>
    <t>Armagnac-Ténarèze</t>
  </si>
  <si>
    <t>3203</t>
  </si>
  <si>
    <t>Astarac-Gimone</t>
  </si>
  <si>
    <t>3204</t>
  </si>
  <si>
    <t>Auch-1</t>
  </si>
  <si>
    <t>3205</t>
  </si>
  <si>
    <t>Auch-2</t>
  </si>
  <si>
    <t>3206</t>
  </si>
  <si>
    <t>Auch-3</t>
  </si>
  <si>
    <t>3207</t>
  </si>
  <si>
    <t>Baïse-Armagnac</t>
  </si>
  <si>
    <t>3208</t>
  </si>
  <si>
    <t>Fezensac</t>
  </si>
  <si>
    <t>3209</t>
  </si>
  <si>
    <t>Fleurance-Lomagne</t>
  </si>
  <si>
    <t>3210</t>
  </si>
  <si>
    <t>Gascogne-Auscitaine</t>
  </si>
  <si>
    <t>3211</t>
  </si>
  <si>
    <t>Gimone-Arrats</t>
  </si>
  <si>
    <t>3212</t>
  </si>
  <si>
    <t>Grand-Bas-Armagnac</t>
  </si>
  <si>
    <t>3213</t>
  </si>
  <si>
    <t>L'Isle-Jourdain</t>
  </si>
  <si>
    <t>3214</t>
  </si>
  <si>
    <t>Lectoure-Lomagne</t>
  </si>
  <si>
    <t>3215</t>
  </si>
  <si>
    <t>Mirande-Astarac</t>
  </si>
  <si>
    <t>3216</t>
  </si>
  <si>
    <t>Pardiac-Rivière-Basse</t>
  </si>
  <si>
    <t>3217</t>
  </si>
  <si>
    <t>Val de Save</t>
  </si>
  <si>
    <t>3299</t>
  </si>
  <si>
    <t>Auch</t>
  </si>
  <si>
    <t>3401</t>
  </si>
  <si>
    <t>Agde</t>
  </si>
  <si>
    <t>3402</t>
  </si>
  <si>
    <t>Béziers-1</t>
  </si>
  <si>
    <t>3403</t>
  </si>
  <si>
    <t>Béziers-2</t>
  </si>
  <si>
    <t>3404</t>
  </si>
  <si>
    <t>Béziers-3</t>
  </si>
  <si>
    <t>3405</t>
  </si>
  <si>
    <t>Cazouls-lès-Béziers</t>
  </si>
  <si>
    <t>3406</t>
  </si>
  <si>
    <t>Clermont-l'Hérault</t>
  </si>
  <si>
    <t>3407</t>
  </si>
  <si>
    <t>Le Crès</t>
  </si>
  <si>
    <t>3408</t>
  </si>
  <si>
    <t>Frontignan</t>
  </si>
  <si>
    <t>3409</t>
  </si>
  <si>
    <t>Gignac</t>
  </si>
  <si>
    <t>3410</t>
  </si>
  <si>
    <t>Lattes</t>
  </si>
  <si>
    <t>3411</t>
  </si>
  <si>
    <t>Lodève</t>
  </si>
  <si>
    <t>3412</t>
  </si>
  <si>
    <t>Lunel</t>
  </si>
  <si>
    <t>3413</t>
  </si>
  <si>
    <t>Mauguio</t>
  </si>
  <si>
    <t>3414</t>
  </si>
  <si>
    <t>Mèze</t>
  </si>
  <si>
    <t>3415</t>
  </si>
  <si>
    <t>Montpellier-1</t>
  </si>
  <si>
    <t>3420</t>
  </si>
  <si>
    <t>Montpellier - Castelnau-le-Lez</t>
  </si>
  <si>
    <t>3421</t>
  </si>
  <si>
    <t>Pézenas</t>
  </si>
  <si>
    <t>3422</t>
  </si>
  <si>
    <t>Pignan</t>
  </si>
  <si>
    <t>3423</t>
  </si>
  <si>
    <t>Saint-Gély-du-Fesc</t>
  </si>
  <si>
    <t>3424</t>
  </si>
  <si>
    <t>Saint-Pons-de-Thomières</t>
  </si>
  <si>
    <t>3425</t>
  </si>
  <si>
    <t>Sète</t>
  </si>
  <si>
    <t>3498</t>
  </si>
  <si>
    <t>Béziers</t>
  </si>
  <si>
    <t>3499</t>
  </si>
  <si>
    <t>Montpellier</t>
  </si>
  <si>
    <t>4601</t>
  </si>
  <si>
    <t>Cahors-1</t>
  </si>
  <si>
    <t>4602</t>
  </si>
  <si>
    <t>Cahors-2</t>
  </si>
  <si>
    <t>4603</t>
  </si>
  <si>
    <t>Cahors-3</t>
  </si>
  <si>
    <t>4604</t>
  </si>
  <si>
    <t>Causse et Bouriane</t>
  </si>
  <si>
    <t>4605</t>
  </si>
  <si>
    <t>Causse et Vallées</t>
  </si>
  <si>
    <t>4606</t>
  </si>
  <si>
    <t>Cère et Ségala</t>
  </si>
  <si>
    <t>4607</t>
  </si>
  <si>
    <t>Figeac-1</t>
  </si>
  <si>
    <t>4608</t>
  </si>
  <si>
    <t>Figeac-2</t>
  </si>
  <si>
    <t>4609</t>
  </si>
  <si>
    <t>Gourdon</t>
  </si>
  <si>
    <t>4610</t>
  </si>
  <si>
    <t>Gramat</t>
  </si>
  <si>
    <t>4611</t>
  </si>
  <si>
    <t>Lacapelle-Marival</t>
  </si>
  <si>
    <t>4612</t>
  </si>
  <si>
    <t>Luzech</t>
  </si>
  <si>
    <t>4613</t>
  </si>
  <si>
    <t>Marches du Sud-Quercy</t>
  </si>
  <si>
    <t>4614</t>
  </si>
  <si>
    <t>Martel</t>
  </si>
  <si>
    <t>4615</t>
  </si>
  <si>
    <t>Puy-l'Evêque</t>
  </si>
  <si>
    <t>4616</t>
  </si>
  <si>
    <t>Saint-Céré</t>
  </si>
  <si>
    <t>4617</t>
  </si>
  <si>
    <t>Souillac</t>
  </si>
  <si>
    <t>4698</t>
  </si>
  <si>
    <t>Cahors</t>
  </si>
  <si>
    <t>4699</t>
  </si>
  <si>
    <t>Figeac</t>
  </si>
  <si>
    <t>4801</t>
  </si>
  <si>
    <t>Peyre en Aubrac</t>
  </si>
  <si>
    <t>4802</t>
  </si>
  <si>
    <t>La Canourgue</t>
  </si>
  <si>
    <t>4803</t>
  </si>
  <si>
    <t>Bourgs sur Colagne</t>
  </si>
  <si>
    <t>4804</t>
  </si>
  <si>
    <t>Le Collet-de-Dèze</t>
  </si>
  <si>
    <t>4805</t>
  </si>
  <si>
    <t>Florac Trois Rivières</t>
  </si>
  <si>
    <t>4806</t>
  </si>
  <si>
    <t>Grandrieu</t>
  </si>
  <si>
    <t>4807</t>
  </si>
  <si>
    <t>Langogne</t>
  </si>
  <si>
    <t>4808</t>
  </si>
  <si>
    <t>Marvejols</t>
  </si>
  <si>
    <t>4811</t>
  </si>
  <si>
    <t>Saint-Alban-sur-Limagnole</t>
  </si>
  <si>
    <t>4812</t>
  </si>
  <si>
    <t>Saint-Chély-d'Apcher</t>
  </si>
  <si>
    <t>4813</t>
  </si>
  <si>
    <t>Saint-Etienne-du-Valdonnez</t>
  </si>
  <si>
    <t>4899</t>
  </si>
  <si>
    <t>Mende</t>
  </si>
  <si>
    <t>6501</t>
  </si>
  <si>
    <t>Aureilhan</t>
  </si>
  <si>
    <t>6502</t>
  </si>
  <si>
    <t>Bordères-sur-l'Echez</t>
  </si>
  <si>
    <t>6503</t>
  </si>
  <si>
    <t>Les Coteaux</t>
  </si>
  <si>
    <t>6504</t>
  </si>
  <si>
    <t>La Haute-Bigorre</t>
  </si>
  <si>
    <t>6505</t>
  </si>
  <si>
    <t>Lourdes-1</t>
  </si>
  <si>
    <t>6506</t>
  </si>
  <si>
    <t>Lourdes-2</t>
  </si>
  <si>
    <t>6507</t>
  </si>
  <si>
    <t>Moyen Adour</t>
  </si>
  <si>
    <t>6508</t>
  </si>
  <si>
    <t>Neste, Aure et Louron</t>
  </si>
  <si>
    <t>6509</t>
  </si>
  <si>
    <t>Ossun</t>
  </si>
  <si>
    <t>6513</t>
  </si>
  <si>
    <t>Val d'Adour-Rustan-Madiranais</t>
  </si>
  <si>
    <t>6514</t>
  </si>
  <si>
    <t>La Vallée de l'Arros et des Baïses</t>
  </si>
  <si>
    <t>6515</t>
  </si>
  <si>
    <t>La Vallée de la Barousse</t>
  </si>
  <si>
    <t>6516</t>
  </si>
  <si>
    <t>La Vallée des Gaves</t>
  </si>
  <si>
    <t>6517</t>
  </si>
  <si>
    <t>Vic-en-Bigorre</t>
  </si>
  <si>
    <t>6598</t>
  </si>
  <si>
    <t>Lourdes</t>
  </si>
  <si>
    <t>6599</t>
  </si>
  <si>
    <t>Tarbes</t>
  </si>
  <si>
    <t>6601</t>
  </si>
  <si>
    <t>Les Aspres</t>
  </si>
  <si>
    <t>6602</t>
  </si>
  <si>
    <t>Le Canigou</t>
  </si>
  <si>
    <t>6603</t>
  </si>
  <si>
    <t>La Côte Sableuse</t>
  </si>
  <si>
    <t>6604</t>
  </si>
  <si>
    <t>La Côte Salanquaise</t>
  </si>
  <si>
    <t>6605</t>
  </si>
  <si>
    <t>La Côte Vermeille</t>
  </si>
  <si>
    <t>6607</t>
  </si>
  <si>
    <t>Perpignan-2</t>
  </si>
  <si>
    <t>6608</t>
  </si>
  <si>
    <t>Perpignan-3</t>
  </si>
  <si>
    <t>6610</t>
  </si>
  <si>
    <t>Perpignan-5</t>
  </si>
  <si>
    <t>6611</t>
  </si>
  <si>
    <t>Perpignan-6</t>
  </si>
  <si>
    <t>6612</t>
  </si>
  <si>
    <t>La Plaine d'Illibéris</t>
  </si>
  <si>
    <t>6613</t>
  </si>
  <si>
    <t>Les Pyrénées catalanes</t>
  </si>
  <si>
    <t>6614</t>
  </si>
  <si>
    <t>Le Ribéral</t>
  </si>
  <si>
    <t>6615</t>
  </si>
  <si>
    <t>La Vallée de l'Agly</t>
  </si>
  <si>
    <t>6616</t>
  </si>
  <si>
    <t>La Vallée de la Têt</t>
  </si>
  <si>
    <t>6617</t>
  </si>
  <si>
    <t>Vallespir-Albères</t>
  </si>
  <si>
    <t>6699</t>
  </si>
  <si>
    <t>Perpignan</t>
  </si>
  <si>
    <t>8102</t>
  </si>
  <si>
    <t>Albi-2</t>
  </si>
  <si>
    <t>8103</t>
  </si>
  <si>
    <t>Albi-3</t>
  </si>
  <si>
    <t>8104</t>
  </si>
  <si>
    <t>Albi-4</t>
  </si>
  <si>
    <t>8105</t>
  </si>
  <si>
    <t>Carmaux-1 Le Ségala</t>
  </si>
  <si>
    <t>8106</t>
  </si>
  <si>
    <t>Carmaux-2 Vallée du Cérou</t>
  </si>
  <si>
    <t>8108</t>
  </si>
  <si>
    <t>Castres-2</t>
  </si>
  <si>
    <t>8109</t>
  </si>
  <si>
    <t>Castres-3</t>
  </si>
  <si>
    <t>8110</t>
  </si>
  <si>
    <t>Les Deux Rives</t>
  </si>
  <si>
    <t>8111</t>
  </si>
  <si>
    <t>Gaillac</t>
  </si>
  <si>
    <t>8112</t>
  </si>
  <si>
    <t>Graulhet</t>
  </si>
  <si>
    <t>8113</t>
  </si>
  <si>
    <t>Le Haut Dadou</t>
  </si>
  <si>
    <t>8114</t>
  </si>
  <si>
    <t>Les Hautes Terres d'Oc</t>
  </si>
  <si>
    <t>8115</t>
  </si>
  <si>
    <t>Lavaur Cocagne</t>
  </si>
  <si>
    <t>8116</t>
  </si>
  <si>
    <t>Mazamet-1</t>
  </si>
  <si>
    <t>8117</t>
  </si>
  <si>
    <t>Mazamet-2 Vallée du Thoré</t>
  </si>
  <si>
    <t>8118</t>
  </si>
  <si>
    <t>La Montagne noire</t>
  </si>
  <si>
    <t>8119</t>
  </si>
  <si>
    <t>Le Pastel</t>
  </si>
  <si>
    <t>8120</t>
  </si>
  <si>
    <t>Plaine de l'Agoût</t>
  </si>
  <si>
    <t>8121</t>
  </si>
  <si>
    <t>Les Portes du Tarn</t>
  </si>
  <si>
    <t>8122</t>
  </si>
  <si>
    <t>Saint-Juéry</t>
  </si>
  <si>
    <t>8123</t>
  </si>
  <si>
    <t>Vignobles et Bastides</t>
  </si>
  <si>
    <t>8196</t>
  </si>
  <si>
    <t>Albi</t>
  </si>
  <si>
    <t>8197</t>
  </si>
  <si>
    <t>Carmaux</t>
  </si>
  <si>
    <t>8198</t>
  </si>
  <si>
    <t>Castres</t>
  </si>
  <si>
    <t>8199</t>
  </si>
  <si>
    <t>Mazamet</t>
  </si>
  <si>
    <t>8201</t>
  </si>
  <si>
    <t>Aveyron-Lère</t>
  </si>
  <si>
    <t>8202</t>
  </si>
  <si>
    <t>Beaumont-de-Lomagne</t>
  </si>
  <si>
    <t>8203</t>
  </si>
  <si>
    <t>Castelsarrasin</t>
  </si>
  <si>
    <t>8204</t>
  </si>
  <si>
    <t>Garonne-Lomagne-Brulhois</t>
  </si>
  <si>
    <t>8205</t>
  </si>
  <si>
    <t>Moissac</t>
  </si>
  <si>
    <t>8209</t>
  </si>
  <si>
    <t>Montech</t>
  </si>
  <si>
    <t>8210</t>
  </si>
  <si>
    <t>Pays de Serres Sud-Quercy</t>
  </si>
  <si>
    <t>8211</t>
  </si>
  <si>
    <t>Quercy-Aveyron</t>
  </si>
  <si>
    <t>8212</t>
  </si>
  <si>
    <t>Quercy-Rouergue</t>
  </si>
  <si>
    <t>8213</t>
  </si>
  <si>
    <t>Tarn-Tescou-Quercy vert</t>
  </si>
  <si>
    <t>8214</t>
  </si>
  <si>
    <t>Valence</t>
  </si>
  <si>
    <t>8215</t>
  </si>
  <si>
    <t>Verdun-sur-Garonne</t>
  </si>
  <si>
    <t>8299</t>
  </si>
  <si>
    <t>Montauban</t>
  </si>
  <si>
    <t>11391</t>
  </si>
  <si>
    <t>11392</t>
  </si>
  <si>
    <t>11413</t>
  </si>
  <si>
    <t>11470</t>
  </si>
  <si>
    <t>11471</t>
  </si>
  <si>
    <t>NARBONNAIS - 11</t>
  </si>
  <si>
    <t>11472</t>
  </si>
  <si>
    <t>12161</t>
  </si>
  <si>
    <t>12162</t>
  </si>
  <si>
    <t>12397</t>
  </si>
  <si>
    <t>12407</t>
  </si>
  <si>
    <t>12409</t>
  </si>
  <si>
    <t>12411</t>
  </si>
  <si>
    <t>12412</t>
  </si>
  <si>
    <t>12419</t>
  </si>
  <si>
    <t>30410</t>
  </si>
  <si>
    <t>30411</t>
  </si>
  <si>
    <t>30414</t>
  </si>
  <si>
    <t>30415</t>
  </si>
  <si>
    <t>30416</t>
  </si>
  <si>
    <t>30422</t>
  </si>
  <si>
    <t>30465</t>
  </si>
  <si>
    <t>30471</t>
  </si>
  <si>
    <t>31385</t>
  </si>
  <si>
    <t>31389</t>
  </si>
  <si>
    <t>31390</t>
  </si>
  <si>
    <t>31391</t>
  </si>
  <si>
    <t>31392</t>
  </si>
  <si>
    <t>31393</t>
  </si>
  <si>
    <t>31472</t>
  </si>
  <si>
    <t>32147</t>
  </si>
  <si>
    <t>HAUT-ARMAGNAC - 32</t>
  </si>
  <si>
    <t>32149</t>
  </si>
  <si>
    <t>TENAREZE - 32</t>
  </si>
  <si>
    <t>32383</t>
  </si>
  <si>
    <t>32384</t>
  </si>
  <si>
    <t>32385</t>
  </si>
  <si>
    <t>32386</t>
  </si>
  <si>
    <t>32387</t>
  </si>
  <si>
    <t>32388</t>
  </si>
  <si>
    <t>BAS-ARMAGNAC - 32</t>
  </si>
  <si>
    <t>34412</t>
  </si>
  <si>
    <t>34414</t>
  </si>
  <si>
    <t>34415</t>
  </si>
  <si>
    <t>34416</t>
  </si>
  <si>
    <t>34470</t>
  </si>
  <si>
    <t>34471</t>
  </si>
  <si>
    <t>46159</t>
  </si>
  <si>
    <t>46160</t>
  </si>
  <si>
    <t>46394</t>
  </si>
  <si>
    <t>46396</t>
  </si>
  <si>
    <t>46407</t>
  </si>
  <si>
    <t>46408</t>
  </si>
  <si>
    <t>46409</t>
  </si>
  <si>
    <t>48410</t>
  </si>
  <si>
    <t>48411</t>
  </si>
  <si>
    <t>48418</t>
  </si>
  <si>
    <t>48419</t>
  </si>
  <si>
    <t>65146</t>
  </si>
  <si>
    <t>65148</t>
  </si>
  <si>
    <t>65150</t>
  </si>
  <si>
    <t>65381</t>
  </si>
  <si>
    <t>65383</t>
  </si>
  <si>
    <t>65386</t>
  </si>
  <si>
    <t>65387</t>
  </si>
  <si>
    <t>65389</t>
  </si>
  <si>
    <t>66252</t>
  </si>
  <si>
    <t>66253</t>
  </si>
  <si>
    <t>66254</t>
  </si>
  <si>
    <t>66255</t>
  </si>
  <si>
    <t>66256</t>
  </si>
  <si>
    <t>66257</t>
  </si>
  <si>
    <t>66470</t>
  </si>
  <si>
    <t>66472</t>
  </si>
  <si>
    <t>81151</t>
  </si>
  <si>
    <t>81152</t>
  </si>
  <si>
    <t>81153</t>
  </si>
  <si>
    <t>81391</t>
  </si>
  <si>
    <t>81395</t>
  </si>
  <si>
    <t>81409</t>
  </si>
  <si>
    <t>81412</t>
  </si>
  <si>
    <t>81413</t>
  </si>
  <si>
    <t>82154</t>
  </si>
  <si>
    <t>82155</t>
  </si>
  <si>
    <t>82384</t>
  </si>
  <si>
    <t>82385</t>
  </si>
  <si>
    <t>82390</t>
  </si>
  <si>
    <t>82391</t>
  </si>
  <si>
    <t>82395</t>
  </si>
  <si>
    <t>82396</t>
  </si>
  <si>
    <t>82397</t>
  </si>
  <si>
    <t>82398</t>
  </si>
  <si>
    <t>82399</t>
  </si>
  <si>
    <t>Les données sont fournies par l'Agence de Services et de Paiement (ASP).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</si>
</sst>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1"/>
      <color theme="1"/>
      <name val="Marianne"/>
      <family val="2"/>
    </font>
    <font>
      <sz val="10"/>
      <name val="Arial"/>
      <family val="2"/>
    </font>
    <font>
      <sz val="8"/>
      <name val="Arial"/>
      <family val="2"/>
    </font>
    <font>
      <u/>
      <sz val="10"/>
      <color indexed="12"/>
      <name val="Arial"/>
      <family val="2"/>
    </font>
    <font>
      <sz val="9"/>
      <name val="Marianne"/>
      <family val="3"/>
    </font>
    <font>
      <b/>
      <sz val="9"/>
      <color indexed="21"/>
      <name val="Marianne"/>
      <family val="3"/>
    </font>
    <font>
      <b/>
      <sz val="9"/>
      <name val="Marianne"/>
      <family val="3"/>
    </font>
    <font>
      <sz val="9"/>
      <color indexed="23"/>
      <name val="Marianne"/>
      <family val="3"/>
    </font>
    <font>
      <sz val="9"/>
      <color indexed="16"/>
      <name val="Marianne"/>
      <family val="3"/>
    </font>
    <font>
      <u/>
      <sz val="9"/>
      <color indexed="12"/>
      <name val="Marianne"/>
      <family val="3"/>
    </font>
    <font>
      <b/>
      <sz val="10"/>
      <name val="Marianne"/>
      <family val="3"/>
    </font>
    <font>
      <sz val="8"/>
      <name val="Marianne"/>
      <family val="3"/>
    </font>
    <font>
      <sz val="8"/>
      <color indexed="10"/>
      <name val="Marianne"/>
      <family val="3"/>
    </font>
    <font>
      <b/>
      <sz val="8"/>
      <name val="Marianne"/>
      <family val="3"/>
    </font>
    <font>
      <b/>
      <sz val="8"/>
      <color indexed="8"/>
      <name val="Marianne"/>
      <family val="3"/>
    </font>
    <font>
      <sz val="10"/>
      <name val="Marianne"/>
      <family val="3"/>
    </font>
    <font>
      <sz val="8"/>
      <color indexed="16"/>
      <name val="Marianne"/>
      <family val="3"/>
    </font>
    <font>
      <sz val="8"/>
      <color indexed="8"/>
      <name val="Marianne"/>
      <family val="3"/>
    </font>
    <font>
      <sz val="11"/>
      <color rgb="FF006100"/>
      <name val="Marianne"/>
      <family val="2"/>
    </font>
    <font>
      <sz val="11"/>
      <color rgb="FF9C0006"/>
      <name val="Marianne"/>
      <family val="2"/>
    </font>
    <font>
      <sz val="11"/>
      <color rgb="FF3F3F76"/>
      <name val="Marianne"/>
      <family val="2"/>
    </font>
    <font>
      <b/>
      <sz val="11"/>
      <color rgb="FF3F3F3F"/>
      <name val="Marianne"/>
      <family val="2"/>
    </font>
    <font>
      <b/>
      <sz val="11"/>
      <color theme="0"/>
      <name val="Marianne"/>
      <family val="2"/>
    </font>
    <font>
      <sz val="11"/>
      <color rgb="FFFF0000"/>
      <name val="Marianne"/>
      <family val="2"/>
    </font>
    <font>
      <i/>
      <sz val="11"/>
      <color rgb="FF7F7F7F"/>
      <name val="Marianne"/>
      <family val="2"/>
    </font>
    <font>
      <b/>
      <sz val="11"/>
      <color theme="1"/>
      <name val="Marianne"/>
      <family val="2"/>
    </font>
    <font>
      <sz val="11"/>
      <color theme="0"/>
      <name val="Marianne"/>
      <family val="2"/>
    </font>
    <font>
      <sz val="11"/>
      <color indexed="8"/>
      <name val="Marianne"/>
      <family val="2"/>
    </font>
    <font>
      <b/>
      <sz val="15"/>
      <color indexed="54"/>
      <name val="Marianne"/>
      <family val="2"/>
    </font>
    <font>
      <b/>
      <sz val="13"/>
      <color indexed="54"/>
      <name val="Marianne"/>
      <family val="2"/>
    </font>
    <font>
      <b/>
      <sz val="11"/>
      <color indexed="54"/>
      <name val="Marianne"/>
      <family val="2"/>
    </font>
    <font>
      <sz val="11"/>
      <color indexed="60"/>
      <name val="Marianne"/>
      <family val="2"/>
    </font>
    <font>
      <b/>
      <sz val="11"/>
      <color indexed="52"/>
      <name val="Marianne"/>
      <family val="2"/>
    </font>
    <font>
      <sz val="11"/>
      <color indexed="52"/>
      <name val="Marianne"/>
      <family val="2"/>
    </font>
    <font>
      <sz val="18"/>
      <color indexed="54"/>
      <name val="Calibri Light"/>
      <family val="2"/>
      <scheme val="major"/>
    </font>
    <font>
      <sz val="8"/>
      <color theme="1"/>
      <name val="Marianne"/>
      <family val="3"/>
    </font>
    <font>
      <b/>
      <sz val="8"/>
      <color theme="1"/>
      <name val="Marianne"/>
      <family val="3"/>
    </font>
    <font>
      <sz val="9"/>
      <color theme="0"/>
      <name val="Marianne"/>
      <family val="3"/>
    </font>
  </fonts>
  <fills count="4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2"/>
        <bgColor indexed="64"/>
      </patternFill>
    </fill>
    <fill>
      <patternFill patternType="solid">
        <fgColor indexed="62"/>
        <bgColor indexed="64"/>
      </patternFill>
    </fill>
    <fill>
      <patternFill patternType="solid">
        <fgColor indexed="22"/>
        <bgColor indexed="9"/>
      </patternFill>
    </fill>
    <fill>
      <patternFill patternType="solid">
        <fgColor indexed="9"/>
        <bgColor indexed="26"/>
      </patternFill>
    </fill>
    <fill>
      <patternFill patternType="solid">
        <fgColor indexed="26"/>
        <bgColor indexed="9"/>
      </patternFill>
    </fill>
    <fill>
      <patternFill patternType="solid">
        <fgColor indexed="62"/>
        <bgColor indexed="9"/>
      </patternFill>
    </fill>
    <fill>
      <patternFill patternType="solid">
        <fgColor indexed="27"/>
        <bgColor indexed="9"/>
      </patternFill>
    </fill>
    <fill>
      <patternFill patternType="solid">
        <fgColor indexed="26"/>
        <bgColor indexed="64"/>
      </patternFill>
    </fill>
    <fill>
      <patternFill patternType="solid">
        <fgColor indexed="27"/>
        <bgColor indexed="64"/>
      </patternFill>
    </fill>
    <fill>
      <patternFill patternType="solid">
        <fgColor theme="0"/>
        <bgColor indexed="9"/>
      </patternFill>
    </fill>
    <fill>
      <patternFill patternType="solid">
        <fgColor theme="0"/>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indexed="27"/>
      </patternFill>
    </fill>
    <fill>
      <patternFill patternType="solid">
        <fgColor indexed="22"/>
      </patternFill>
    </fill>
    <fill>
      <patternFill patternType="solid">
        <fgColor indexed="9"/>
      </patternFill>
    </fill>
    <fill>
      <patternFill patternType="solid">
        <fgColor indexed="31"/>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1"/>
      </patternFill>
    </fill>
    <fill>
      <patternFill patternType="solid">
        <fgColor indexed="62"/>
      </patternFill>
    </fill>
    <fill>
      <patternFill patternType="solid">
        <fgColor indexed="45"/>
      </patternFill>
    </fill>
  </fills>
  <borders count="46">
    <border>
      <left/>
      <right/>
      <top/>
      <bottom/>
      <diagonal/>
    </border>
    <border>
      <left style="medium">
        <color indexed="21"/>
      </left>
      <right/>
      <top/>
      <bottom/>
      <diagonal/>
    </border>
    <border>
      <left/>
      <right/>
      <top/>
      <bottom style="medium">
        <color indexed="21"/>
      </bottom>
      <diagonal/>
    </border>
    <border>
      <left style="medium">
        <color indexed="21"/>
      </left>
      <right/>
      <top/>
      <bottom style="medium">
        <color indexed="21"/>
      </bottom>
      <diagonal/>
    </border>
    <border>
      <left/>
      <right style="thin">
        <color indexed="21"/>
      </right>
      <top/>
      <bottom/>
      <diagonal/>
    </border>
    <border>
      <left style="medium">
        <color indexed="21"/>
      </left>
      <right style="hair">
        <color indexed="21"/>
      </right>
      <top/>
      <bottom/>
      <diagonal/>
    </border>
    <border>
      <left style="thin">
        <color indexed="21"/>
      </left>
      <right/>
      <top/>
      <bottom/>
      <diagonal/>
    </border>
    <border>
      <left style="medium">
        <color indexed="21"/>
      </left>
      <right style="hair">
        <color indexed="21"/>
      </right>
      <top/>
      <bottom style="medium">
        <color indexed="21"/>
      </bottom>
      <diagonal/>
    </border>
    <border>
      <left style="thin">
        <color indexed="21"/>
      </left>
      <right/>
      <top/>
      <bottom style="medium">
        <color indexed="21"/>
      </bottom>
      <diagonal/>
    </border>
    <border>
      <left style="hair">
        <color indexed="21"/>
      </left>
      <right style="thin">
        <color indexed="21"/>
      </right>
      <top/>
      <bottom/>
      <diagonal/>
    </border>
    <border>
      <left style="hair">
        <color indexed="21"/>
      </left>
      <right style="thin">
        <color indexed="21"/>
      </right>
      <top/>
      <bottom style="medium">
        <color indexed="21"/>
      </bottom>
      <diagonal/>
    </border>
    <border>
      <left style="medium">
        <color indexed="21"/>
      </left>
      <right style="hair">
        <color indexed="21"/>
      </right>
      <top style="thin">
        <color indexed="21"/>
      </top>
      <bottom style="medium">
        <color indexed="21"/>
      </bottom>
      <diagonal/>
    </border>
    <border>
      <left style="hair">
        <color indexed="21"/>
      </left>
      <right style="thin">
        <color indexed="21"/>
      </right>
      <top style="thin">
        <color indexed="21"/>
      </top>
      <bottom style="medium">
        <color indexed="21"/>
      </bottom>
      <diagonal/>
    </border>
    <border>
      <left/>
      <right style="hair">
        <color indexed="21"/>
      </right>
      <top style="thin">
        <color indexed="21"/>
      </top>
      <bottom style="medium">
        <color indexed="21"/>
      </bottom>
      <diagonal/>
    </border>
    <border>
      <left style="hair">
        <color indexed="21"/>
      </left>
      <right/>
      <top style="thin">
        <color indexed="21"/>
      </top>
      <bottom style="medium">
        <color indexed="21"/>
      </bottom>
      <diagonal/>
    </border>
    <border>
      <left style="thin">
        <color indexed="21"/>
      </left>
      <right style="hair">
        <color indexed="21"/>
      </right>
      <top style="thin">
        <color indexed="21"/>
      </top>
      <bottom style="medium">
        <color indexed="21"/>
      </bottom>
      <diagonal/>
    </border>
    <border>
      <left style="hair">
        <color indexed="21"/>
      </left>
      <right style="medium">
        <color indexed="21"/>
      </right>
      <top style="thin">
        <color indexed="21"/>
      </top>
      <bottom style="medium">
        <color indexed="21"/>
      </bottom>
      <diagonal/>
    </border>
    <border>
      <left style="medium">
        <color indexed="21"/>
      </left>
      <right/>
      <top style="thin">
        <color indexed="21"/>
      </top>
      <bottom style="medium">
        <color indexed="21"/>
      </bottom>
      <diagonal/>
    </border>
    <border>
      <left style="medium">
        <color indexed="21"/>
      </left>
      <right/>
      <top style="medium">
        <color indexed="21"/>
      </top>
      <bottom/>
      <diagonal/>
    </border>
    <border>
      <left style="hair">
        <color indexed="21"/>
      </left>
      <right style="thin">
        <color indexed="21"/>
      </right>
      <top style="medium">
        <color indexed="21"/>
      </top>
      <bottom/>
      <diagonal/>
    </border>
    <border>
      <left style="hair">
        <color indexed="21"/>
      </left>
      <right style="medium">
        <color indexed="21"/>
      </right>
      <top style="medium">
        <color indexed="21"/>
      </top>
      <bottom/>
      <diagonal/>
    </border>
    <border>
      <left style="hair">
        <color indexed="21"/>
      </left>
      <right style="medium">
        <color indexed="21"/>
      </right>
      <top/>
      <bottom/>
      <diagonal/>
    </border>
    <border>
      <left style="hair">
        <color indexed="21"/>
      </left>
      <right style="medium">
        <color indexed="21"/>
      </right>
      <top/>
      <bottom style="medium">
        <color indexed="21"/>
      </bottom>
      <diagonal/>
    </border>
    <border>
      <left style="thin">
        <color indexed="21"/>
      </left>
      <right style="medium">
        <color indexed="21"/>
      </right>
      <top/>
      <bottom/>
      <diagonal/>
    </border>
    <border>
      <left/>
      <right style="medium">
        <color indexed="21"/>
      </right>
      <top style="medium">
        <color indexed="21"/>
      </top>
      <bottom/>
      <diagonal/>
    </border>
    <border>
      <left/>
      <right style="medium">
        <color indexed="21"/>
      </right>
      <top/>
      <bottom/>
      <diagonal/>
    </border>
    <border>
      <left style="medium">
        <color indexed="21"/>
      </left>
      <right/>
      <top/>
      <bottom style="thin">
        <color indexed="21"/>
      </bottom>
      <diagonal/>
    </border>
    <border>
      <left/>
      <right style="medium">
        <color indexed="21"/>
      </right>
      <top/>
      <bottom style="thin">
        <color indexed="21"/>
      </bottom>
      <diagonal/>
    </border>
    <border>
      <left/>
      <right style="thin">
        <color indexed="21"/>
      </right>
      <top style="medium">
        <color indexed="21"/>
      </top>
      <bottom/>
      <diagonal/>
    </border>
    <border>
      <left/>
      <right style="thin">
        <color indexed="21"/>
      </right>
      <top/>
      <bottom style="thin">
        <color indexed="21"/>
      </bottom>
      <diagonal/>
    </border>
    <border>
      <left style="thin">
        <color indexed="21"/>
      </left>
      <right style="thin">
        <color indexed="21"/>
      </right>
      <top/>
      <bottom/>
      <diagonal/>
    </border>
    <border>
      <left/>
      <right style="hair">
        <color indexed="21"/>
      </right>
      <top/>
      <bottom/>
      <diagonal/>
    </border>
    <border>
      <left/>
      <right/>
      <top style="medium">
        <color indexed="21"/>
      </top>
      <bottom/>
      <diagonal/>
    </border>
    <border>
      <left style="thin">
        <color indexed="21"/>
      </left>
      <right/>
      <top style="medium">
        <color indexed="21"/>
      </top>
      <bottom/>
      <diagonal/>
    </border>
    <border>
      <left/>
      <right style="medium">
        <color indexed="21"/>
      </right>
      <top/>
      <bottom style="medium">
        <color indexed="21"/>
      </bottom>
      <diagonal/>
    </border>
    <border>
      <left style="thin">
        <color indexed="21"/>
      </left>
      <right/>
      <top/>
      <bottom style="thin">
        <color indexed="21"/>
      </bottom>
      <diagonal/>
    </border>
    <border>
      <left style="medium">
        <color indexed="21"/>
      </left>
      <right style="hair">
        <color indexed="21"/>
      </right>
      <top style="medium">
        <color indexed="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s>
  <cellStyleXfs count="45">
    <xf numFmtId="0" fontId="0" fillId="0" borderId="0"/>
    <xf numFmtId="0" fontId="4" fillId="0" borderId="0" applyNumberFormat="0" applyFill="0" applyBorder="0" applyAlignment="0" applyProtection="0">
      <alignment vertical="top"/>
      <protection locked="0"/>
    </xf>
    <xf numFmtId="0" fontId="2" fillId="0" borderId="0"/>
    <xf numFmtId="0" fontId="23" fillId="18" borderId="4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44" applyNumberFormat="0" applyFill="0" applyAlignment="0" applyProtection="0"/>
    <xf numFmtId="0" fontId="27"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0" borderId="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27" fillId="3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33" fillId="30" borderId="40" applyNumberFormat="0" applyAlignment="0" applyProtection="0"/>
    <xf numFmtId="0" fontId="34" fillId="0" borderId="45" applyNumberFormat="0" applyFill="0" applyAlignment="0" applyProtection="0"/>
    <xf numFmtId="0" fontId="21" fillId="30" borderId="40" applyNumberFormat="0" applyAlignment="0" applyProtection="0"/>
    <xf numFmtId="0" fontId="20" fillId="40" borderId="0" applyNumberFormat="0" applyBorder="0" applyAlignment="0" applyProtection="0"/>
    <xf numFmtId="0" fontId="32" fillId="17" borderId="0" applyNumberFormat="0" applyBorder="0" applyAlignment="0" applyProtection="0"/>
    <xf numFmtId="0" fontId="28" fillId="19" borderId="43" applyNumberFormat="0" applyFont="0" applyAlignment="0" applyProtection="0"/>
    <xf numFmtId="0" fontId="19" fillId="33" borderId="0" applyNumberFormat="0" applyBorder="0" applyAlignment="0" applyProtection="0"/>
    <xf numFmtId="0" fontId="22" fillId="30" borderId="41" applyNumberFormat="0" applyAlignment="0" applyProtection="0"/>
    <xf numFmtId="0" fontId="35" fillId="0" borderId="0" applyNumberFormat="0" applyFill="0" applyBorder="0" applyAlignment="0" applyProtection="0"/>
    <xf numFmtId="0" fontId="29" fillId="0" borderId="37"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0" applyNumberFormat="0" applyFill="0" applyBorder="0" applyAlignment="0" applyProtection="0"/>
  </cellStyleXfs>
  <cellXfs count="219">
    <xf numFmtId="0" fontId="0" fillId="0" borderId="0" xfId="0"/>
    <xf numFmtId="0" fontId="5" fillId="2" borderId="0" xfId="0" applyFont="1" applyFill="1" applyBorder="1" applyAlignment="1">
      <alignment vertical="center"/>
    </xf>
    <xf numFmtId="0" fontId="6" fillId="2" borderId="0" xfId="0" applyFont="1" applyFill="1" applyAlignment="1">
      <alignment horizontal="justify" vertical="center" wrapText="1"/>
    </xf>
    <xf numFmtId="0" fontId="6" fillId="2" borderId="0" xfId="0" applyFont="1" applyFill="1" applyAlignment="1">
      <alignment vertical="center" wrapText="1"/>
    </xf>
    <xf numFmtId="0" fontId="5" fillId="2" borderId="0" xfId="0" applyFont="1" applyFill="1" applyBorder="1" applyAlignment="1">
      <alignment horizontal="justify" vertical="center" wrapText="1"/>
    </xf>
    <xf numFmtId="0" fontId="5" fillId="2" borderId="0" xfId="0" applyFont="1" applyFill="1" applyBorder="1" applyAlignment="1">
      <alignment vertical="center" wrapText="1"/>
    </xf>
    <xf numFmtId="0" fontId="8" fillId="7"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7" fillId="2" borderId="0"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pplyAlignment="1">
      <alignment vertical="center" textRotation="90"/>
    </xf>
    <xf numFmtId="0" fontId="12" fillId="2" borderId="0" xfId="0" applyFont="1" applyFill="1" applyBorder="1" applyAlignment="1">
      <alignment vertical="center"/>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8" fillId="9" borderId="13" xfId="0" applyFont="1" applyFill="1" applyBorder="1" applyAlignment="1">
      <alignment horizontal="center" vertical="center"/>
    </xf>
    <xf numFmtId="0" fontId="18" fillId="9" borderId="14" xfId="0" applyFont="1" applyFill="1" applyBorder="1" applyAlignment="1">
      <alignment horizontal="center"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8" borderId="13" xfId="0" applyFont="1" applyFill="1" applyBorder="1" applyAlignment="1">
      <alignment horizontal="center" vertical="center"/>
    </xf>
    <xf numFmtId="0" fontId="18" fillId="8"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15" borderId="15" xfId="0" applyFont="1" applyFill="1" applyBorder="1" applyAlignment="1">
      <alignment horizontal="center" vertical="center"/>
    </xf>
    <xf numFmtId="0" fontId="18" fillId="15" borderId="12" xfId="0" applyFont="1" applyFill="1" applyBorder="1" applyAlignment="1">
      <alignment horizontal="center" vertical="center"/>
    </xf>
    <xf numFmtId="0" fontId="18" fillId="0" borderId="16" xfId="0" applyFont="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13" borderId="17" xfId="0" applyFont="1" applyFill="1" applyBorder="1" applyAlignment="1">
      <alignment horizontal="center" vertical="center"/>
    </xf>
    <xf numFmtId="0" fontId="18" fillId="13" borderId="16"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16" xfId="0" applyFont="1" applyFill="1" applyBorder="1" applyAlignment="1">
      <alignment horizontal="center" vertical="center"/>
    </xf>
    <xf numFmtId="0" fontId="12" fillId="2" borderId="0" xfId="0" applyFont="1" applyFill="1" applyBorder="1" applyAlignment="1">
      <alignment horizontal="center" vertical="center"/>
    </xf>
    <xf numFmtId="3" fontId="14" fillId="10" borderId="18" xfId="0" applyNumberFormat="1" applyFont="1" applyFill="1" applyBorder="1" applyAlignment="1">
      <alignment horizontal="right" vertical="center"/>
    </xf>
    <xf numFmtId="3" fontId="14" fillId="10" borderId="19" xfId="0" applyNumberFormat="1" applyFont="1" applyFill="1" applyBorder="1" applyAlignment="1">
      <alignment horizontal="right" vertical="center"/>
    </xf>
    <xf numFmtId="3" fontId="14" fillId="3" borderId="6" xfId="0" applyNumberFormat="1" applyFont="1" applyFill="1" applyBorder="1" applyAlignment="1">
      <alignment horizontal="right" vertical="center"/>
    </xf>
    <xf numFmtId="3" fontId="14" fillId="3" borderId="19" xfId="0" applyNumberFormat="1" applyFont="1" applyFill="1" applyBorder="1" applyAlignment="1">
      <alignment horizontal="right" vertical="center"/>
    </xf>
    <xf numFmtId="3" fontId="14" fillId="8" borderId="0" xfId="0" applyNumberFormat="1" applyFont="1" applyFill="1" applyBorder="1" applyAlignment="1">
      <alignment horizontal="right" vertical="center"/>
    </xf>
    <xf numFmtId="3" fontId="14" fillId="8" borderId="19" xfId="0" applyNumberFormat="1" applyFont="1" applyFill="1" applyBorder="1" applyAlignment="1">
      <alignment horizontal="right" vertical="center"/>
    </xf>
    <xf numFmtId="3" fontId="14" fillId="15" borderId="6" xfId="0" applyNumberFormat="1" applyFont="1" applyFill="1" applyBorder="1" applyAlignment="1">
      <alignment horizontal="right" vertical="center"/>
    </xf>
    <xf numFmtId="3" fontId="14" fillId="15" borderId="19" xfId="0" applyNumberFormat="1" applyFont="1" applyFill="1" applyBorder="1" applyAlignment="1">
      <alignment horizontal="right" vertical="center"/>
    </xf>
    <xf numFmtId="3" fontId="14" fillId="6" borderId="5" xfId="0" applyNumberFormat="1" applyFont="1" applyFill="1" applyBorder="1" applyAlignment="1">
      <alignment horizontal="right" vertical="center"/>
    </xf>
    <xf numFmtId="3" fontId="14" fillId="6" borderId="9" xfId="0" applyNumberFormat="1" applyFont="1" applyFill="1" applyBorder="1" applyAlignment="1">
      <alignment horizontal="right" vertical="center"/>
    </xf>
    <xf numFmtId="3" fontId="14" fillId="13" borderId="1" xfId="0" applyNumberFormat="1" applyFont="1" applyFill="1" applyBorder="1" applyAlignment="1">
      <alignment horizontal="right" vertical="center"/>
    </xf>
    <xf numFmtId="3" fontId="14" fillId="13" borderId="20" xfId="0" applyNumberFormat="1" applyFont="1" applyFill="1" applyBorder="1" applyAlignment="1">
      <alignment horizontal="right" vertical="center"/>
    </xf>
    <xf numFmtId="3" fontId="14" fillId="6" borderId="1" xfId="0" applyNumberFormat="1" applyFont="1" applyFill="1" applyBorder="1" applyAlignment="1">
      <alignment horizontal="right" vertical="center"/>
    </xf>
    <xf numFmtId="3" fontId="14" fillId="6" borderId="20" xfId="0" applyNumberFormat="1" applyFont="1" applyFill="1" applyBorder="1" applyAlignment="1">
      <alignment horizontal="right" vertical="center"/>
    </xf>
    <xf numFmtId="0" fontId="18" fillId="3" borderId="0" xfId="0" applyFont="1" applyFill="1" applyBorder="1" applyAlignment="1">
      <alignment horizontal="left" vertical="top"/>
    </xf>
    <xf numFmtId="3" fontId="12" fillId="10" borderId="1" xfId="0" applyNumberFormat="1" applyFont="1" applyFill="1" applyBorder="1" applyAlignment="1">
      <alignment horizontal="right" vertical="center"/>
    </xf>
    <xf numFmtId="3" fontId="12" fillId="10" borderId="9" xfId="0" applyNumberFormat="1" applyFont="1" applyFill="1" applyBorder="1" applyAlignment="1">
      <alignment horizontal="right" vertical="center"/>
    </xf>
    <xf numFmtId="3" fontId="12" fillId="3" borderId="6" xfId="0" applyNumberFormat="1" applyFont="1" applyFill="1" applyBorder="1" applyAlignment="1">
      <alignment horizontal="right" vertical="center"/>
    </xf>
    <xf numFmtId="3" fontId="12" fillId="3" borderId="9" xfId="0" applyNumberFormat="1" applyFont="1" applyFill="1" applyBorder="1" applyAlignment="1">
      <alignment horizontal="right" vertical="center"/>
    </xf>
    <xf numFmtId="3" fontId="12" fillId="8" borderId="0" xfId="0" applyNumberFormat="1" applyFont="1" applyFill="1" applyBorder="1" applyAlignment="1">
      <alignment horizontal="right" vertical="center"/>
    </xf>
    <xf numFmtId="3" fontId="12" fillId="8" borderId="9" xfId="0" applyNumberFormat="1" applyFont="1" applyFill="1" applyBorder="1" applyAlignment="1">
      <alignment horizontal="right" vertical="center"/>
    </xf>
    <xf numFmtId="3" fontId="12" fillId="15" borderId="6" xfId="0" applyNumberFormat="1" applyFont="1" applyFill="1" applyBorder="1" applyAlignment="1">
      <alignment horizontal="right" vertical="center"/>
    </xf>
    <xf numFmtId="3" fontId="12" fillId="15" borderId="9" xfId="0" applyNumberFormat="1" applyFont="1" applyFill="1" applyBorder="1" applyAlignment="1">
      <alignment horizontal="right" vertical="center"/>
    </xf>
    <xf numFmtId="3" fontId="12" fillId="6" borderId="5" xfId="0" applyNumberFormat="1" applyFont="1" applyFill="1" applyBorder="1" applyAlignment="1">
      <alignment horizontal="right" vertical="center"/>
    </xf>
    <xf numFmtId="3" fontId="12" fillId="6" borderId="9" xfId="0" applyNumberFormat="1" applyFont="1" applyFill="1" applyBorder="1" applyAlignment="1">
      <alignment horizontal="right" vertical="center"/>
    </xf>
    <xf numFmtId="3" fontId="12" fillId="13" borderId="1" xfId="0" applyNumberFormat="1" applyFont="1" applyFill="1" applyBorder="1" applyAlignment="1">
      <alignment horizontal="right" vertical="center"/>
    </xf>
    <xf numFmtId="3" fontId="12" fillId="13" borderId="21" xfId="0" applyNumberFormat="1" applyFont="1" applyFill="1" applyBorder="1" applyAlignment="1">
      <alignment horizontal="right" vertical="center"/>
    </xf>
    <xf numFmtId="3" fontId="12" fillId="6" borderId="1" xfId="0" applyNumberFormat="1" applyFont="1" applyFill="1" applyBorder="1" applyAlignment="1">
      <alignment horizontal="right" vertical="center"/>
    </xf>
    <xf numFmtId="3" fontId="12" fillId="6" borderId="21" xfId="0" applyNumberFormat="1" applyFont="1" applyFill="1" applyBorder="1" applyAlignment="1">
      <alignment horizontal="right" vertical="center"/>
    </xf>
    <xf numFmtId="0" fontId="18" fillId="3" borderId="2" xfId="0" applyFont="1" applyFill="1" applyBorder="1" applyAlignment="1">
      <alignment horizontal="left" vertical="top"/>
    </xf>
    <xf numFmtId="3" fontId="12" fillId="10" borderId="3" xfId="0" applyNumberFormat="1" applyFont="1" applyFill="1" applyBorder="1" applyAlignment="1">
      <alignment horizontal="right" vertical="center"/>
    </xf>
    <xf numFmtId="3" fontId="12" fillId="10" borderId="10" xfId="0" applyNumberFormat="1" applyFont="1" applyFill="1" applyBorder="1" applyAlignment="1">
      <alignment horizontal="right" vertical="center"/>
    </xf>
    <xf numFmtId="3" fontId="12" fillId="3" borderId="8" xfId="0" applyNumberFormat="1" applyFont="1" applyFill="1" applyBorder="1" applyAlignment="1">
      <alignment horizontal="right" vertical="center"/>
    </xf>
    <xf numFmtId="3" fontId="12" fillId="3" borderId="10" xfId="0" applyNumberFormat="1" applyFont="1" applyFill="1" applyBorder="1" applyAlignment="1">
      <alignment horizontal="right" vertical="center"/>
    </xf>
    <xf numFmtId="3" fontId="12" fillId="8" borderId="2" xfId="0" applyNumberFormat="1" applyFont="1" applyFill="1" applyBorder="1" applyAlignment="1">
      <alignment horizontal="right" vertical="center"/>
    </xf>
    <xf numFmtId="3" fontId="12" fillId="8" borderId="10" xfId="0" applyNumberFormat="1" applyFont="1" applyFill="1" applyBorder="1" applyAlignment="1">
      <alignment horizontal="right" vertical="center"/>
    </xf>
    <xf numFmtId="3" fontId="12" fillId="15" borderId="8" xfId="0" applyNumberFormat="1" applyFont="1" applyFill="1" applyBorder="1" applyAlignment="1">
      <alignment horizontal="right" vertical="center"/>
    </xf>
    <xf numFmtId="3" fontId="12" fillId="15" borderId="10" xfId="0" applyNumberFormat="1" applyFont="1" applyFill="1" applyBorder="1" applyAlignment="1">
      <alignment horizontal="right" vertical="center"/>
    </xf>
    <xf numFmtId="3" fontId="12" fillId="6" borderId="7" xfId="0" applyNumberFormat="1" applyFont="1" applyFill="1" applyBorder="1" applyAlignment="1">
      <alignment horizontal="right" vertical="center"/>
    </xf>
    <xf numFmtId="3" fontId="12" fillId="6" borderId="10" xfId="0" applyNumberFormat="1" applyFont="1" applyFill="1" applyBorder="1" applyAlignment="1">
      <alignment horizontal="right" vertical="center"/>
    </xf>
    <xf numFmtId="3" fontId="12" fillId="14" borderId="3" xfId="0" applyNumberFormat="1" applyFont="1" applyFill="1" applyBorder="1" applyAlignment="1">
      <alignment horizontal="right" vertical="center"/>
    </xf>
    <xf numFmtId="3" fontId="12" fillId="14" borderId="22" xfId="0" applyNumberFormat="1" applyFont="1" applyFill="1" applyBorder="1" applyAlignment="1">
      <alignment horizontal="right" vertical="center"/>
    </xf>
    <xf numFmtId="3" fontId="12" fillId="4" borderId="3" xfId="0" applyNumberFormat="1" applyFont="1" applyFill="1" applyBorder="1" applyAlignment="1">
      <alignment horizontal="right" vertical="center"/>
    </xf>
    <xf numFmtId="3" fontId="12" fillId="4" borderId="22" xfId="0" applyNumberFormat="1" applyFont="1" applyFill="1" applyBorder="1" applyAlignment="1">
      <alignment horizontal="right" vertical="center"/>
    </xf>
    <xf numFmtId="0" fontId="18" fillId="3" borderId="1" xfId="0" applyFont="1" applyFill="1" applyBorder="1" applyAlignment="1">
      <alignment horizontal="left" vertical="center"/>
    </xf>
    <xf numFmtId="3" fontId="12" fillId="10" borderId="18" xfId="0" applyNumberFormat="1" applyFont="1" applyFill="1" applyBorder="1" applyAlignment="1">
      <alignment horizontal="right" vertical="center"/>
    </xf>
    <xf numFmtId="3" fontId="12" fillId="10" borderId="19" xfId="0" applyNumberFormat="1" applyFont="1" applyFill="1" applyBorder="1" applyAlignment="1">
      <alignment horizontal="right" vertical="center"/>
    </xf>
    <xf numFmtId="3" fontId="12" fillId="3" borderId="19" xfId="0" applyNumberFormat="1" applyFont="1" applyFill="1" applyBorder="1" applyAlignment="1">
      <alignment horizontal="right" vertical="center"/>
    </xf>
    <xf numFmtId="3" fontId="12" fillId="8" borderId="19" xfId="0" applyNumberFormat="1" applyFont="1" applyFill="1" applyBorder="1" applyAlignment="1">
      <alignment horizontal="right" vertical="center"/>
    </xf>
    <xf numFmtId="3" fontId="12" fillId="15" borderId="19" xfId="0" applyNumberFormat="1" applyFont="1" applyFill="1" applyBorder="1" applyAlignment="1">
      <alignment horizontal="right" vertical="center"/>
    </xf>
    <xf numFmtId="3" fontId="12" fillId="13" borderId="20" xfId="0" applyNumberFormat="1" applyFont="1" applyFill="1" applyBorder="1" applyAlignment="1">
      <alignment horizontal="right" vertical="center"/>
    </xf>
    <xf numFmtId="3" fontId="12" fillId="6" borderId="20" xfId="0" applyNumberFormat="1" applyFont="1" applyFill="1" applyBorder="1" applyAlignment="1">
      <alignment horizontal="right" vertical="center"/>
    </xf>
    <xf numFmtId="0" fontId="12" fillId="2" borderId="2" xfId="0" applyFont="1" applyFill="1" applyBorder="1" applyAlignment="1">
      <alignment horizontal="left" vertical="center"/>
    </xf>
    <xf numFmtId="0" fontId="18" fillId="3" borderId="18" xfId="0" applyFont="1" applyFill="1" applyBorder="1" applyAlignment="1">
      <alignment vertical="center"/>
    </xf>
    <xf numFmtId="1" fontId="12" fillId="2" borderId="32" xfId="0" applyNumberFormat="1" applyFont="1" applyFill="1" applyBorder="1" applyAlignment="1">
      <alignment vertical="center"/>
    </xf>
    <xf numFmtId="3" fontId="12" fillId="3" borderId="33" xfId="0" applyNumberFormat="1" applyFont="1" applyFill="1" applyBorder="1" applyAlignment="1">
      <alignment horizontal="right" vertical="center"/>
    </xf>
    <xf numFmtId="3" fontId="12" fillId="8" borderId="32" xfId="0" applyNumberFormat="1" applyFont="1" applyFill="1" applyBorder="1" applyAlignment="1">
      <alignment horizontal="right" vertical="center"/>
    </xf>
    <xf numFmtId="3" fontId="12" fillId="15" borderId="33" xfId="0" applyNumberFormat="1" applyFont="1" applyFill="1" applyBorder="1" applyAlignment="1">
      <alignment horizontal="right" vertical="center"/>
    </xf>
    <xf numFmtId="3" fontId="12" fillId="6" borderId="36" xfId="0" applyNumberFormat="1" applyFont="1" applyFill="1" applyBorder="1" applyAlignment="1">
      <alignment horizontal="right" vertical="center"/>
    </xf>
    <xf numFmtId="3" fontId="12" fillId="6" borderId="19" xfId="0" applyNumberFormat="1" applyFont="1" applyFill="1" applyBorder="1" applyAlignment="1">
      <alignment horizontal="right" vertical="center"/>
    </xf>
    <xf numFmtId="3" fontId="12" fillId="13" borderId="18" xfId="0" applyNumberFormat="1" applyFont="1" applyFill="1" applyBorder="1" applyAlignment="1">
      <alignment horizontal="right" vertical="center"/>
    </xf>
    <xf numFmtId="3" fontId="12" fillId="6" borderId="18" xfId="0" applyNumberFormat="1" applyFont="1" applyFill="1" applyBorder="1" applyAlignment="1">
      <alignment horizontal="right" vertical="center"/>
    </xf>
    <xf numFmtId="0" fontId="18" fillId="3" borderId="1"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3" fontId="12" fillId="13" borderId="3" xfId="0" applyNumberFormat="1" applyFont="1" applyFill="1" applyBorder="1" applyAlignment="1">
      <alignment horizontal="right" vertical="center"/>
    </xf>
    <xf numFmtId="3" fontId="12" fillId="13" borderId="22"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3" fontId="12" fillId="6" borderId="22" xfId="0" applyNumberFormat="1" applyFont="1" applyFill="1" applyBorder="1" applyAlignment="1">
      <alignment horizontal="right" vertical="center"/>
    </xf>
    <xf numFmtId="0" fontId="18" fillId="3" borderId="1" xfId="0" applyNumberFormat="1" applyFont="1" applyFill="1" applyBorder="1" applyAlignment="1">
      <alignment vertical="center"/>
    </xf>
    <xf numFmtId="0" fontId="18" fillId="3" borderId="3" xfId="0" applyNumberFormat="1" applyFont="1" applyFill="1" applyBorder="1" applyAlignment="1">
      <alignment vertical="center"/>
    </xf>
    <xf numFmtId="3" fontId="12" fillId="2" borderId="0" xfId="0" applyNumberFormat="1" applyFont="1" applyFill="1" applyBorder="1" applyAlignment="1">
      <alignment vertical="center" textRotation="90"/>
    </xf>
    <xf numFmtId="0" fontId="36" fillId="2" borderId="0" xfId="0" applyFont="1" applyFill="1" applyBorder="1" applyAlignment="1">
      <alignment vertical="center"/>
    </xf>
    <xf numFmtId="3" fontId="36" fillId="10" borderId="1" xfId="0" applyNumberFormat="1" applyFont="1" applyFill="1" applyBorder="1" applyAlignment="1">
      <alignment horizontal="right" vertical="center"/>
    </xf>
    <xf numFmtId="3" fontId="36" fillId="10" borderId="9" xfId="0" applyNumberFormat="1" applyFont="1" applyFill="1" applyBorder="1" applyAlignment="1">
      <alignment horizontal="right" vertical="center"/>
    </xf>
    <xf numFmtId="3" fontId="36" fillId="3" borderId="6" xfId="0" applyNumberFormat="1" applyFont="1" applyFill="1" applyBorder="1" applyAlignment="1">
      <alignment horizontal="right" vertical="center"/>
    </xf>
    <xf numFmtId="3" fontId="36" fillId="3" borderId="9" xfId="0" applyNumberFormat="1" applyFont="1" applyFill="1" applyBorder="1" applyAlignment="1">
      <alignment horizontal="right" vertical="center"/>
    </xf>
    <xf numFmtId="3" fontId="36" fillId="8" borderId="0" xfId="0" applyNumberFormat="1" applyFont="1" applyFill="1" applyBorder="1" applyAlignment="1">
      <alignment horizontal="right" vertical="center"/>
    </xf>
    <xf numFmtId="3" fontId="36" fillId="8" borderId="9" xfId="0" applyNumberFormat="1" applyFont="1" applyFill="1" applyBorder="1" applyAlignment="1">
      <alignment horizontal="right" vertical="center"/>
    </xf>
    <xf numFmtId="3" fontId="36" fillId="15" borderId="6" xfId="0" applyNumberFormat="1" applyFont="1" applyFill="1" applyBorder="1" applyAlignment="1">
      <alignment horizontal="right" vertical="center"/>
    </xf>
    <xf numFmtId="3" fontId="36" fillId="15" borderId="9" xfId="0" applyNumberFormat="1" applyFont="1" applyFill="1" applyBorder="1" applyAlignment="1">
      <alignment horizontal="right" vertical="center"/>
    </xf>
    <xf numFmtId="3" fontId="36" fillId="6" borderId="5" xfId="0" applyNumberFormat="1" applyFont="1" applyFill="1" applyBorder="1" applyAlignment="1">
      <alignment horizontal="right" vertical="center"/>
    </xf>
    <xf numFmtId="3" fontId="36" fillId="6" borderId="9" xfId="0" applyNumberFormat="1" applyFont="1" applyFill="1" applyBorder="1" applyAlignment="1">
      <alignment horizontal="right" vertical="center"/>
    </xf>
    <xf numFmtId="3" fontId="37" fillId="10" borderId="18" xfId="0" applyNumberFormat="1" applyFont="1" applyFill="1" applyBorder="1" applyAlignment="1">
      <alignment horizontal="right" vertical="center"/>
    </xf>
    <xf numFmtId="3" fontId="37" fillId="10" borderId="19" xfId="0" applyNumberFormat="1" applyFont="1" applyFill="1" applyBorder="1" applyAlignment="1">
      <alignment horizontal="right" vertical="center"/>
    </xf>
    <xf numFmtId="3" fontId="37" fillId="3" borderId="6" xfId="0" applyNumberFormat="1" applyFont="1" applyFill="1" applyBorder="1" applyAlignment="1">
      <alignment horizontal="right" vertical="center"/>
    </xf>
    <xf numFmtId="3" fontId="37" fillId="3" borderId="19" xfId="0" applyNumberFormat="1" applyFont="1" applyFill="1" applyBorder="1" applyAlignment="1">
      <alignment horizontal="right" vertical="center"/>
    </xf>
    <xf numFmtId="3" fontId="37" fillId="8" borderId="0" xfId="0" applyNumberFormat="1" applyFont="1" applyFill="1" applyBorder="1" applyAlignment="1">
      <alignment horizontal="right" vertical="center"/>
    </xf>
    <xf numFmtId="3" fontId="37" fillId="8" borderId="19" xfId="0" applyNumberFormat="1" applyFont="1" applyFill="1" applyBorder="1" applyAlignment="1">
      <alignment horizontal="right" vertical="center"/>
    </xf>
    <xf numFmtId="3" fontId="37" fillId="15" borderId="6" xfId="0" applyNumberFormat="1" applyFont="1" applyFill="1" applyBorder="1" applyAlignment="1">
      <alignment horizontal="right" vertical="center"/>
    </xf>
    <xf numFmtId="3" fontId="37" fillId="15" borderId="19" xfId="0" applyNumberFormat="1" applyFont="1" applyFill="1" applyBorder="1" applyAlignment="1">
      <alignment horizontal="right" vertical="center"/>
    </xf>
    <xf numFmtId="3" fontId="37" fillId="6" borderId="5" xfId="0" applyNumberFormat="1" applyFont="1" applyFill="1" applyBorder="1" applyAlignment="1">
      <alignment horizontal="right" vertical="center"/>
    </xf>
    <xf numFmtId="3" fontId="37" fillId="6" borderId="9" xfId="0" applyNumberFormat="1" applyFont="1" applyFill="1" applyBorder="1" applyAlignment="1">
      <alignment horizontal="right" vertical="center"/>
    </xf>
    <xf numFmtId="3" fontId="37" fillId="13" borderId="1" xfId="0" applyNumberFormat="1" applyFont="1" applyFill="1" applyBorder="1" applyAlignment="1">
      <alignment horizontal="right" vertical="center"/>
    </xf>
    <xf numFmtId="3" fontId="37" fillId="13" borderId="20" xfId="0" applyNumberFormat="1" applyFont="1" applyFill="1" applyBorder="1" applyAlignment="1">
      <alignment horizontal="right" vertical="center"/>
    </xf>
    <xf numFmtId="3" fontId="37" fillId="6" borderId="1" xfId="0" applyNumberFormat="1" applyFont="1" applyFill="1" applyBorder="1" applyAlignment="1">
      <alignment horizontal="right" vertical="center"/>
    </xf>
    <xf numFmtId="3" fontId="37" fillId="6" borderId="20" xfId="0" applyNumberFormat="1" applyFont="1" applyFill="1" applyBorder="1" applyAlignment="1">
      <alignment horizontal="right" vertical="center"/>
    </xf>
    <xf numFmtId="3" fontId="36" fillId="13" borderId="1" xfId="0" applyNumberFormat="1" applyFont="1" applyFill="1" applyBorder="1" applyAlignment="1">
      <alignment horizontal="right" vertical="center"/>
    </xf>
    <xf numFmtId="3" fontId="36" fillId="13" borderId="21" xfId="0" applyNumberFormat="1" applyFont="1" applyFill="1" applyBorder="1" applyAlignment="1">
      <alignment horizontal="right" vertical="center"/>
    </xf>
    <xf numFmtId="3" fontId="36" fillId="6" borderId="1" xfId="0" applyNumberFormat="1" applyFont="1" applyFill="1" applyBorder="1" applyAlignment="1">
      <alignment horizontal="right" vertical="center"/>
    </xf>
    <xf numFmtId="3" fontId="36" fillId="6" borderId="21" xfId="0" applyNumberFormat="1" applyFont="1" applyFill="1" applyBorder="1" applyAlignment="1">
      <alignment horizontal="right" vertical="center"/>
    </xf>
    <xf numFmtId="3" fontId="36" fillId="2" borderId="0" xfId="0" applyNumberFormat="1" applyFont="1" applyFill="1" applyBorder="1" applyAlignment="1">
      <alignment vertical="center"/>
    </xf>
    <xf numFmtId="3" fontId="36" fillId="13" borderId="6" xfId="0" applyNumberFormat="1" applyFont="1" applyFill="1" applyBorder="1" applyAlignment="1">
      <alignment horizontal="right" vertical="center"/>
    </xf>
    <xf numFmtId="3" fontId="36" fillId="13" borderId="9" xfId="0" applyNumberFormat="1" applyFont="1" applyFill="1" applyBorder="1" applyAlignment="1">
      <alignment horizontal="right" vertical="center"/>
    </xf>
    <xf numFmtId="3" fontId="36" fillId="10" borderId="3" xfId="0" applyNumberFormat="1" applyFont="1" applyFill="1" applyBorder="1" applyAlignment="1">
      <alignment horizontal="right" vertical="center"/>
    </xf>
    <xf numFmtId="3" fontId="36" fillId="10" borderId="10" xfId="0" applyNumberFormat="1" applyFont="1" applyFill="1" applyBorder="1" applyAlignment="1">
      <alignment horizontal="right" vertical="center"/>
    </xf>
    <xf numFmtId="3" fontId="36" fillId="3" borderId="8" xfId="0" applyNumberFormat="1" applyFont="1" applyFill="1" applyBorder="1" applyAlignment="1">
      <alignment horizontal="right" vertical="center"/>
    </xf>
    <xf numFmtId="3" fontId="36" fillId="3" borderId="10" xfId="0" applyNumberFormat="1" applyFont="1" applyFill="1" applyBorder="1" applyAlignment="1">
      <alignment horizontal="right" vertical="center"/>
    </xf>
    <xf numFmtId="3" fontId="36" fillId="8" borderId="2" xfId="0" applyNumberFormat="1" applyFont="1" applyFill="1" applyBorder="1" applyAlignment="1">
      <alignment horizontal="right" vertical="center"/>
    </xf>
    <xf numFmtId="3" fontId="36" fillId="8" borderId="10" xfId="0" applyNumberFormat="1" applyFont="1" applyFill="1" applyBorder="1" applyAlignment="1">
      <alignment horizontal="right" vertical="center"/>
    </xf>
    <xf numFmtId="3" fontId="36" fillId="15" borderId="8" xfId="0" applyNumberFormat="1" applyFont="1" applyFill="1" applyBorder="1" applyAlignment="1">
      <alignment horizontal="right" vertical="center"/>
    </xf>
    <xf numFmtId="3" fontId="36" fillId="15" borderId="10" xfId="0" applyNumberFormat="1" applyFont="1" applyFill="1" applyBorder="1" applyAlignment="1">
      <alignment horizontal="right" vertical="center"/>
    </xf>
    <xf numFmtId="3" fontId="36" fillId="6" borderId="7" xfId="0" applyNumberFormat="1" applyFont="1" applyFill="1" applyBorder="1" applyAlignment="1">
      <alignment horizontal="right" vertical="center"/>
    </xf>
    <xf numFmtId="3" fontId="36" fillId="6" borderId="10" xfId="0" applyNumberFormat="1" applyFont="1" applyFill="1" applyBorder="1" applyAlignment="1">
      <alignment horizontal="right" vertical="center"/>
    </xf>
    <xf numFmtId="3" fontId="36" fillId="14" borderId="3" xfId="0" applyNumberFormat="1" applyFont="1" applyFill="1" applyBorder="1" applyAlignment="1">
      <alignment horizontal="right" vertical="center"/>
    </xf>
    <xf numFmtId="3" fontId="36" fillId="14" borderId="22" xfId="0" applyNumberFormat="1" applyFont="1" applyFill="1" applyBorder="1" applyAlignment="1">
      <alignment horizontal="right" vertical="center"/>
    </xf>
    <xf numFmtId="3" fontId="36" fillId="4" borderId="3" xfId="0" applyNumberFormat="1" applyFont="1" applyFill="1" applyBorder="1" applyAlignment="1">
      <alignment horizontal="right" vertical="center"/>
    </xf>
    <xf numFmtId="3" fontId="36" fillId="4" borderId="22" xfId="0" applyNumberFormat="1" applyFont="1" applyFill="1" applyBorder="1" applyAlignment="1">
      <alignment horizontal="right" vertical="center"/>
    </xf>
    <xf numFmtId="0" fontId="12" fillId="2" borderId="32" xfId="0" applyFont="1" applyFill="1" applyBorder="1" applyAlignment="1">
      <alignment vertical="center"/>
    </xf>
    <xf numFmtId="1" fontId="14" fillId="2" borderId="24" xfId="0" applyNumberFormat="1" applyFont="1" applyFill="1" applyBorder="1" applyAlignment="1">
      <alignment vertical="center"/>
    </xf>
    <xf numFmtId="0" fontId="18" fillId="3" borderId="25" xfId="0" applyFont="1" applyFill="1" applyBorder="1" applyAlignment="1">
      <alignment horizontal="left" vertical="top"/>
    </xf>
    <xf numFmtId="0" fontId="12" fillId="2" borderId="2" xfId="0" applyFont="1" applyFill="1" applyBorder="1" applyAlignment="1">
      <alignment vertical="center"/>
    </xf>
    <xf numFmtId="0" fontId="18" fillId="3" borderId="34" xfId="0" applyFont="1" applyFill="1" applyBorder="1" applyAlignment="1">
      <alignment horizontal="left" vertical="top"/>
    </xf>
    <xf numFmtId="0" fontId="36" fillId="2" borderId="32" xfId="0" applyFont="1" applyFill="1" applyBorder="1" applyAlignment="1">
      <alignment vertical="center"/>
    </xf>
    <xf numFmtId="1" fontId="37" fillId="2" borderId="24" xfId="0" applyNumberFormat="1" applyFont="1" applyFill="1" applyBorder="1" applyAlignment="1">
      <alignment vertical="center"/>
    </xf>
    <xf numFmtId="0" fontId="36" fillId="3" borderId="25" xfId="0" applyFont="1" applyFill="1" applyBorder="1" applyAlignment="1">
      <alignment horizontal="left" vertical="top"/>
    </xf>
    <xf numFmtId="0" fontId="36" fillId="2" borderId="2" xfId="0" applyFont="1" applyFill="1" applyBorder="1" applyAlignment="1">
      <alignment vertical="center"/>
    </xf>
    <xf numFmtId="0" fontId="36" fillId="3" borderId="34" xfId="0" applyFont="1" applyFill="1" applyBorder="1" applyAlignment="1">
      <alignment horizontal="left" vertical="top"/>
    </xf>
    <xf numFmtId="0" fontId="10" fillId="2" borderId="0" xfId="1" applyFont="1" applyFill="1" applyBorder="1" applyAlignment="1" applyProtection="1">
      <alignment horizontal="left" vertical="center" wrapText="1" indent="43"/>
    </xf>
    <xf numFmtId="0" fontId="38" fillId="2" borderId="0" xfId="0" applyFont="1" applyFill="1" applyBorder="1" applyAlignment="1">
      <alignment horizontal="left" vertical="center"/>
    </xf>
    <xf numFmtId="0" fontId="18" fillId="0" borderId="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9" xfId="0" applyFont="1" applyBorder="1" applyAlignment="1">
      <alignment horizontal="center" vertical="center" wrapText="1"/>
    </xf>
    <xf numFmtId="0" fontId="18" fillId="8" borderId="35"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4" fillId="12" borderId="18" xfId="0" applyFont="1" applyFill="1" applyBorder="1" applyAlignment="1">
      <alignment horizontal="center" vertical="center"/>
    </xf>
    <xf numFmtId="0" fontId="14" fillId="12" borderId="32" xfId="0" applyFont="1" applyFill="1" applyBorder="1" applyAlignment="1">
      <alignment horizontal="center" vertical="center"/>
    </xf>
    <xf numFmtId="0" fontId="14" fillId="12" borderId="28" xfId="0" applyFont="1" applyFill="1" applyBorder="1" applyAlignment="1">
      <alignment horizontal="center" vertical="center"/>
    </xf>
    <xf numFmtId="0" fontId="16" fillId="0" borderId="1" xfId="0" applyFont="1" applyBorder="1" applyAlignment="1">
      <alignment vertical="center"/>
    </xf>
    <xf numFmtId="0" fontId="16" fillId="0" borderId="0" xfId="0" applyFont="1" applyAlignment="1">
      <alignment vertical="center"/>
    </xf>
    <xf numFmtId="0" fontId="16" fillId="0" borderId="4" xfId="0" applyFont="1" applyBorder="1" applyAlignment="1">
      <alignment vertical="center"/>
    </xf>
    <xf numFmtId="0" fontId="14" fillId="4" borderId="33"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24" xfId="0" applyFont="1" applyFill="1" applyBorder="1" applyAlignment="1">
      <alignment horizontal="center" vertical="center"/>
    </xf>
    <xf numFmtId="0" fontId="15" fillId="6" borderId="18"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7" fillId="2" borderId="25" xfId="0" applyFont="1" applyFill="1" applyBorder="1" applyAlignment="1">
      <alignment wrapText="1"/>
    </xf>
    <xf numFmtId="0" fontId="18" fillId="5" borderId="26"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4" fillId="11" borderId="6" xfId="0" applyFont="1" applyFill="1" applyBorder="1" applyAlignment="1">
      <alignment horizontal="center" vertical="center"/>
    </xf>
    <xf numFmtId="0" fontId="14" fillId="11" borderId="0" xfId="0" applyFont="1" applyFill="1" applyBorder="1" applyAlignment="1">
      <alignment horizontal="center" vertical="center"/>
    </xf>
    <xf numFmtId="0" fontId="14" fillId="11" borderId="4" xfId="0" applyFont="1" applyFill="1" applyBorder="1" applyAlignment="1">
      <alignment horizontal="center" vertical="center"/>
    </xf>
    <xf numFmtId="0" fontId="14" fillId="16" borderId="6" xfId="0" applyFont="1" applyFill="1" applyBorder="1" applyAlignment="1">
      <alignment horizontal="center" vertical="center"/>
    </xf>
    <xf numFmtId="0" fontId="14" fillId="16" borderId="0" xfId="0" applyFont="1" applyFill="1" applyBorder="1" applyAlignment="1">
      <alignment horizontal="center" vertical="center"/>
    </xf>
    <xf numFmtId="0" fontId="14" fillId="16" borderId="25" xfId="0" applyFont="1" applyFill="1" applyBorder="1" applyAlignment="1">
      <alignment horizontal="center" vertical="center"/>
    </xf>
    <xf numFmtId="0" fontId="15" fillId="13" borderId="18" xfId="0" applyFont="1" applyFill="1" applyBorder="1" applyAlignment="1">
      <alignment horizontal="center" vertical="center" wrapText="1"/>
    </xf>
    <xf numFmtId="0" fontId="15" fillId="13" borderId="24"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25"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8" fillId="15" borderId="35" xfId="0" applyFont="1" applyFill="1" applyBorder="1" applyAlignment="1">
      <alignment horizontal="center" vertical="center" wrapText="1"/>
    </xf>
    <xf numFmtId="0" fontId="18" fillId="15" borderId="29" xfId="0" applyFont="1" applyFill="1" applyBorder="1" applyAlignment="1">
      <alignment horizontal="center" vertical="center" wrapText="1"/>
    </xf>
    <xf numFmtId="0" fontId="12" fillId="2" borderId="0" xfId="0" applyFont="1" applyFill="1" applyBorder="1" applyAlignment="1">
      <alignment wrapText="1"/>
    </xf>
    <xf numFmtId="0" fontId="12" fillId="2" borderId="25" xfId="0" applyFont="1" applyFill="1" applyBorder="1" applyAlignment="1">
      <alignment wrapText="1"/>
    </xf>
    <xf numFmtId="0" fontId="13" fillId="2" borderId="0"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30" xfId="0" applyFont="1" applyBorder="1" applyAlignment="1">
      <alignment horizontal="center" vertical="center" wrapText="1"/>
    </xf>
    <xf numFmtId="0" fontId="18" fillId="15" borderId="30" xfId="0" applyFont="1" applyFill="1" applyBorder="1" applyAlignment="1">
      <alignment horizontal="center" vertical="center" wrapText="1"/>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16" borderId="0" xfId="0" applyFont="1" applyFill="1" applyAlignment="1">
      <alignment horizontal="center" vertical="center"/>
    </xf>
    <xf numFmtId="0" fontId="16" fillId="16" borderId="25" xfId="0" applyFont="1" applyFill="1" applyBorder="1" applyAlignment="1">
      <alignment horizontal="center" vertical="center"/>
    </xf>
    <xf numFmtId="0" fontId="17" fillId="2" borderId="0" xfId="0" applyFont="1" applyFill="1" applyBorder="1" applyAlignment="1">
      <alignment wrapText="1"/>
    </xf>
    <xf numFmtId="0" fontId="12" fillId="2" borderId="2" xfId="0" applyFont="1" applyFill="1" applyBorder="1" applyAlignment="1">
      <alignment wrapText="1"/>
    </xf>
    <xf numFmtId="0" fontId="12" fillId="2" borderId="34" xfId="0" applyFont="1" applyFill="1" applyBorder="1" applyAlignment="1">
      <alignment wrapText="1"/>
    </xf>
    <xf numFmtId="0" fontId="18" fillId="8" borderId="31" xfId="0" applyFont="1" applyFill="1" applyBorder="1" applyAlignment="1">
      <alignment horizontal="center" vertical="center" wrapText="1"/>
    </xf>
    <xf numFmtId="0" fontId="18" fillId="8" borderId="9" xfId="0" applyFont="1" applyFill="1" applyBorder="1" applyAlignment="1">
      <alignment horizontal="center" vertical="center" wrapText="1"/>
    </xf>
  </cellXfs>
  <cellStyles count="45">
    <cellStyle name="20 % - Accent1 2" xfId="17"/>
    <cellStyle name="20 % - Accent2 2" xfId="18"/>
    <cellStyle name="20 % - Accent3 2" xfId="19"/>
    <cellStyle name="20 % - Accent4" xfId="12" builtinId="42" customBuiltin="1"/>
    <cellStyle name="20 % - Accent5 2" xfId="20"/>
    <cellStyle name="20 % - Accent6 2" xfId="21"/>
    <cellStyle name="40 % - Accent1" xfId="8" builtinId="31" customBuiltin="1"/>
    <cellStyle name="40 % - Accent2 2" xfId="22"/>
    <cellStyle name="40 % - Accent3 2" xfId="23"/>
    <cellStyle name="40 % - Accent4" xfId="13" builtinId="43" customBuiltin="1"/>
    <cellStyle name="40 % - Accent5" xfId="15" builtinId="47" customBuiltin="1"/>
    <cellStyle name="40 % - Accent6 2" xfId="24"/>
    <cellStyle name="60 % - Accent1" xfId="9" builtinId="32" customBuiltin="1"/>
    <cellStyle name="60 % - Accent2 2" xfId="25"/>
    <cellStyle name="60 % - Accent3" xfId="11" builtinId="40" customBuiltin="1"/>
    <cellStyle name="60 % - Accent4" xfId="14" builtinId="44" customBuiltin="1"/>
    <cellStyle name="60 % - Accent5 2" xfId="26"/>
    <cellStyle name="60 % - Accent6 2" xfId="27"/>
    <cellStyle name="Accent1" xfId="7" builtinId="29" customBuiltin="1"/>
    <cellStyle name="Accent2 2" xfId="28"/>
    <cellStyle name="Accent3" xfId="10" builtinId="37" customBuiltin="1"/>
    <cellStyle name="Accent4 2" xfId="29"/>
    <cellStyle name="Accent5 2" xfId="30"/>
    <cellStyle name="Accent6 2" xfId="31"/>
    <cellStyle name="Avertissement" xfId="4" builtinId="11" customBuiltin="1"/>
    <cellStyle name="Calcul 2" xfId="32"/>
    <cellStyle name="Cellule liée 2" xfId="33"/>
    <cellStyle name="Entrée 2" xfId="34"/>
    <cellStyle name="Insatisfaisant 2" xfId="35"/>
    <cellStyle name="Lien hypertexte" xfId="1" builtinId="8"/>
    <cellStyle name="Neutre 2" xfId="36"/>
    <cellStyle name="Normal" xfId="0" builtinId="0"/>
    <cellStyle name="Normal 2" xfId="2"/>
    <cellStyle name="Normal 3" xfId="16"/>
    <cellStyle name="Note 2" xfId="37"/>
    <cellStyle name="Satisfaisant 2" xfId="38"/>
    <cellStyle name="Sortie 2" xfId="39"/>
    <cellStyle name="Texte explicatif" xfId="5" builtinId="53" customBuiltin="1"/>
    <cellStyle name="Titre 2" xfId="40"/>
    <cellStyle name="Titre 1 2" xfId="41"/>
    <cellStyle name="Titre 2 2" xfId="42"/>
    <cellStyle name="Titre 3 2" xfId="43"/>
    <cellStyle name="Titre 4 2" xfId="44"/>
    <cellStyle name="Total" xfId="6" builtinId="25" customBuiltin="1"/>
    <cellStyle name="Vérification" xfId="3" builtinId="23" customBuiltin="1"/>
  </cellStyles>
  <dxfs count="7">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draaf.occitanie.agriculture.gouv.fr/Le-Guide-des-donnees,582"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9229724</xdr:colOff>
      <xdr:row>2</xdr:row>
      <xdr:rowOff>9524</xdr:rowOff>
    </xdr:from>
    <xdr:to>
      <xdr:col>0</xdr:col>
      <xdr:colOff>10106025</xdr:colOff>
      <xdr:row>7</xdr:row>
      <xdr:rowOff>26243</xdr:rowOff>
    </xdr:to>
    <xdr:pic>
      <xdr:nvPicPr>
        <xdr:cNvPr id="1097" name="Picture 4">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29724" y="1238249"/>
          <a:ext cx="876301" cy="969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10753725</xdr:colOff>
      <xdr:row>0</xdr:row>
      <xdr:rowOff>1009650</xdr:rowOff>
    </xdr:to>
    <xdr:pic>
      <xdr:nvPicPr>
        <xdr:cNvPr id="1098" name="Picture 2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075372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3</xdr:row>
      <xdr:rowOff>38100</xdr:rowOff>
    </xdr:from>
    <xdr:to>
      <xdr:col>1</xdr:col>
      <xdr:colOff>1200150</xdr:colOff>
      <xdr:row>5</xdr:row>
      <xdr:rowOff>371475</xdr:rowOff>
    </xdr:to>
    <xdr:pic>
      <xdr:nvPicPr>
        <xdr:cNvPr id="10277"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0"/>
          <a:ext cx="10477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3</xdr:row>
      <xdr:rowOff>38100</xdr:rowOff>
    </xdr:from>
    <xdr:to>
      <xdr:col>1</xdr:col>
      <xdr:colOff>1200150</xdr:colOff>
      <xdr:row>5</xdr:row>
      <xdr:rowOff>371475</xdr:rowOff>
    </xdr:to>
    <xdr:pic>
      <xdr:nvPicPr>
        <xdr:cNvPr id="11288"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0"/>
          <a:ext cx="10477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3</xdr:row>
      <xdr:rowOff>38100</xdr:rowOff>
    </xdr:from>
    <xdr:to>
      <xdr:col>1</xdr:col>
      <xdr:colOff>1238250</xdr:colOff>
      <xdr:row>5</xdr:row>
      <xdr:rowOff>333375</xdr:rowOff>
    </xdr:to>
    <xdr:pic>
      <xdr:nvPicPr>
        <xdr:cNvPr id="12301"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76250"/>
          <a:ext cx="1047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3</xdr:row>
      <xdr:rowOff>38100</xdr:rowOff>
    </xdr:from>
    <xdr:to>
      <xdr:col>1</xdr:col>
      <xdr:colOff>1238250</xdr:colOff>
      <xdr:row>5</xdr:row>
      <xdr:rowOff>333375</xdr:rowOff>
    </xdr:to>
    <xdr:pic>
      <xdr:nvPicPr>
        <xdr:cNvPr id="2"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472440"/>
          <a:ext cx="10477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este.agriculture.gouv.fr/agreste-web/accueil/" TargetMode="External"/><Relationship Id="rId1" Type="http://schemas.openxmlformats.org/officeDocument/2006/relationships/hyperlink" Target="https://www.insee.fr/fr/accue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A15" sqref="A15"/>
    </sheetView>
  </sheetViews>
  <sheetFormatPr baseColWidth="10" defaultColWidth="11.453125" defaultRowHeight="14" x14ac:dyDescent="0.25"/>
  <cols>
    <col min="1" max="1" width="174.1796875" style="1" customWidth="1"/>
    <col min="2" max="16384" width="11.453125" style="1"/>
  </cols>
  <sheetData>
    <row r="1" spans="1:5" ht="81.75" customHeight="1" x14ac:dyDescent="0.25"/>
    <row r="2" spans="1:5" x14ac:dyDescent="0.25">
      <c r="A2" s="162">
        <v>2021</v>
      </c>
    </row>
    <row r="3" spans="1:5" x14ac:dyDescent="0.25">
      <c r="A3" s="2" t="s">
        <v>67</v>
      </c>
      <c r="B3" s="3"/>
      <c r="C3" s="3"/>
      <c r="D3" s="3"/>
      <c r="E3" s="3"/>
    </row>
    <row r="4" spans="1:5" x14ac:dyDescent="0.25">
      <c r="A4" s="7" t="str">
        <f>"Ce fichier vise à mettre à la disposition du public les montants (en €) des aides du 1er pilier et de l'ICHN versées au titre de la PAC "&amp;annee&amp;"."</f>
        <v>Ce fichier vise à mettre à la disposition du public les montants (en €) des aides du 1er pilier et de l'ICHN versées au titre de la PAC 2021.</v>
      </c>
      <c r="B4" s="3"/>
      <c r="C4" s="3"/>
      <c r="D4" s="3"/>
      <c r="E4" s="3"/>
    </row>
    <row r="5" spans="1:5" s="5" customFormat="1" x14ac:dyDescent="0.25">
      <c r="A5" s="4" t="s">
        <v>775</v>
      </c>
    </row>
    <row r="6" spans="1:5" s="5" customFormat="1" x14ac:dyDescent="0.25">
      <c r="A6" s="6" t="s">
        <v>39</v>
      </c>
    </row>
    <row r="7" spans="1:5" s="5" customFormat="1" x14ac:dyDescent="0.25">
      <c r="A7" s="6"/>
    </row>
    <row r="8" spans="1:5" s="5" customFormat="1" x14ac:dyDescent="0.25">
      <c r="A8" s="4" t="s">
        <v>40</v>
      </c>
    </row>
    <row r="9" spans="1:5" s="5" customFormat="1" x14ac:dyDescent="0.25">
      <c r="A9" s="7" t="s">
        <v>178</v>
      </c>
    </row>
    <row r="10" spans="1:5" s="5" customFormat="1" x14ac:dyDescent="0.25">
      <c r="A10" s="8" t="s">
        <v>83</v>
      </c>
    </row>
    <row r="11" spans="1:5" s="5" customFormat="1" x14ac:dyDescent="0.25">
      <c r="A11" s="4" t="s">
        <v>50</v>
      </c>
    </row>
    <row r="12" spans="1:5" s="5" customFormat="1" x14ac:dyDescent="0.25">
      <c r="A12" s="161" t="s">
        <v>51</v>
      </c>
    </row>
    <row r="13" spans="1:5" s="5" customFormat="1" x14ac:dyDescent="0.25">
      <c r="A13" s="4" t="s">
        <v>81</v>
      </c>
    </row>
    <row r="14" spans="1:5" s="5" customFormat="1" x14ac:dyDescent="0.25">
      <c r="A14" s="161" t="s">
        <v>82</v>
      </c>
    </row>
    <row r="16" spans="1:5" x14ac:dyDescent="0.25">
      <c r="A16" s="9" t="s">
        <v>68</v>
      </c>
    </row>
    <row r="17" spans="1:5" x14ac:dyDescent="0.25">
      <c r="A17" s="1" t="s">
        <v>69</v>
      </c>
    </row>
    <row r="18" spans="1:5" s="5" customFormat="1" ht="28" x14ac:dyDescent="0.25">
      <c r="A18" s="4" t="s">
        <v>70</v>
      </c>
    </row>
    <row r="19" spans="1:5" s="5" customFormat="1" ht="28" x14ac:dyDescent="0.25">
      <c r="A19" s="4" t="s">
        <v>79</v>
      </c>
    </row>
    <row r="20" spans="1:5" ht="28" x14ac:dyDescent="0.25">
      <c r="A20" s="4" t="s">
        <v>76</v>
      </c>
      <c r="B20" s="4"/>
      <c r="C20" s="4"/>
      <c r="D20" s="4"/>
      <c r="E20" s="4"/>
    </row>
    <row r="21" spans="1:5" x14ac:dyDescent="0.25">
      <c r="A21" s="4" t="s">
        <v>78</v>
      </c>
      <c r="B21" s="4"/>
      <c r="C21" s="4"/>
      <c r="D21" s="4"/>
      <c r="E21" s="4"/>
    </row>
    <row r="22" spans="1:5" ht="42" x14ac:dyDescent="0.25">
      <c r="A22" s="4" t="s">
        <v>80</v>
      </c>
      <c r="B22" s="4"/>
      <c r="C22" s="4"/>
      <c r="D22" s="4"/>
      <c r="E22" s="4"/>
    </row>
    <row r="23" spans="1:5" x14ac:dyDescent="0.25">
      <c r="A23" s="4" t="s">
        <v>71</v>
      </c>
    </row>
    <row r="24" spans="1:5" ht="196" x14ac:dyDescent="0.25">
      <c r="A24" s="4" t="s">
        <v>179</v>
      </c>
      <c r="B24" s="4"/>
      <c r="C24" s="4"/>
      <c r="D24" s="4"/>
      <c r="E24" s="4"/>
    </row>
    <row r="25" spans="1:5" ht="336" x14ac:dyDescent="0.25">
      <c r="A25" s="4" t="s">
        <v>180</v>
      </c>
      <c r="B25" s="4"/>
      <c r="C25" s="4"/>
      <c r="D25" s="4"/>
      <c r="E25" s="4"/>
    </row>
    <row r="26" spans="1:5" ht="28" x14ac:dyDescent="0.25">
      <c r="A26" s="4" t="s">
        <v>181</v>
      </c>
      <c r="B26" s="4"/>
      <c r="C26" s="4"/>
      <c r="D26" s="4"/>
      <c r="E26" s="4"/>
    </row>
    <row r="27" spans="1:5" ht="42" x14ac:dyDescent="0.25">
      <c r="A27" s="4" t="s">
        <v>182</v>
      </c>
      <c r="B27" s="4"/>
      <c r="C27" s="4"/>
      <c r="D27" s="4"/>
      <c r="E27" s="4"/>
    </row>
  </sheetData>
  <phoneticPr fontId="3" type="noConversion"/>
  <hyperlinks>
    <hyperlink ref="A12" r:id="rId1"/>
    <hyperlink ref="A14" r:id="rId2"/>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
  <sheetViews>
    <sheetView showGridLines="0" showZeros="0" zoomScaleNormal="100" zoomScaleSheetLayoutView="100" workbookViewId="0">
      <pane xSplit="2" ySplit="6" topLeftCell="X7"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11.453125" style="12"/>
    <col min="2" max="2" width="22" style="12" customWidth="1"/>
    <col min="3" max="3" width="10.453125" style="11" customWidth="1"/>
    <col min="4" max="4" width="12.7265625" style="11" customWidth="1"/>
    <col min="5" max="5" width="10.453125" style="11" customWidth="1"/>
    <col min="6" max="6" width="12.7265625" style="11" customWidth="1"/>
    <col min="7" max="7" width="10.453125" style="11" customWidth="1"/>
    <col min="8" max="8" width="12.7265625" style="11" customWidth="1"/>
    <col min="9" max="9" width="10.453125" style="11" customWidth="1"/>
    <col min="10" max="10" width="12.7265625" style="11" customWidth="1"/>
    <col min="11" max="11" width="10.453125" style="11" customWidth="1"/>
    <col min="12" max="12" width="12.7265625" style="11" customWidth="1"/>
    <col min="13" max="13" width="10.453125" style="11" customWidth="1"/>
    <col min="14" max="14" width="12.7265625" style="11" customWidth="1"/>
    <col min="15" max="15" width="10.453125" style="11" customWidth="1"/>
    <col min="16" max="16" width="12.7265625" style="11" customWidth="1"/>
    <col min="17" max="17" width="10.453125" style="11" customWidth="1"/>
    <col min="18" max="18" width="12.7265625" style="11" customWidth="1"/>
    <col min="19" max="19" width="10.453125" style="11" customWidth="1"/>
    <col min="20" max="20" width="12.7265625" style="11" customWidth="1"/>
    <col min="21" max="21" width="10.453125" style="11" customWidth="1"/>
    <col min="22" max="22" width="12.7265625" style="11" customWidth="1"/>
    <col min="23" max="23" width="10.453125" style="11" customWidth="1"/>
    <col min="24" max="24" width="12.7265625" style="11" customWidth="1"/>
    <col min="25" max="25" width="10.453125" style="11" customWidth="1"/>
    <col min="26" max="26" width="12.7265625" style="11" customWidth="1"/>
    <col min="27" max="27" width="10.453125" style="11" customWidth="1"/>
    <col min="28" max="28" width="12.7265625" style="11" customWidth="1"/>
    <col min="29" max="29" width="10.453125" style="11" customWidth="1"/>
    <col min="30" max="30" width="12.7265625" style="11" customWidth="1"/>
    <col min="31" max="31" width="10.453125" style="11" customWidth="1"/>
    <col min="32" max="32" width="12.7265625" style="11" customWidth="1"/>
    <col min="33" max="33" width="10.453125" style="11" customWidth="1"/>
    <col min="34" max="34" width="12.7265625" style="11" customWidth="1"/>
    <col min="35" max="35" width="10.453125" style="11" customWidth="1"/>
    <col min="36" max="36" width="12.7265625" style="11" customWidth="1"/>
    <col min="37" max="37" width="10.453125" style="11" customWidth="1"/>
    <col min="38" max="38" width="12.7265625" style="11" customWidth="1"/>
    <col min="39" max="39" width="10.453125" style="11" customWidth="1"/>
    <col min="40" max="40" width="12.7265625" style="11" customWidth="1"/>
    <col min="41" max="41" width="10.453125" style="11" customWidth="1"/>
    <col min="42" max="42" width="12.7265625" style="11" customWidth="1"/>
    <col min="43" max="16384" width="11.453125" style="12"/>
  </cols>
  <sheetData>
    <row r="1" spans="1:43" ht="16" x14ac:dyDescent="0.25">
      <c r="X1" s="10" t="str">
        <f>"Nombre de bénéficiaires et montants des aides PAC "&amp;annee&amp;" par région"</f>
        <v>Nombre de bénéficiaires et montants des aides PAC 2021 par région</v>
      </c>
    </row>
    <row r="2" spans="1:43" ht="13" thickBot="1" x14ac:dyDescent="0.3"/>
    <row r="3" spans="1:43" ht="10.15" customHeight="1" x14ac:dyDescent="0.25">
      <c r="B3" s="13"/>
      <c r="C3" s="169" t="s">
        <v>42</v>
      </c>
      <c r="D3" s="170"/>
      <c r="E3" s="170"/>
      <c r="F3" s="170"/>
      <c r="G3" s="170"/>
      <c r="H3" s="170"/>
      <c r="I3" s="170"/>
      <c r="J3" s="170"/>
      <c r="K3" s="170"/>
      <c r="L3" s="171"/>
      <c r="M3" s="175" t="s">
        <v>28</v>
      </c>
      <c r="N3" s="176"/>
      <c r="O3" s="176"/>
      <c r="P3" s="176"/>
      <c r="Q3" s="176"/>
      <c r="R3" s="176"/>
      <c r="S3" s="176"/>
      <c r="T3" s="176"/>
      <c r="U3" s="176"/>
      <c r="V3" s="176"/>
      <c r="W3" s="176"/>
      <c r="X3" s="176"/>
      <c r="Y3" s="176"/>
      <c r="Z3" s="176"/>
      <c r="AA3" s="176"/>
      <c r="AB3" s="176"/>
      <c r="AC3" s="176"/>
      <c r="AD3" s="176"/>
      <c r="AE3" s="176"/>
      <c r="AF3" s="176"/>
      <c r="AG3" s="176"/>
      <c r="AH3" s="176"/>
      <c r="AI3" s="176"/>
      <c r="AJ3" s="177"/>
      <c r="AK3" s="178" t="s">
        <v>48</v>
      </c>
      <c r="AL3" s="179"/>
      <c r="AM3" s="193" t="s">
        <v>27</v>
      </c>
      <c r="AN3" s="194"/>
      <c r="AO3" s="178" t="s">
        <v>46</v>
      </c>
      <c r="AP3" s="179"/>
    </row>
    <row r="4" spans="1:43" x14ac:dyDescent="0.25">
      <c r="B4" s="14"/>
      <c r="C4" s="172"/>
      <c r="D4" s="173"/>
      <c r="E4" s="173"/>
      <c r="F4" s="173"/>
      <c r="G4" s="173"/>
      <c r="H4" s="173"/>
      <c r="I4" s="173"/>
      <c r="J4" s="173"/>
      <c r="K4" s="173"/>
      <c r="L4" s="174"/>
      <c r="M4" s="187" t="s">
        <v>33</v>
      </c>
      <c r="N4" s="188"/>
      <c r="O4" s="188"/>
      <c r="P4" s="188"/>
      <c r="Q4" s="188"/>
      <c r="R4" s="188"/>
      <c r="S4" s="188"/>
      <c r="T4" s="188"/>
      <c r="U4" s="188"/>
      <c r="V4" s="188"/>
      <c r="W4" s="188"/>
      <c r="X4" s="189"/>
      <c r="Y4" s="190" t="s">
        <v>34</v>
      </c>
      <c r="Z4" s="191"/>
      <c r="AA4" s="191"/>
      <c r="AB4" s="191"/>
      <c r="AC4" s="191"/>
      <c r="AD4" s="191"/>
      <c r="AE4" s="191"/>
      <c r="AF4" s="191"/>
      <c r="AG4" s="191"/>
      <c r="AH4" s="191"/>
      <c r="AI4" s="191"/>
      <c r="AJ4" s="192"/>
      <c r="AK4" s="180"/>
      <c r="AL4" s="181"/>
      <c r="AM4" s="195"/>
      <c r="AN4" s="196"/>
      <c r="AO4" s="180"/>
      <c r="AP4" s="181"/>
    </row>
    <row r="5" spans="1:43" ht="52.9" customHeight="1" x14ac:dyDescent="0.25">
      <c r="B5" s="184"/>
      <c r="C5" s="185" t="s">
        <v>44</v>
      </c>
      <c r="D5" s="186"/>
      <c r="E5" s="165" t="s">
        <v>72</v>
      </c>
      <c r="F5" s="166"/>
      <c r="G5" s="165" t="s">
        <v>73</v>
      </c>
      <c r="H5" s="166"/>
      <c r="I5" s="165" t="s">
        <v>74</v>
      </c>
      <c r="J5" s="166"/>
      <c r="K5" s="165" t="s">
        <v>75</v>
      </c>
      <c r="L5" s="166"/>
      <c r="M5" s="167" t="s">
        <v>43</v>
      </c>
      <c r="N5" s="168"/>
      <c r="O5" s="165" t="s">
        <v>21</v>
      </c>
      <c r="P5" s="166"/>
      <c r="Q5" s="165" t="s">
        <v>22</v>
      </c>
      <c r="R5" s="166"/>
      <c r="S5" s="165" t="s">
        <v>23</v>
      </c>
      <c r="T5" s="166"/>
      <c r="U5" s="165" t="s">
        <v>24</v>
      </c>
      <c r="V5" s="166"/>
      <c r="W5" s="165" t="s">
        <v>26</v>
      </c>
      <c r="X5" s="166"/>
      <c r="Y5" s="199" t="s">
        <v>45</v>
      </c>
      <c r="Z5" s="200"/>
      <c r="AA5" s="165" t="s">
        <v>36</v>
      </c>
      <c r="AB5" s="166"/>
      <c r="AC5" s="165" t="s">
        <v>37</v>
      </c>
      <c r="AD5" s="166"/>
      <c r="AE5" s="165" t="s">
        <v>35</v>
      </c>
      <c r="AF5" s="166"/>
      <c r="AG5" s="165" t="s">
        <v>25</v>
      </c>
      <c r="AH5" s="166"/>
      <c r="AI5" s="163" t="s">
        <v>77</v>
      </c>
      <c r="AJ5" s="164"/>
      <c r="AK5" s="182"/>
      <c r="AL5" s="183"/>
      <c r="AM5" s="197"/>
      <c r="AN5" s="198"/>
      <c r="AO5" s="182"/>
      <c r="AP5" s="183"/>
    </row>
    <row r="6" spans="1:43" s="32" customFormat="1" ht="52.9" customHeight="1" thickBot="1" x14ac:dyDescent="0.3">
      <c r="B6" s="184"/>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3" s="105" customFormat="1" x14ac:dyDescent="0.25">
      <c r="A7" s="156" t="s">
        <v>184</v>
      </c>
      <c r="B7" s="157" t="s">
        <v>185</v>
      </c>
      <c r="C7" s="116">
        <v>297889</v>
      </c>
      <c r="D7" s="117">
        <v>5689827304.5699997</v>
      </c>
      <c r="E7" s="118">
        <v>297835</v>
      </c>
      <c r="F7" s="119">
        <v>2924445239.9200001</v>
      </c>
      <c r="G7" s="118">
        <v>297477</v>
      </c>
      <c r="H7" s="119">
        <v>2017271104.21</v>
      </c>
      <c r="I7" s="118">
        <v>297836</v>
      </c>
      <c r="J7" s="119">
        <v>672157860.68999898</v>
      </c>
      <c r="K7" s="118">
        <v>25491</v>
      </c>
      <c r="L7" s="119">
        <v>75953099.75</v>
      </c>
      <c r="M7" s="120">
        <v>125617</v>
      </c>
      <c r="N7" s="121">
        <v>846890220.14999998</v>
      </c>
      <c r="O7" s="118">
        <v>71479</v>
      </c>
      <c r="P7" s="119">
        <v>594691399.85000002</v>
      </c>
      <c r="Q7" s="118">
        <v>3224</v>
      </c>
      <c r="R7" s="119">
        <v>4303110.1900000004</v>
      </c>
      <c r="S7" s="118">
        <v>47425</v>
      </c>
      <c r="T7" s="119">
        <v>123833775.56999999</v>
      </c>
      <c r="U7" s="118">
        <v>18179</v>
      </c>
      <c r="V7" s="119">
        <v>110750609.95</v>
      </c>
      <c r="W7" s="118">
        <v>5220</v>
      </c>
      <c r="X7" s="119">
        <v>13311324.59</v>
      </c>
      <c r="Y7" s="122">
        <v>77636</v>
      </c>
      <c r="Z7" s="123">
        <v>158761903.94</v>
      </c>
      <c r="AA7" s="118">
        <v>27964</v>
      </c>
      <c r="AB7" s="119">
        <v>46883279.789999999</v>
      </c>
      <c r="AC7" s="118">
        <v>45947</v>
      </c>
      <c r="AD7" s="119">
        <v>81110807.769999996</v>
      </c>
      <c r="AE7" s="118">
        <v>12584</v>
      </c>
      <c r="AF7" s="119">
        <v>5735818.04</v>
      </c>
      <c r="AG7" s="118">
        <v>4694</v>
      </c>
      <c r="AH7" s="119">
        <v>6116883.3300000001</v>
      </c>
      <c r="AI7" s="118">
        <v>3995</v>
      </c>
      <c r="AJ7" s="119">
        <v>18915115.010000002</v>
      </c>
      <c r="AK7" s="124">
        <v>299284</v>
      </c>
      <c r="AL7" s="125">
        <v>6695479428.6599998</v>
      </c>
      <c r="AM7" s="126">
        <v>86668</v>
      </c>
      <c r="AN7" s="127">
        <v>1069442742.6</v>
      </c>
      <c r="AO7" s="128">
        <v>55298</v>
      </c>
      <c r="AP7" s="129">
        <v>160380743.81999999</v>
      </c>
    </row>
    <row r="8" spans="1:43" s="105" customFormat="1" x14ac:dyDescent="0.25">
      <c r="A8" s="105" t="s">
        <v>186</v>
      </c>
      <c r="B8" s="158" t="s">
        <v>187</v>
      </c>
      <c r="C8" s="106">
        <v>3946</v>
      </c>
      <c r="D8" s="107">
        <v>122780023.02</v>
      </c>
      <c r="E8" s="108">
        <v>3946</v>
      </c>
      <c r="F8" s="109">
        <v>66741262.810000002</v>
      </c>
      <c r="G8" s="108">
        <v>3936</v>
      </c>
      <c r="H8" s="109">
        <v>45973250.140000001</v>
      </c>
      <c r="I8" s="108">
        <v>3946</v>
      </c>
      <c r="J8" s="109">
        <v>9191974.1999999993</v>
      </c>
      <c r="K8" s="108">
        <v>273</v>
      </c>
      <c r="L8" s="109">
        <v>873535.87</v>
      </c>
      <c r="M8" s="110">
        <v>200</v>
      </c>
      <c r="N8" s="111">
        <v>1005899.97</v>
      </c>
      <c r="O8" s="108">
        <v>106</v>
      </c>
      <c r="P8" s="109">
        <v>656492.16</v>
      </c>
      <c r="Q8" s="108" t="s">
        <v>183</v>
      </c>
      <c r="R8" s="109" t="s">
        <v>183</v>
      </c>
      <c r="S8" s="108">
        <v>61</v>
      </c>
      <c r="T8" s="109">
        <v>112953.97</v>
      </c>
      <c r="U8" s="108">
        <v>41</v>
      </c>
      <c r="V8" s="109">
        <v>217485.11</v>
      </c>
      <c r="W8" s="108" t="s">
        <v>183</v>
      </c>
      <c r="X8" s="109" t="s">
        <v>183</v>
      </c>
      <c r="Y8" s="112">
        <v>1468</v>
      </c>
      <c r="Z8" s="113">
        <v>3724510.22</v>
      </c>
      <c r="AA8" s="108">
        <v>1203</v>
      </c>
      <c r="AB8" s="109">
        <v>2539859.64</v>
      </c>
      <c r="AC8" s="108">
        <v>312</v>
      </c>
      <c r="AD8" s="109">
        <v>951374.14</v>
      </c>
      <c r="AE8" s="108">
        <v>165</v>
      </c>
      <c r="AF8" s="109">
        <v>72588.7</v>
      </c>
      <c r="AG8" s="108"/>
      <c r="AH8" s="109"/>
      <c r="AI8" s="108">
        <v>142</v>
      </c>
      <c r="AJ8" s="109">
        <v>160687.74</v>
      </c>
      <c r="AK8" s="114">
        <v>3952</v>
      </c>
      <c r="AL8" s="115">
        <v>127510433.20999999</v>
      </c>
      <c r="AM8" s="130" t="s">
        <v>183</v>
      </c>
      <c r="AN8" s="131" t="s">
        <v>183</v>
      </c>
      <c r="AO8" s="132">
        <v>1935</v>
      </c>
      <c r="AP8" s="133">
        <v>5801547.3600000003</v>
      </c>
      <c r="AQ8" s="134"/>
    </row>
    <row r="9" spans="1:43" s="105" customFormat="1" x14ac:dyDescent="0.25">
      <c r="A9" s="105" t="s">
        <v>188</v>
      </c>
      <c r="B9" s="158" t="s">
        <v>29</v>
      </c>
      <c r="C9" s="106">
        <v>17406</v>
      </c>
      <c r="D9" s="107">
        <v>472664172.19999999</v>
      </c>
      <c r="E9" s="108">
        <v>17403</v>
      </c>
      <c r="F9" s="109">
        <v>253069024.53999999</v>
      </c>
      <c r="G9" s="108">
        <v>17383</v>
      </c>
      <c r="H9" s="109">
        <v>174399738.63999999</v>
      </c>
      <c r="I9" s="108">
        <v>17402</v>
      </c>
      <c r="J9" s="109">
        <v>40759339.880000003</v>
      </c>
      <c r="K9" s="108">
        <v>1381</v>
      </c>
      <c r="L9" s="109">
        <v>4436069.1399999997</v>
      </c>
      <c r="M9" s="110">
        <v>4014</v>
      </c>
      <c r="N9" s="111">
        <v>33267561.48</v>
      </c>
      <c r="O9" s="108">
        <v>2726</v>
      </c>
      <c r="P9" s="109">
        <v>27584213.25</v>
      </c>
      <c r="Q9" s="108">
        <v>28</v>
      </c>
      <c r="R9" s="109">
        <v>25489.4</v>
      </c>
      <c r="S9" s="108">
        <v>695</v>
      </c>
      <c r="T9" s="109">
        <v>1531457.97</v>
      </c>
      <c r="U9" s="108">
        <v>591</v>
      </c>
      <c r="V9" s="109">
        <v>2767553.34</v>
      </c>
      <c r="W9" s="108">
        <v>463</v>
      </c>
      <c r="X9" s="109">
        <v>1358847.52</v>
      </c>
      <c r="Y9" s="112">
        <v>5186</v>
      </c>
      <c r="Z9" s="113">
        <v>12033478.050000001</v>
      </c>
      <c r="AA9" s="108">
        <v>3299</v>
      </c>
      <c r="AB9" s="109">
        <v>6424231.2599999998</v>
      </c>
      <c r="AC9" s="108">
        <v>2503</v>
      </c>
      <c r="AD9" s="109">
        <v>5415113.7400000002</v>
      </c>
      <c r="AE9" s="108">
        <v>368</v>
      </c>
      <c r="AF9" s="109">
        <v>156088.85999999999</v>
      </c>
      <c r="AG9" s="108"/>
      <c r="AH9" s="109"/>
      <c r="AI9" s="108">
        <v>41</v>
      </c>
      <c r="AJ9" s="109">
        <v>38044.19</v>
      </c>
      <c r="AK9" s="114">
        <v>17454</v>
      </c>
      <c r="AL9" s="115">
        <v>517965211.73000002</v>
      </c>
      <c r="AM9" s="130">
        <v>2491</v>
      </c>
      <c r="AN9" s="131">
        <v>22047039.43</v>
      </c>
      <c r="AO9" s="132">
        <v>4978</v>
      </c>
      <c r="AP9" s="133">
        <v>16317077.76</v>
      </c>
      <c r="AQ9" s="134"/>
    </row>
    <row r="10" spans="1:43" s="105" customFormat="1" x14ac:dyDescent="0.25">
      <c r="A10" s="105" t="s">
        <v>189</v>
      </c>
      <c r="B10" s="158" t="s">
        <v>13</v>
      </c>
      <c r="C10" s="106">
        <v>18126</v>
      </c>
      <c r="D10" s="107">
        <v>490931220</v>
      </c>
      <c r="E10" s="108">
        <v>18121</v>
      </c>
      <c r="F10" s="109">
        <v>257040334.91</v>
      </c>
      <c r="G10" s="108">
        <v>18110</v>
      </c>
      <c r="H10" s="109">
        <v>177503315.44</v>
      </c>
      <c r="I10" s="108">
        <v>18124</v>
      </c>
      <c r="J10" s="109">
        <v>50891089.640000001</v>
      </c>
      <c r="K10" s="108">
        <v>1733</v>
      </c>
      <c r="L10" s="109">
        <v>5496480.0099999998</v>
      </c>
      <c r="M10" s="110">
        <v>10534</v>
      </c>
      <c r="N10" s="111">
        <v>91325067.280000001</v>
      </c>
      <c r="O10" s="108">
        <v>6374</v>
      </c>
      <c r="P10" s="109">
        <v>74102177.310000002</v>
      </c>
      <c r="Q10" s="108">
        <v>33</v>
      </c>
      <c r="R10" s="109">
        <v>15582.92</v>
      </c>
      <c r="S10" s="108">
        <v>3982</v>
      </c>
      <c r="T10" s="109">
        <v>12827798.699999999</v>
      </c>
      <c r="U10" s="108">
        <v>1078</v>
      </c>
      <c r="V10" s="109">
        <v>3948604.14</v>
      </c>
      <c r="W10" s="108">
        <v>279</v>
      </c>
      <c r="X10" s="109">
        <v>430904.21</v>
      </c>
      <c r="Y10" s="112">
        <v>6249</v>
      </c>
      <c r="Z10" s="113">
        <v>15383474.710000001</v>
      </c>
      <c r="AA10" s="108">
        <v>2267</v>
      </c>
      <c r="AB10" s="109">
        <v>4989526.83</v>
      </c>
      <c r="AC10" s="108">
        <v>3833</v>
      </c>
      <c r="AD10" s="109">
        <v>9134600.5899999999</v>
      </c>
      <c r="AE10" s="108">
        <v>1792</v>
      </c>
      <c r="AF10" s="109">
        <v>1055867.8799999999</v>
      </c>
      <c r="AG10" s="108"/>
      <c r="AH10" s="109"/>
      <c r="AI10" s="108">
        <v>161</v>
      </c>
      <c r="AJ10" s="109">
        <v>203479.41</v>
      </c>
      <c r="AK10" s="114">
        <v>18205</v>
      </c>
      <c r="AL10" s="115">
        <v>597639761.99000001</v>
      </c>
      <c r="AM10" s="130">
        <v>9844</v>
      </c>
      <c r="AN10" s="131">
        <v>117679697.5</v>
      </c>
      <c r="AO10" s="132">
        <v>4977</v>
      </c>
      <c r="AP10" s="133">
        <v>19158717.09</v>
      </c>
      <c r="AQ10" s="134"/>
    </row>
    <row r="11" spans="1:43" s="105" customFormat="1" x14ac:dyDescent="0.25">
      <c r="A11" s="105" t="s">
        <v>190</v>
      </c>
      <c r="B11" s="158" t="s">
        <v>14</v>
      </c>
      <c r="C11" s="106">
        <v>23127</v>
      </c>
      <c r="D11" s="107">
        <v>431856133.55000001</v>
      </c>
      <c r="E11" s="108">
        <v>23121</v>
      </c>
      <c r="F11" s="109">
        <v>222362927.38999999</v>
      </c>
      <c r="G11" s="108">
        <v>23084</v>
      </c>
      <c r="H11" s="109">
        <v>152933360.91999999</v>
      </c>
      <c r="I11" s="108">
        <v>23124</v>
      </c>
      <c r="J11" s="109">
        <v>50872424.630000003</v>
      </c>
      <c r="K11" s="108">
        <v>1843</v>
      </c>
      <c r="L11" s="109">
        <v>5687420.6100000003</v>
      </c>
      <c r="M11" s="110">
        <v>10858</v>
      </c>
      <c r="N11" s="111">
        <v>50599207.509999998</v>
      </c>
      <c r="O11" s="108">
        <v>5243</v>
      </c>
      <c r="P11" s="109">
        <v>33403644</v>
      </c>
      <c r="Q11" s="108">
        <v>20</v>
      </c>
      <c r="R11" s="109">
        <v>24060.75</v>
      </c>
      <c r="S11" s="108">
        <v>6423</v>
      </c>
      <c r="T11" s="109">
        <v>15183299.060000001</v>
      </c>
      <c r="U11" s="108">
        <v>519</v>
      </c>
      <c r="V11" s="109">
        <v>1882311.21</v>
      </c>
      <c r="W11" s="108">
        <v>72</v>
      </c>
      <c r="X11" s="109">
        <v>105892.49</v>
      </c>
      <c r="Y11" s="112">
        <v>4363</v>
      </c>
      <c r="Z11" s="113">
        <v>6014852.4900000002</v>
      </c>
      <c r="AA11" s="108">
        <v>1863</v>
      </c>
      <c r="AB11" s="109">
        <v>2817340.34</v>
      </c>
      <c r="AC11" s="108">
        <v>2870</v>
      </c>
      <c r="AD11" s="109">
        <v>3052063.2</v>
      </c>
      <c r="AE11" s="108">
        <v>108</v>
      </c>
      <c r="AF11" s="109">
        <v>37566.269999999997</v>
      </c>
      <c r="AG11" s="108"/>
      <c r="AH11" s="109"/>
      <c r="AI11" s="108">
        <v>84</v>
      </c>
      <c r="AJ11" s="109">
        <v>107882.68</v>
      </c>
      <c r="AK11" s="114">
        <v>23270</v>
      </c>
      <c r="AL11" s="115">
        <v>488470193.55000001</v>
      </c>
      <c r="AM11" s="130">
        <v>3029</v>
      </c>
      <c r="AN11" s="131">
        <v>24437235.109999999</v>
      </c>
      <c r="AO11" s="132">
        <v>3498</v>
      </c>
      <c r="AP11" s="133">
        <v>9328252.0700000003</v>
      </c>
      <c r="AQ11" s="134"/>
    </row>
    <row r="12" spans="1:43" s="105" customFormat="1" x14ac:dyDescent="0.25">
      <c r="A12" s="105" t="s">
        <v>191</v>
      </c>
      <c r="B12" s="158" t="s">
        <v>30</v>
      </c>
      <c r="C12" s="106">
        <v>20874</v>
      </c>
      <c r="D12" s="107">
        <v>488539368.72000003</v>
      </c>
      <c r="E12" s="108">
        <v>20872</v>
      </c>
      <c r="F12" s="109">
        <v>257526206.16</v>
      </c>
      <c r="G12" s="108">
        <v>20829</v>
      </c>
      <c r="H12" s="109">
        <v>176801263.38999999</v>
      </c>
      <c r="I12" s="108">
        <v>20870</v>
      </c>
      <c r="J12" s="109">
        <v>48469851.979999997</v>
      </c>
      <c r="K12" s="108">
        <v>1801</v>
      </c>
      <c r="L12" s="109">
        <v>5742047.1900000004</v>
      </c>
      <c r="M12" s="110">
        <v>6949</v>
      </c>
      <c r="N12" s="111">
        <v>31669074.800000001</v>
      </c>
      <c r="O12" s="108">
        <v>3383</v>
      </c>
      <c r="P12" s="109">
        <v>21131868.149999999</v>
      </c>
      <c r="Q12" s="108" t="s">
        <v>183</v>
      </c>
      <c r="R12" s="109" t="s">
        <v>183</v>
      </c>
      <c r="S12" s="108">
        <v>4040</v>
      </c>
      <c r="T12" s="109">
        <v>8356490.4900000002</v>
      </c>
      <c r="U12" s="108">
        <v>458</v>
      </c>
      <c r="V12" s="109">
        <v>2105303.5299999998</v>
      </c>
      <c r="W12" s="108" t="s">
        <v>183</v>
      </c>
      <c r="X12" s="109" t="s">
        <v>183</v>
      </c>
      <c r="Y12" s="112">
        <v>5069</v>
      </c>
      <c r="Z12" s="113">
        <v>7289451.7000000002</v>
      </c>
      <c r="AA12" s="108">
        <v>2746</v>
      </c>
      <c r="AB12" s="109">
        <v>4198921.92</v>
      </c>
      <c r="AC12" s="108">
        <v>2017</v>
      </c>
      <c r="AD12" s="109">
        <v>1796964.43</v>
      </c>
      <c r="AE12" s="108">
        <v>166</v>
      </c>
      <c r="AF12" s="109">
        <v>51140.65</v>
      </c>
      <c r="AG12" s="108"/>
      <c r="AH12" s="109"/>
      <c r="AI12" s="108">
        <v>1038</v>
      </c>
      <c r="AJ12" s="109">
        <v>1242424.7</v>
      </c>
      <c r="AK12" s="114">
        <v>20992</v>
      </c>
      <c r="AL12" s="115">
        <v>527497895.22000003</v>
      </c>
      <c r="AM12" s="130" t="s">
        <v>183</v>
      </c>
      <c r="AN12" s="131" t="s">
        <v>183</v>
      </c>
      <c r="AO12" s="132">
        <v>5090</v>
      </c>
      <c r="AP12" s="133">
        <v>11382782.1</v>
      </c>
      <c r="AQ12" s="134"/>
    </row>
    <row r="13" spans="1:43" s="105" customFormat="1" x14ac:dyDescent="0.25">
      <c r="A13" s="105" t="s">
        <v>192</v>
      </c>
      <c r="B13" s="158" t="s">
        <v>31</v>
      </c>
      <c r="C13" s="106">
        <v>25055</v>
      </c>
      <c r="D13" s="107">
        <v>652079940.92999995</v>
      </c>
      <c r="E13" s="108">
        <v>25054</v>
      </c>
      <c r="F13" s="109">
        <v>345610174.17000002</v>
      </c>
      <c r="G13" s="108">
        <v>25028</v>
      </c>
      <c r="H13" s="109">
        <v>238416885.5</v>
      </c>
      <c r="I13" s="108">
        <v>25053</v>
      </c>
      <c r="J13" s="109">
        <v>61361855.130000003</v>
      </c>
      <c r="K13" s="108">
        <v>2130</v>
      </c>
      <c r="L13" s="109">
        <v>6691026.1299999999</v>
      </c>
      <c r="M13" s="110">
        <v>8882</v>
      </c>
      <c r="N13" s="111">
        <v>56051775.420000002</v>
      </c>
      <c r="O13" s="108">
        <v>5214</v>
      </c>
      <c r="P13" s="109">
        <v>40006314.219999999</v>
      </c>
      <c r="Q13" s="108">
        <v>19</v>
      </c>
      <c r="R13" s="109">
        <v>10013.200000000001</v>
      </c>
      <c r="S13" s="108">
        <v>4045</v>
      </c>
      <c r="T13" s="109">
        <v>10101697.75</v>
      </c>
      <c r="U13" s="108">
        <v>960</v>
      </c>
      <c r="V13" s="109">
        <v>5777690.9400000004</v>
      </c>
      <c r="W13" s="108">
        <v>138</v>
      </c>
      <c r="X13" s="109">
        <v>156059.31</v>
      </c>
      <c r="Y13" s="112">
        <v>11200</v>
      </c>
      <c r="Z13" s="113">
        <v>28266817.25</v>
      </c>
      <c r="AA13" s="108">
        <v>4433</v>
      </c>
      <c r="AB13" s="109">
        <v>8296260.5700000003</v>
      </c>
      <c r="AC13" s="108">
        <v>8264</v>
      </c>
      <c r="AD13" s="109">
        <v>18120276.41</v>
      </c>
      <c r="AE13" s="108">
        <v>1129</v>
      </c>
      <c r="AF13" s="109">
        <v>387866.49</v>
      </c>
      <c r="AG13" s="108"/>
      <c r="AH13" s="109"/>
      <c r="AI13" s="108">
        <v>792</v>
      </c>
      <c r="AJ13" s="109">
        <v>1462413.78</v>
      </c>
      <c r="AK13" s="114">
        <v>25154</v>
      </c>
      <c r="AL13" s="115">
        <v>736398533.60000002</v>
      </c>
      <c r="AM13" s="130">
        <v>6725</v>
      </c>
      <c r="AN13" s="131">
        <v>65983740.579999998</v>
      </c>
      <c r="AO13" s="132">
        <v>8929</v>
      </c>
      <c r="AP13" s="133">
        <v>21851322.640000001</v>
      </c>
      <c r="AQ13" s="134"/>
    </row>
    <row r="14" spans="1:43" s="105" customFormat="1" x14ac:dyDescent="0.25">
      <c r="A14" s="105" t="s">
        <v>193</v>
      </c>
      <c r="B14" s="158" t="s">
        <v>15</v>
      </c>
      <c r="C14" s="106">
        <v>22491</v>
      </c>
      <c r="D14" s="107">
        <v>461176179.26999998</v>
      </c>
      <c r="E14" s="108">
        <v>22487</v>
      </c>
      <c r="F14" s="109">
        <v>232675742.22999999</v>
      </c>
      <c r="G14" s="108">
        <v>22464</v>
      </c>
      <c r="H14" s="109">
        <v>160704070.38</v>
      </c>
      <c r="I14" s="108">
        <v>22486</v>
      </c>
      <c r="J14" s="109">
        <v>60478724.530000001</v>
      </c>
      <c r="K14" s="108">
        <v>2337</v>
      </c>
      <c r="L14" s="109">
        <v>7317642.1299999999</v>
      </c>
      <c r="M14" s="110">
        <v>12160</v>
      </c>
      <c r="N14" s="111">
        <v>80139163.890000001</v>
      </c>
      <c r="O14" s="108">
        <v>6481</v>
      </c>
      <c r="P14" s="109">
        <v>59460740.240000002</v>
      </c>
      <c r="Q14" s="108">
        <v>132</v>
      </c>
      <c r="R14" s="109">
        <v>237731.41</v>
      </c>
      <c r="S14" s="108">
        <v>6452</v>
      </c>
      <c r="T14" s="109">
        <v>16493420.82</v>
      </c>
      <c r="U14" s="108">
        <v>429</v>
      </c>
      <c r="V14" s="109">
        <v>2027680.43</v>
      </c>
      <c r="W14" s="108">
        <v>389</v>
      </c>
      <c r="X14" s="109">
        <v>1919590.99</v>
      </c>
      <c r="Y14" s="112">
        <v>5671</v>
      </c>
      <c r="Z14" s="113">
        <v>7793278.3300000001</v>
      </c>
      <c r="AA14" s="108">
        <v>2099</v>
      </c>
      <c r="AB14" s="109">
        <v>2828111.64</v>
      </c>
      <c r="AC14" s="108">
        <v>3746</v>
      </c>
      <c r="AD14" s="109">
        <v>4481376.21</v>
      </c>
      <c r="AE14" s="108">
        <v>518</v>
      </c>
      <c r="AF14" s="109">
        <v>209884.57</v>
      </c>
      <c r="AG14" s="108"/>
      <c r="AH14" s="109"/>
      <c r="AI14" s="108">
        <v>307</v>
      </c>
      <c r="AJ14" s="109">
        <v>273905.90999999997</v>
      </c>
      <c r="AK14" s="114">
        <v>22571</v>
      </c>
      <c r="AL14" s="115">
        <v>549108621.49000001</v>
      </c>
      <c r="AM14" s="130">
        <v>972</v>
      </c>
      <c r="AN14" s="131">
        <v>9121421.6699999999</v>
      </c>
      <c r="AO14" s="132">
        <v>4371</v>
      </c>
      <c r="AP14" s="133">
        <v>9474652.3100000005</v>
      </c>
      <c r="AQ14" s="134"/>
    </row>
    <row r="15" spans="1:43" s="105" customFormat="1" x14ac:dyDescent="0.25">
      <c r="A15" s="105" t="s">
        <v>194</v>
      </c>
      <c r="B15" s="158" t="s">
        <v>16</v>
      </c>
      <c r="C15" s="106">
        <v>22474</v>
      </c>
      <c r="D15" s="107">
        <v>380637378.52999997</v>
      </c>
      <c r="E15" s="108">
        <v>22472</v>
      </c>
      <c r="F15" s="109">
        <v>188010575.41</v>
      </c>
      <c r="G15" s="108">
        <v>22451</v>
      </c>
      <c r="H15" s="109">
        <v>129692884.68000001</v>
      </c>
      <c r="I15" s="108">
        <v>22474</v>
      </c>
      <c r="J15" s="109">
        <v>56317990.289999999</v>
      </c>
      <c r="K15" s="108">
        <v>2226</v>
      </c>
      <c r="L15" s="109">
        <v>6615928.1500000004</v>
      </c>
      <c r="M15" s="110">
        <v>11540</v>
      </c>
      <c r="N15" s="111">
        <v>39358726.859999999</v>
      </c>
      <c r="O15" s="108">
        <v>2720</v>
      </c>
      <c r="P15" s="109">
        <v>15894293.369999999</v>
      </c>
      <c r="Q15" s="108">
        <v>67</v>
      </c>
      <c r="R15" s="109">
        <v>166181.81</v>
      </c>
      <c r="S15" s="108">
        <v>9265</v>
      </c>
      <c r="T15" s="109">
        <v>21707538.649999999</v>
      </c>
      <c r="U15" s="108">
        <v>229</v>
      </c>
      <c r="V15" s="109">
        <v>1223429.26</v>
      </c>
      <c r="W15" s="108">
        <v>134</v>
      </c>
      <c r="X15" s="109">
        <v>367283.77</v>
      </c>
      <c r="Y15" s="112">
        <v>2900</v>
      </c>
      <c r="Z15" s="113">
        <v>2819696.02</v>
      </c>
      <c r="AA15" s="108">
        <v>1104</v>
      </c>
      <c r="AB15" s="109">
        <v>1168623.1100000001</v>
      </c>
      <c r="AC15" s="108">
        <v>1920</v>
      </c>
      <c r="AD15" s="109">
        <v>1589813.34</v>
      </c>
      <c r="AE15" s="108">
        <v>106</v>
      </c>
      <c r="AF15" s="109">
        <v>32556.29</v>
      </c>
      <c r="AG15" s="108" t="s">
        <v>183</v>
      </c>
      <c r="AH15" s="109" t="s">
        <v>183</v>
      </c>
      <c r="AI15" s="108" t="s">
        <v>183</v>
      </c>
      <c r="AJ15" s="109" t="s">
        <v>183</v>
      </c>
      <c r="AK15" s="114">
        <v>22552</v>
      </c>
      <c r="AL15" s="115">
        <v>422815801.41000003</v>
      </c>
      <c r="AM15" s="130">
        <v>21</v>
      </c>
      <c r="AN15" s="131">
        <v>189869.29</v>
      </c>
      <c r="AO15" s="132">
        <v>373</v>
      </c>
      <c r="AP15" s="133">
        <v>659390.09</v>
      </c>
      <c r="AQ15" s="134"/>
    </row>
    <row r="16" spans="1:43" s="105" customFormat="1" x14ac:dyDescent="0.25">
      <c r="A16" s="105" t="s">
        <v>195</v>
      </c>
      <c r="B16" s="158" t="s">
        <v>196</v>
      </c>
      <c r="C16" s="106">
        <v>51853</v>
      </c>
      <c r="D16" s="107">
        <v>802321241.20000005</v>
      </c>
      <c r="E16" s="108">
        <v>51848</v>
      </c>
      <c r="F16" s="109">
        <v>408863327.05000001</v>
      </c>
      <c r="G16" s="108">
        <v>51754</v>
      </c>
      <c r="H16" s="109">
        <v>281714275.43000001</v>
      </c>
      <c r="I16" s="108">
        <v>51849</v>
      </c>
      <c r="J16" s="109">
        <v>101046548.40000001</v>
      </c>
      <c r="K16" s="108">
        <v>3795</v>
      </c>
      <c r="L16" s="109">
        <v>10697090.32</v>
      </c>
      <c r="M16" s="110">
        <v>19526</v>
      </c>
      <c r="N16" s="111">
        <v>169763201.94</v>
      </c>
      <c r="O16" s="108">
        <v>14655</v>
      </c>
      <c r="P16" s="109">
        <v>130517416.55</v>
      </c>
      <c r="Q16" s="108">
        <v>1465</v>
      </c>
      <c r="R16" s="109">
        <v>1839913.11</v>
      </c>
      <c r="S16" s="108">
        <v>2230</v>
      </c>
      <c r="T16" s="109">
        <v>5025669.0199999996</v>
      </c>
      <c r="U16" s="108">
        <v>4625</v>
      </c>
      <c r="V16" s="109">
        <v>28211615.989999998</v>
      </c>
      <c r="W16" s="108">
        <v>1114</v>
      </c>
      <c r="X16" s="109">
        <v>4168587.27</v>
      </c>
      <c r="Y16" s="112">
        <v>12043</v>
      </c>
      <c r="Z16" s="113">
        <v>28924359.600000001</v>
      </c>
      <c r="AA16" s="108">
        <v>4883</v>
      </c>
      <c r="AB16" s="109">
        <v>7967601.4699999997</v>
      </c>
      <c r="AC16" s="108">
        <v>5607</v>
      </c>
      <c r="AD16" s="109">
        <v>9169467.9499999993</v>
      </c>
      <c r="AE16" s="108">
        <v>3416</v>
      </c>
      <c r="AF16" s="109">
        <v>1419474.16</v>
      </c>
      <c r="AG16" s="135"/>
      <c r="AH16" s="136"/>
      <c r="AI16" s="108">
        <v>835</v>
      </c>
      <c r="AJ16" s="109">
        <v>10367816.02</v>
      </c>
      <c r="AK16" s="114">
        <v>52086</v>
      </c>
      <c r="AL16" s="115">
        <v>1001008802.74</v>
      </c>
      <c r="AM16" s="130">
        <v>14752</v>
      </c>
      <c r="AN16" s="131">
        <v>157551925.63999999</v>
      </c>
      <c r="AO16" s="132">
        <v>9050</v>
      </c>
      <c r="AP16" s="133">
        <v>34841034.479999997</v>
      </c>
      <c r="AQ16" s="134"/>
    </row>
    <row r="17" spans="1:43" s="105" customFormat="1" x14ac:dyDescent="0.25">
      <c r="A17" s="105" t="s">
        <v>197</v>
      </c>
      <c r="B17" s="158" t="s">
        <v>32</v>
      </c>
      <c r="C17" s="106">
        <v>44937</v>
      </c>
      <c r="D17" s="107">
        <v>641368491.54999995</v>
      </c>
      <c r="E17" s="108">
        <v>44927</v>
      </c>
      <c r="F17" s="109">
        <v>321375326.14999998</v>
      </c>
      <c r="G17" s="108">
        <v>44890</v>
      </c>
      <c r="H17" s="109">
        <v>222176570.33000001</v>
      </c>
      <c r="I17" s="108">
        <v>44923</v>
      </c>
      <c r="J17" s="109">
        <v>87932162.010000005</v>
      </c>
      <c r="K17" s="108">
        <v>3536</v>
      </c>
      <c r="L17" s="109">
        <v>9884433.0600000005</v>
      </c>
      <c r="M17" s="110">
        <v>16800</v>
      </c>
      <c r="N17" s="111">
        <v>127001171.36</v>
      </c>
      <c r="O17" s="108">
        <v>10989</v>
      </c>
      <c r="P17" s="109">
        <v>81344391.030000001</v>
      </c>
      <c r="Q17" s="108">
        <v>1010</v>
      </c>
      <c r="R17" s="109">
        <v>1652577.3</v>
      </c>
      <c r="S17" s="108">
        <v>2055</v>
      </c>
      <c r="T17" s="109">
        <v>6092497.0599999996</v>
      </c>
      <c r="U17" s="108">
        <v>5028</v>
      </c>
      <c r="V17" s="109">
        <v>35914924.039999999</v>
      </c>
      <c r="W17" s="108">
        <v>811</v>
      </c>
      <c r="X17" s="109">
        <v>1996781.93</v>
      </c>
      <c r="Y17" s="112">
        <v>14459</v>
      </c>
      <c r="Z17" s="113">
        <v>31303647.059999999</v>
      </c>
      <c r="AA17" s="108">
        <v>3192</v>
      </c>
      <c r="AB17" s="109">
        <v>4842530.7300000004</v>
      </c>
      <c r="AC17" s="108">
        <v>8411</v>
      </c>
      <c r="AD17" s="109">
        <v>18262480.100000001</v>
      </c>
      <c r="AE17" s="108">
        <v>3599</v>
      </c>
      <c r="AF17" s="109">
        <v>1864641.89</v>
      </c>
      <c r="AG17" s="108">
        <v>3251</v>
      </c>
      <c r="AH17" s="109">
        <v>4656270.0599999996</v>
      </c>
      <c r="AI17" s="108">
        <v>202</v>
      </c>
      <c r="AJ17" s="109">
        <v>1677724.28</v>
      </c>
      <c r="AK17" s="114">
        <v>45145</v>
      </c>
      <c r="AL17" s="115">
        <v>799673309.97000003</v>
      </c>
      <c r="AM17" s="130">
        <v>19082</v>
      </c>
      <c r="AN17" s="131">
        <v>271607514.13</v>
      </c>
      <c r="AO17" s="132">
        <v>7483</v>
      </c>
      <c r="AP17" s="133">
        <v>19019734.23</v>
      </c>
      <c r="AQ17" s="134"/>
    </row>
    <row r="18" spans="1:43" s="105" customFormat="1" x14ac:dyDescent="0.25">
      <c r="A18" s="105" t="s">
        <v>198</v>
      </c>
      <c r="B18" s="158" t="s">
        <v>38</v>
      </c>
      <c r="C18" s="106">
        <v>38192</v>
      </c>
      <c r="D18" s="107">
        <v>590351039.28999996</v>
      </c>
      <c r="E18" s="108">
        <v>38184</v>
      </c>
      <c r="F18" s="109">
        <v>291476373.44</v>
      </c>
      <c r="G18" s="108">
        <v>38156</v>
      </c>
      <c r="H18" s="109">
        <v>201380441.61000001</v>
      </c>
      <c r="I18" s="108">
        <v>38185</v>
      </c>
      <c r="J18" s="109">
        <v>87368969.5</v>
      </c>
      <c r="K18" s="108">
        <v>3488</v>
      </c>
      <c r="L18" s="109">
        <v>10125254.74</v>
      </c>
      <c r="M18" s="110">
        <v>20880</v>
      </c>
      <c r="N18" s="111">
        <v>145022171.41</v>
      </c>
      <c r="O18" s="108">
        <v>12310</v>
      </c>
      <c r="P18" s="109">
        <v>104109591.78</v>
      </c>
      <c r="Q18" s="108">
        <v>398</v>
      </c>
      <c r="R18" s="109">
        <v>313848.49</v>
      </c>
      <c r="S18" s="108">
        <v>8046</v>
      </c>
      <c r="T18" s="109">
        <v>26075638.93</v>
      </c>
      <c r="U18" s="108">
        <v>2612</v>
      </c>
      <c r="V18" s="109">
        <v>12692492.970000001</v>
      </c>
      <c r="W18" s="108">
        <v>1171</v>
      </c>
      <c r="X18" s="109">
        <v>1830599.24</v>
      </c>
      <c r="Y18" s="112">
        <v>6837</v>
      </c>
      <c r="Z18" s="113">
        <v>8123338.7300000004</v>
      </c>
      <c r="AA18" s="108">
        <v>799</v>
      </c>
      <c r="AB18" s="109">
        <v>750724.79</v>
      </c>
      <c r="AC18" s="108">
        <v>5145</v>
      </c>
      <c r="AD18" s="109">
        <v>6136373.1600000001</v>
      </c>
      <c r="AE18" s="108">
        <v>1174</v>
      </c>
      <c r="AF18" s="109">
        <v>429470.32</v>
      </c>
      <c r="AG18" s="108" t="s">
        <v>183</v>
      </c>
      <c r="AH18" s="109" t="s">
        <v>183</v>
      </c>
      <c r="AI18" s="108" t="s">
        <v>183</v>
      </c>
      <c r="AJ18" s="109" t="s">
        <v>183</v>
      </c>
      <c r="AK18" s="114">
        <v>38390</v>
      </c>
      <c r="AL18" s="115">
        <v>743496549.42999995</v>
      </c>
      <c r="AM18" s="130">
        <v>24377</v>
      </c>
      <c r="AN18" s="131">
        <v>323936809.56999999</v>
      </c>
      <c r="AO18" s="132">
        <v>3582</v>
      </c>
      <c r="AP18" s="133">
        <v>9500299.5199999996</v>
      </c>
      <c r="AQ18" s="134"/>
    </row>
    <row r="19" spans="1:43" s="105" customFormat="1" x14ac:dyDescent="0.25">
      <c r="A19" s="105" t="s">
        <v>199</v>
      </c>
      <c r="B19" s="158" t="s">
        <v>17</v>
      </c>
      <c r="C19" s="106">
        <v>7374</v>
      </c>
      <c r="D19" s="107">
        <v>124836040.31</v>
      </c>
      <c r="E19" s="108">
        <v>7371</v>
      </c>
      <c r="F19" s="109">
        <v>64678885.649999999</v>
      </c>
      <c r="G19" s="108">
        <v>7361</v>
      </c>
      <c r="H19" s="109">
        <v>44940913.799999997</v>
      </c>
      <c r="I19" s="108">
        <v>7368</v>
      </c>
      <c r="J19" s="109">
        <v>13452811.74</v>
      </c>
      <c r="K19" s="108">
        <v>719</v>
      </c>
      <c r="L19" s="109">
        <v>1763429.12</v>
      </c>
      <c r="M19" s="110">
        <v>2093</v>
      </c>
      <c r="N19" s="111">
        <v>15966423.060000001</v>
      </c>
      <c r="O19" s="108">
        <v>553</v>
      </c>
      <c r="P19" s="109">
        <v>3048089.79</v>
      </c>
      <c r="Q19" s="108">
        <v>31</v>
      </c>
      <c r="R19" s="109">
        <v>9880.16</v>
      </c>
      <c r="S19" s="108">
        <v>131</v>
      </c>
      <c r="T19" s="109">
        <v>325313.15000000002</v>
      </c>
      <c r="U19" s="108">
        <v>1276</v>
      </c>
      <c r="V19" s="109">
        <v>12213940.880000001</v>
      </c>
      <c r="W19" s="108">
        <v>338</v>
      </c>
      <c r="X19" s="109">
        <v>369199.08</v>
      </c>
      <c r="Y19" s="112">
        <v>2083</v>
      </c>
      <c r="Z19" s="113">
        <v>6831298.7699999996</v>
      </c>
      <c r="AA19" s="108">
        <v>76</v>
      </c>
      <c r="AB19" s="109">
        <v>59547.49</v>
      </c>
      <c r="AC19" s="108">
        <v>1211</v>
      </c>
      <c r="AD19" s="109">
        <v>2747203.49</v>
      </c>
      <c r="AE19" s="108">
        <v>43</v>
      </c>
      <c r="AF19" s="109">
        <v>18671.96</v>
      </c>
      <c r="AG19" s="108">
        <v>881</v>
      </c>
      <c r="AH19" s="109">
        <v>1061353.1599999999</v>
      </c>
      <c r="AI19" s="108">
        <v>264</v>
      </c>
      <c r="AJ19" s="109">
        <v>2944522.67</v>
      </c>
      <c r="AK19" s="114">
        <v>7461</v>
      </c>
      <c r="AL19" s="115">
        <v>147633762.13999999</v>
      </c>
      <c r="AM19" s="130">
        <v>3667</v>
      </c>
      <c r="AN19" s="131">
        <v>62325679.710000001</v>
      </c>
      <c r="AO19" s="132">
        <v>1027</v>
      </c>
      <c r="AP19" s="133">
        <v>3036513.03</v>
      </c>
      <c r="AQ19" s="134"/>
    </row>
    <row r="20" spans="1:43" s="105" customFormat="1" ht="13" thickBot="1" x14ac:dyDescent="0.3">
      <c r="A20" s="159" t="s">
        <v>200</v>
      </c>
      <c r="B20" s="160" t="s">
        <v>18</v>
      </c>
      <c r="C20" s="137">
        <v>2034</v>
      </c>
      <c r="D20" s="138">
        <v>30286076</v>
      </c>
      <c r="E20" s="139">
        <v>2029</v>
      </c>
      <c r="F20" s="140">
        <v>15015080.01</v>
      </c>
      <c r="G20" s="139">
        <v>2031</v>
      </c>
      <c r="H20" s="140">
        <v>10634133.949999999</v>
      </c>
      <c r="I20" s="139">
        <v>2032</v>
      </c>
      <c r="J20" s="140">
        <v>4014118.76</v>
      </c>
      <c r="K20" s="139">
        <v>229</v>
      </c>
      <c r="L20" s="140">
        <v>622743.28</v>
      </c>
      <c r="M20" s="141">
        <v>1181</v>
      </c>
      <c r="N20" s="142">
        <v>5720775.1699999999</v>
      </c>
      <c r="O20" s="139">
        <v>725</v>
      </c>
      <c r="P20" s="140">
        <v>3432168</v>
      </c>
      <c r="Q20" s="139">
        <v>14</v>
      </c>
      <c r="R20" s="140">
        <v>6504.54</v>
      </c>
      <c r="S20" s="139"/>
      <c r="T20" s="140"/>
      <c r="U20" s="139">
        <v>333</v>
      </c>
      <c r="V20" s="140">
        <v>1767578.11</v>
      </c>
      <c r="W20" s="139">
        <v>250</v>
      </c>
      <c r="X20" s="140">
        <v>514524.52</v>
      </c>
      <c r="Y20" s="143">
        <v>108</v>
      </c>
      <c r="Z20" s="144">
        <v>253701.01</v>
      </c>
      <c r="AA20" s="139"/>
      <c r="AB20" s="140"/>
      <c r="AC20" s="139">
        <v>108</v>
      </c>
      <c r="AD20" s="140">
        <v>253701.01</v>
      </c>
      <c r="AE20" s="139"/>
      <c r="AF20" s="140"/>
      <c r="AG20" s="139"/>
      <c r="AH20" s="140"/>
      <c r="AI20" s="139"/>
      <c r="AJ20" s="140"/>
      <c r="AK20" s="145">
        <v>2052</v>
      </c>
      <c r="AL20" s="146">
        <v>36260552.18</v>
      </c>
      <c r="AM20" s="147">
        <v>1704</v>
      </c>
      <c r="AN20" s="148">
        <v>14557444.359999999</v>
      </c>
      <c r="AO20" s="149">
        <v>5</v>
      </c>
      <c r="AP20" s="150">
        <v>9421.14</v>
      </c>
      <c r="AQ20" s="134"/>
    </row>
    <row r="21" spans="1:43" x14ac:dyDescent="0.25">
      <c r="A21" s="12" t="s">
        <v>47</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2"/>
    </row>
    <row r="22" spans="1:43" x14ac:dyDescent="0.25">
      <c r="A22" s="12" t="s">
        <v>49</v>
      </c>
      <c r="F22" s="104"/>
      <c r="Z22" s="104"/>
      <c r="AB22" s="104"/>
      <c r="AP22" s="12"/>
    </row>
  </sheetData>
  <mergeCells count="25">
    <mergeCell ref="C3:L4"/>
    <mergeCell ref="M3:AJ3"/>
    <mergeCell ref="AO3:AP5"/>
    <mergeCell ref="B5:B6"/>
    <mergeCell ref="C5:D5"/>
    <mergeCell ref="E5:F5"/>
    <mergeCell ref="G5:H5"/>
    <mergeCell ref="I5:J5"/>
    <mergeCell ref="AG5:AH5"/>
    <mergeCell ref="K5:L5"/>
    <mergeCell ref="M4:X4"/>
    <mergeCell ref="Y4:AJ4"/>
    <mergeCell ref="AM3:AN5"/>
    <mergeCell ref="AK3:AL5"/>
    <mergeCell ref="W5:X5"/>
    <mergeCell ref="Y5:Z5"/>
    <mergeCell ref="AI5:AJ5"/>
    <mergeCell ref="AA5:AB5"/>
    <mergeCell ref="AC5:AD5"/>
    <mergeCell ref="AE5:AF5"/>
    <mergeCell ref="M5:N5"/>
    <mergeCell ref="O5:P5"/>
    <mergeCell ref="Q5:R5"/>
    <mergeCell ref="S5:T5"/>
    <mergeCell ref="U5:V5"/>
  </mergeCells>
  <conditionalFormatting sqref="C7:AP20">
    <cfRule type="cellIs" dxfId="6" priority="1" operator="equal">
      <formula>"s"</formula>
    </cfRule>
    <cfRule type="cellIs" dxfId="5" priority="2"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
  <sheetViews>
    <sheetView showZeros="0" zoomScaleNormal="100" zoomScaleSheetLayoutView="100" workbookViewId="0">
      <pane xSplit="2" ySplit="6" topLeftCell="C7"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6.453125" style="12" customWidth="1"/>
    <col min="2" max="2" width="22" style="12" customWidth="1"/>
    <col min="3" max="3" width="10.453125" style="11" customWidth="1"/>
    <col min="4" max="4" width="12.7265625" style="11" customWidth="1"/>
    <col min="5" max="5" width="10.453125" style="11" customWidth="1"/>
    <col min="6" max="6" width="12.7265625" style="11" customWidth="1"/>
    <col min="7" max="7" width="10.453125" style="11" customWidth="1"/>
    <col min="8" max="8" width="12.7265625" style="11" customWidth="1"/>
    <col min="9" max="9" width="10.453125" style="11" customWidth="1"/>
    <col min="10" max="10" width="12.7265625" style="11" customWidth="1"/>
    <col min="11" max="11" width="10.453125" style="11" customWidth="1"/>
    <col min="12" max="12" width="12.7265625" style="11" customWidth="1"/>
    <col min="13" max="13" width="10.453125" style="11" customWidth="1"/>
    <col min="14" max="14" width="12.7265625" style="11" customWidth="1"/>
    <col min="15" max="15" width="10.453125" style="11" customWidth="1"/>
    <col min="16" max="16" width="12.7265625" style="11" customWidth="1"/>
    <col min="17" max="17" width="10.453125" style="11" customWidth="1"/>
    <col min="18" max="18" width="12.7265625" style="11" customWidth="1"/>
    <col min="19" max="19" width="10.453125" style="11" customWidth="1"/>
    <col min="20" max="20" width="12.7265625" style="11" customWidth="1"/>
    <col min="21" max="21" width="10.453125" style="11" customWidth="1"/>
    <col min="22" max="22" width="12.7265625" style="11" customWidth="1"/>
    <col min="23" max="23" width="10.453125" style="11" customWidth="1"/>
    <col min="24" max="24" width="12.7265625" style="11" customWidth="1"/>
    <col min="25" max="25" width="10.453125" style="11" customWidth="1"/>
    <col min="26" max="26" width="12.7265625" style="11" customWidth="1"/>
    <col min="27" max="27" width="10.453125" style="11" customWidth="1"/>
    <col min="28" max="28" width="12.7265625" style="11" customWidth="1"/>
    <col min="29" max="29" width="10.453125" style="11" customWidth="1"/>
    <col min="30" max="30" width="12.7265625" style="11" customWidth="1"/>
    <col min="31" max="31" width="10.453125" style="11" customWidth="1"/>
    <col min="32" max="32" width="12.7265625" style="11" customWidth="1"/>
    <col min="33" max="33" width="10.453125" style="11" customWidth="1"/>
    <col min="34" max="34" width="12.7265625" style="11" customWidth="1"/>
    <col min="35" max="35" width="10.453125" style="11" customWidth="1"/>
    <col min="36" max="36" width="12.7265625" style="11" customWidth="1"/>
    <col min="37" max="37" width="10.453125" style="11" customWidth="1"/>
    <col min="38" max="38" width="12.7265625" style="11" customWidth="1"/>
    <col min="39" max="39" width="10.453125" style="11" customWidth="1"/>
    <col min="40" max="40" width="12.7265625" style="11" customWidth="1"/>
    <col min="41" max="41" width="10.453125" style="11" customWidth="1"/>
    <col min="42" max="42" width="12.7265625" style="11" customWidth="1"/>
    <col min="43" max="16384" width="11.453125" style="12"/>
  </cols>
  <sheetData>
    <row r="1" spans="1:42" ht="16" x14ac:dyDescent="0.25">
      <c r="B1" s="10"/>
      <c r="C1" s="10" t="str">
        <f>"Nombre de bénéficiaires et montants des aides PAC "&amp;annee&amp;" par département"</f>
        <v>Nombre de bénéficiaires et montants des aides PAC 2021 par département</v>
      </c>
    </row>
    <row r="2" spans="1:42" ht="13" thickBot="1" x14ac:dyDescent="0.3"/>
    <row r="3" spans="1:42" ht="10.15" customHeight="1" x14ac:dyDescent="0.25">
      <c r="B3" s="14"/>
      <c r="C3" s="169" t="s">
        <v>42</v>
      </c>
      <c r="D3" s="170"/>
      <c r="E3" s="170"/>
      <c r="F3" s="170"/>
      <c r="G3" s="170"/>
      <c r="H3" s="170"/>
      <c r="I3" s="170"/>
      <c r="J3" s="170"/>
      <c r="K3" s="170"/>
      <c r="L3" s="171"/>
      <c r="M3" s="175" t="s">
        <v>28</v>
      </c>
      <c r="N3" s="176"/>
      <c r="O3" s="176"/>
      <c r="P3" s="176"/>
      <c r="Q3" s="176"/>
      <c r="R3" s="176"/>
      <c r="S3" s="176"/>
      <c r="T3" s="176"/>
      <c r="U3" s="176"/>
      <c r="V3" s="176"/>
      <c r="W3" s="176"/>
      <c r="X3" s="176"/>
      <c r="Y3" s="176"/>
      <c r="Z3" s="176"/>
      <c r="AA3" s="176"/>
      <c r="AB3" s="176"/>
      <c r="AC3" s="176"/>
      <c r="AD3" s="176"/>
      <c r="AE3" s="176"/>
      <c r="AF3" s="176"/>
      <c r="AG3" s="176"/>
      <c r="AH3" s="176"/>
      <c r="AI3" s="176"/>
      <c r="AJ3" s="177"/>
      <c r="AK3" s="178" t="s">
        <v>48</v>
      </c>
      <c r="AL3" s="179"/>
      <c r="AM3" s="193" t="s">
        <v>27</v>
      </c>
      <c r="AN3" s="194"/>
      <c r="AO3" s="178" t="s">
        <v>46</v>
      </c>
      <c r="AP3" s="179"/>
    </row>
    <row r="4" spans="1:42" x14ac:dyDescent="0.25">
      <c r="B4" s="14"/>
      <c r="C4" s="172"/>
      <c r="D4" s="173"/>
      <c r="E4" s="173"/>
      <c r="F4" s="173"/>
      <c r="G4" s="173"/>
      <c r="H4" s="173"/>
      <c r="I4" s="173"/>
      <c r="J4" s="173"/>
      <c r="K4" s="173"/>
      <c r="L4" s="174"/>
      <c r="M4" s="187" t="s">
        <v>33</v>
      </c>
      <c r="N4" s="188"/>
      <c r="O4" s="188"/>
      <c r="P4" s="188"/>
      <c r="Q4" s="188"/>
      <c r="R4" s="188"/>
      <c r="S4" s="188"/>
      <c r="T4" s="188"/>
      <c r="U4" s="188"/>
      <c r="V4" s="188"/>
      <c r="W4" s="188"/>
      <c r="X4" s="189"/>
      <c r="Y4" s="190" t="s">
        <v>34</v>
      </c>
      <c r="Z4" s="191"/>
      <c r="AA4" s="191"/>
      <c r="AB4" s="191"/>
      <c r="AC4" s="191"/>
      <c r="AD4" s="191"/>
      <c r="AE4" s="191"/>
      <c r="AF4" s="191"/>
      <c r="AG4" s="191"/>
      <c r="AH4" s="191"/>
      <c r="AI4" s="191"/>
      <c r="AJ4" s="192"/>
      <c r="AK4" s="180"/>
      <c r="AL4" s="181"/>
      <c r="AM4" s="195"/>
      <c r="AN4" s="196"/>
      <c r="AO4" s="180"/>
      <c r="AP4" s="181"/>
    </row>
    <row r="5" spans="1:42" ht="52.9" customHeight="1" x14ac:dyDescent="0.25">
      <c r="B5" s="201"/>
      <c r="C5" s="185" t="s">
        <v>44</v>
      </c>
      <c r="D5" s="186"/>
      <c r="E5" s="165" t="s">
        <v>72</v>
      </c>
      <c r="F5" s="166"/>
      <c r="G5" s="165" t="s">
        <v>73</v>
      </c>
      <c r="H5" s="166"/>
      <c r="I5" s="165" t="s">
        <v>74</v>
      </c>
      <c r="J5" s="166"/>
      <c r="K5" s="165" t="s">
        <v>75</v>
      </c>
      <c r="L5" s="166"/>
      <c r="M5" s="167" t="s">
        <v>43</v>
      </c>
      <c r="N5" s="168"/>
      <c r="O5" s="165" t="s">
        <v>21</v>
      </c>
      <c r="P5" s="166"/>
      <c r="Q5" s="165" t="s">
        <v>22</v>
      </c>
      <c r="R5" s="166"/>
      <c r="S5" s="165" t="s">
        <v>23</v>
      </c>
      <c r="T5" s="166"/>
      <c r="U5" s="165" t="s">
        <v>24</v>
      </c>
      <c r="V5" s="166"/>
      <c r="W5" s="165" t="s">
        <v>26</v>
      </c>
      <c r="X5" s="166"/>
      <c r="Y5" s="199" t="s">
        <v>45</v>
      </c>
      <c r="Z5" s="200"/>
      <c r="AA5" s="165" t="s">
        <v>36</v>
      </c>
      <c r="AB5" s="166"/>
      <c r="AC5" s="165" t="s">
        <v>37</v>
      </c>
      <c r="AD5" s="166"/>
      <c r="AE5" s="165" t="s">
        <v>35</v>
      </c>
      <c r="AF5" s="166"/>
      <c r="AG5" s="165" t="s">
        <v>25</v>
      </c>
      <c r="AH5" s="166"/>
      <c r="AI5" s="163" t="s">
        <v>77</v>
      </c>
      <c r="AJ5" s="164"/>
      <c r="AK5" s="182"/>
      <c r="AL5" s="183"/>
      <c r="AM5" s="197"/>
      <c r="AN5" s="198"/>
      <c r="AO5" s="182"/>
      <c r="AP5" s="183"/>
    </row>
    <row r="6" spans="1:42" s="32" customFormat="1" ht="52.9" customHeight="1" thickBot="1" x14ac:dyDescent="0.3">
      <c r="B6" s="202"/>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2" x14ac:dyDescent="0.25">
      <c r="A7" s="151" t="s">
        <v>197</v>
      </c>
      <c r="B7" s="152" t="s">
        <v>32</v>
      </c>
      <c r="C7" s="33">
        <v>44937</v>
      </c>
      <c r="D7" s="34">
        <v>641368491.54999995</v>
      </c>
      <c r="E7" s="35">
        <v>44927</v>
      </c>
      <c r="F7" s="36">
        <v>321375326.14999998</v>
      </c>
      <c r="G7" s="35">
        <v>44890</v>
      </c>
      <c r="H7" s="36">
        <v>222176570.33000001</v>
      </c>
      <c r="I7" s="35">
        <v>44923</v>
      </c>
      <c r="J7" s="36">
        <v>87932162.010000005</v>
      </c>
      <c r="K7" s="35">
        <v>3536</v>
      </c>
      <c r="L7" s="36">
        <v>9884433.0600000005</v>
      </c>
      <c r="M7" s="37">
        <v>16800</v>
      </c>
      <c r="N7" s="38">
        <v>127001171.36</v>
      </c>
      <c r="O7" s="35">
        <v>10989</v>
      </c>
      <c r="P7" s="36">
        <v>81344391.030000001</v>
      </c>
      <c r="Q7" s="35">
        <v>1010</v>
      </c>
      <c r="R7" s="36">
        <v>1652577.3</v>
      </c>
      <c r="S7" s="35">
        <v>2055</v>
      </c>
      <c r="T7" s="36">
        <v>6092497.0599999996</v>
      </c>
      <c r="U7" s="35">
        <v>5028</v>
      </c>
      <c r="V7" s="36">
        <v>35914924.039999999</v>
      </c>
      <c r="W7" s="35">
        <v>811</v>
      </c>
      <c r="X7" s="36">
        <v>1996781.93</v>
      </c>
      <c r="Y7" s="39">
        <v>14459</v>
      </c>
      <c r="Z7" s="40">
        <v>31303647.059999999</v>
      </c>
      <c r="AA7" s="35">
        <v>3192</v>
      </c>
      <c r="AB7" s="36">
        <v>4842530.7300000004</v>
      </c>
      <c r="AC7" s="35">
        <v>8411</v>
      </c>
      <c r="AD7" s="36">
        <v>18262480.100000001</v>
      </c>
      <c r="AE7" s="35">
        <v>3599</v>
      </c>
      <c r="AF7" s="36">
        <v>1864641.89</v>
      </c>
      <c r="AG7" s="35">
        <v>3251</v>
      </c>
      <c r="AH7" s="36">
        <v>4656270.0599999996</v>
      </c>
      <c r="AI7" s="35">
        <v>202</v>
      </c>
      <c r="AJ7" s="36">
        <v>1677724.28</v>
      </c>
      <c r="AK7" s="41">
        <v>45145</v>
      </c>
      <c r="AL7" s="42">
        <v>799673309.97000003</v>
      </c>
      <c r="AM7" s="43">
        <v>19082</v>
      </c>
      <c r="AN7" s="44">
        <v>271607514.13</v>
      </c>
      <c r="AO7" s="45">
        <v>7483</v>
      </c>
      <c r="AP7" s="46">
        <v>19019734.23</v>
      </c>
    </row>
    <row r="8" spans="1:42" x14ac:dyDescent="0.25">
      <c r="A8" s="12" t="s">
        <v>201</v>
      </c>
      <c r="B8" s="153" t="s">
        <v>0</v>
      </c>
      <c r="C8" s="48">
        <v>1978</v>
      </c>
      <c r="D8" s="49">
        <v>38113543.939999998</v>
      </c>
      <c r="E8" s="50">
        <v>1977</v>
      </c>
      <c r="F8" s="51">
        <v>19363754.460000001</v>
      </c>
      <c r="G8" s="50">
        <v>1977</v>
      </c>
      <c r="H8" s="51">
        <v>13410057.460000001</v>
      </c>
      <c r="I8" s="50">
        <v>1974</v>
      </c>
      <c r="J8" s="51">
        <v>4628209.59</v>
      </c>
      <c r="K8" s="50">
        <v>248</v>
      </c>
      <c r="L8" s="51">
        <v>711522.43</v>
      </c>
      <c r="M8" s="52">
        <v>1025</v>
      </c>
      <c r="N8" s="53">
        <v>7230683.8700000001</v>
      </c>
      <c r="O8" s="50">
        <v>699</v>
      </c>
      <c r="P8" s="51">
        <v>5424273.6699999999</v>
      </c>
      <c r="Q8" s="50">
        <v>21</v>
      </c>
      <c r="R8" s="51">
        <v>10525.37</v>
      </c>
      <c r="S8" s="50">
        <v>65</v>
      </c>
      <c r="T8" s="51">
        <v>187431.37</v>
      </c>
      <c r="U8" s="50">
        <v>362</v>
      </c>
      <c r="V8" s="51">
        <v>1536307.71</v>
      </c>
      <c r="W8" s="50">
        <v>60</v>
      </c>
      <c r="X8" s="51">
        <v>72145.75</v>
      </c>
      <c r="Y8" s="54">
        <v>456</v>
      </c>
      <c r="Z8" s="55">
        <v>892145.94</v>
      </c>
      <c r="AA8" s="50">
        <v>115</v>
      </c>
      <c r="AB8" s="51">
        <v>111623.44</v>
      </c>
      <c r="AC8" s="50">
        <v>339</v>
      </c>
      <c r="AD8" s="51">
        <v>665298.37</v>
      </c>
      <c r="AE8" s="50">
        <v>83</v>
      </c>
      <c r="AF8" s="51">
        <v>29733.61</v>
      </c>
      <c r="AG8" s="50">
        <v>70</v>
      </c>
      <c r="AH8" s="51">
        <v>85490.52</v>
      </c>
      <c r="AI8" s="50"/>
      <c r="AJ8" s="51"/>
      <c r="AK8" s="56">
        <v>1993</v>
      </c>
      <c r="AL8" s="57">
        <v>46236373.75</v>
      </c>
      <c r="AM8" s="58">
        <v>1284</v>
      </c>
      <c r="AN8" s="59">
        <v>20431288.870000001</v>
      </c>
      <c r="AO8" s="60">
        <v>90</v>
      </c>
      <c r="AP8" s="61">
        <v>433233.65</v>
      </c>
    </row>
    <row r="9" spans="1:42" x14ac:dyDescent="0.25">
      <c r="A9" s="12" t="s">
        <v>186</v>
      </c>
      <c r="B9" s="153" t="s">
        <v>1</v>
      </c>
      <c r="C9" s="48">
        <v>2738</v>
      </c>
      <c r="D9" s="49">
        <v>34691407.130000003</v>
      </c>
      <c r="E9" s="50">
        <v>2737</v>
      </c>
      <c r="F9" s="51">
        <v>17691674.48</v>
      </c>
      <c r="G9" s="50">
        <v>2736</v>
      </c>
      <c r="H9" s="51">
        <v>12244631.83</v>
      </c>
      <c r="I9" s="50">
        <v>2738</v>
      </c>
      <c r="J9" s="51">
        <v>4243465.92</v>
      </c>
      <c r="K9" s="50">
        <v>204</v>
      </c>
      <c r="L9" s="51">
        <v>511634.9</v>
      </c>
      <c r="M9" s="52">
        <v>452</v>
      </c>
      <c r="N9" s="53">
        <v>2607072.85</v>
      </c>
      <c r="O9" s="50">
        <v>251</v>
      </c>
      <c r="P9" s="51">
        <v>1668461.18</v>
      </c>
      <c r="Q9" s="50">
        <v>7</v>
      </c>
      <c r="R9" s="51">
        <v>1622.2</v>
      </c>
      <c r="S9" s="50">
        <v>22</v>
      </c>
      <c r="T9" s="51">
        <v>46515.93</v>
      </c>
      <c r="U9" s="50">
        <v>182</v>
      </c>
      <c r="V9" s="51">
        <v>861360.4</v>
      </c>
      <c r="W9" s="50">
        <v>34</v>
      </c>
      <c r="X9" s="51">
        <v>29113.14</v>
      </c>
      <c r="Y9" s="54">
        <v>971</v>
      </c>
      <c r="Z9" s="55">
        <v>2630210.23</v>
      </c>
      <c r="AA9" s="50">
        <v>197</v>
      </c>
      <c r="AB9" s="51">
        <v>333320.37</v>
      </c>
      <c r="AC9" s="50">
        <v>407</v>
      </c>
      <c r="AD9" s="51">
        <v>1114214.94</v>
      </c>
      <c r="AE9" s="50">
        <v>94</v>
      </c>
      <c r="AF9" s="51">
        <v>50936.86</v>
      </c>
      <c r="AG9" s="50">
        <v>603</v>
      </c>
      <c r="AH9" s="51">
        <v>1099194.92</v>
      </c>
      <c r="AI9" s="50">
        <v>14</v>
      </c>
      <c r="AJ9" s="51">
        <v>32543.14</v>
      </c>
      <c r="AK9" s="56">
        <v>2746</v>
      </c>
      <c r="AL9" s="57">
        <v>39928690.210000001</v>
      </c>
      <c r="AM9" s="58">
        <v>838</v>
      </c>
      <c r="AN9" s="59">
        <v>10290967.82</v>
      </c>
      <c r="AO9" s="60">
        <v>1540</v>
      </c>
      <c r="AP9" s="61">
        <v>3481051.14</v>
      </c>
    </row>
    <row r="10" spans="1:42" x14ac:dyDescent="0.25">
      <c r="A10" s="12" t="s">
        <v>202</v>
      </c>
      <c r="B10" s="153" t="s">
        <v>2</v>
      </c>
      <c r="C10" s="48">
        <v>7010</v>
      </c>
      <c r="D10" s="49">
        <v>111014173.92</v>
      </c>
      <c r="E10" s="50">
        <v>7009</v>
      </c>
      <c r="F10" s="51">
        <v>53464525.140000001</v>
      </c>
      <c r="G10" s="50">
        <v>7007</v>
      </c>
      <c r="H10" s="51">
        <v>36988782.990000002</v>
      </c>
      <c r="I10" s="50">
        <v>7009</v>
      </c>
      <c r="J10" s="51">
        <v>18292110.57</v>
      </c>
      <c r="K10" s="50">
        <v>727</v>
      </c>
      <c r="L10" s="51">
        <v>2268755.2200000002</v>
      </c>
      <c r="M10" s="52">
        <v>5217</v>
      </c>
      <c r="N10" s="53">
        <v>47155520.539999999</v>
      </c>
      <c r="O10" s="50">
        <v>3220</v>
      </c>
      <c r="P10" s="51">
        <v>26592192.280000001</v>
      </c>
      <c r="Q10" s="50">
        <v>382</v>
      </c>
      <c r="R10" s="51">
        <v>923952.18</v>
      </c>
      <c r="S10" s="50">
        <v>798</v>
      </c>
      <c r="T10" s="51">
        <v>2766989.32</v>
      </c>
      <c r="U10" s="50">
        <v>1693</v>
      </c>
      <c r="V10" s="51">
        <v>16118675.08</v>
      </c>
      <c r="W10" s="50">
        <v>181</v>
      </c>
      <c r="X10" s="51">
        <v>753711.68</v>
      </c>
      <c r="Y10" s="54">
        <v>2000</v>
      </c>
      <c r="Z10" s="55">
        <v>4359191.67</v>
      </c>
      <c r="AA10" s="50">
        <v>73</v>
      </c>
      <c r="AB10" s="51">
        <v>51863.27</v>
      </c>
      <c r="AC10" s="50">
        <v>1959</v>
      </c>
      <c r="AD10" s="51">
        <v>4287763.2300000004</v>
      </c>
      <c r="AE10" s="50">
        <v>25</v>
      </c>
      <c r="AF10" s="51">
        <v>4373.8900000000003</v>
      </c>
      <c r="AG10" s="50" t="s">
        <v>183</v>
      </c>
      <c r="AH10" s="51" t="s">
        <v>183</v>
      </c>
      <c r="AI10" s="50" t="s">
        <v>183</v>
      </c>
      <c r="AJ10" s="51" t="s">
        <v>183</v>
      </c>
      <c r="AK10" s="56">
        <v>7052</v>
      </c>
      <c r="AL10" s="57">
        <v>162528886.13</v>
      </c>
      <c r="AM10" s="58">
        <v>6022</v>
      </c>
      <c r="AN10" s="59">
        <v>97968579.439999998</v>
      </c>
      <c r="AO10" s="60">
        <v>927</v>
      </c>
      <c r="AP10" s="61">
        <v>615972.38</v>
      </c>
    </row>
    <row r="11" spans="1:42" x14ac:dyDescent="0.25">
      <c r="A11" s="12" t="s">
        <v>203</v>
      </c>
      <c r="B11" s="153" t="s">
        <v>3</v>
      </c>
      <c r="C11" s="48">
        <v>2195</v>
      </c>
      <c r="D11" s="49">
        <v>21885944.199999999</v>
      </c>
      <c r="E11" s="50">
        <v>2193</v>
      </c>
      <c r="F11" s="51">
        <v>11134400.470000001</v>
      </c>
      <c r="G11" s="50">
        <v>2189</v>
      </c>
      <c r="H11" s="51">
        <v>7680664.1100000003</v>
      </c>
      <c r="I11" s="50">
        <v>2193</v>
      </c>
      <c r="J11" s="51">
        <v>2784551.18</v>
      </c>
      <c r="K11" s="50">
        <v>139</v>
      </c>
      <c r="L11" s="51">
        <v>286328.44</v>
      </c>
      <c r="M11" s="52">
        <v>321</v>
      </c>
      <c r="N11" s="53">
        <v>1582389.22</v>
      </c>
      <c r="O11" s="50">
        <v>122</v>
      </c>
      <c r="P11" s="51">
        <v>599877.51</v>
      </c>
      <c r="Q11" s="50"/>
      <c r="R11" s="51"/>
      <c r="S11" s="50">
        <v>3</v>
      </c>
      <c r="T11" s="51">
        <v>1418.95</v>
      </c>
      <c r="U11" s="50">
        <v>150</v>
      </c>
      <c r="V11" s="51">
        <v>890628.33</v>
      </c>
      <c r="W11" s="50">
        <v>69</v>
      </c>
      <c r="X11" s="51">
        <v>90464.43</v>
      </c>
      <c r="Y11" s="54">
        <v>637</v>
      </c>
      <c r="Z11" s="55">
        <v>1889217.1</v>
      </c>
      <c r="AA11" s="50" t="s">
        <v>183</v>
      </c>
      <c r="AB11" s="51" t="s">
        <v>183</v>
      </c>
      <c r="AC11" s="50">
        <v>268</v>
      </c>
      <c r="AD11" s="51">
        <v>803929.9</v>
      </c>
      <c r="AE11" s="50" t="s">
        <v>183</v>
      </c>
      <c r="AF11" s="51" t="s">
        <v>183</v>
      </c>
      <c r="AG11" s="50">
        <v>357</v>
      </c>
      <c r="AH11" s="51">
        <v>442489.49</v>
      </c>
      <c r="AI11" s="50">
        <v>77</v>
      </c>
      <c r="AJ11" s="51">
        <v>612444.02</v>
      </c>
      <c r="AK11" s="56">
        <v>2223</v>
      </c>
      <c r="AL11" s="57">
        <v>25357550.52</v>
      </c>
      <c r="AM11" s="58">
        <v>298</v>
      </c>
      <c r="AN11" s="59">
        <v>4280265.9000000004</v>
      </c>
      <c r="AO11" s="60">
        <v>921</v>
      </c>
      <c r="AP11" s="61">
        <v>2011006.2</v>
      </c>
    </row>
    <row r="12" spans="1:42" x14ac:dyDescent="0.25">
      <c r="A12" s="12" t="s">
        <v>204</v>
      </c>
      <c r="B12" s="153" t="s">
        <v>4</v>
      </c>
      <c r="C12" s="48">
        <v>5055</v>
      </c>
      <c r="D12" s="49">
        <v>73110651.25</v>
      </c>
      <c r="E12" s="50">
        <v>5054</v>
      </c>
      <c r="F12" s="51">
        <v>37676740.600000001</v>
      </c>
      <c r="G12" s="50">
        <v>5048</v>
      </c>
      <c r="H12" s="51">
        <v>26020971.129999999</v>
      </c>
      <c r="I12" s="50">
        <v>5054</v>
      </c>
      <c r="J12" s="51">
        <v>8630288.5800000001</v>
      </c>
      <c r="K12" s="50">
        <v>292</v>
      </c>
      <c r="L12" s="51">
        <v>782650.94</v>
      </c>
      <c r="M12" s="52">
        <v>1063</v>
      </c>
      <c r="N12" s="53">
        <v>6964945.0199999996</v>
      </c>
      <c r="O12" s="50">
        <v>778</v>
      </c>
      <c r="P12" s="51">
        <v>5542409.9800000004</v>
      </c>
      <c r="Q12" s="50">
        <v>66</v>
      </c>
      <c r="R12" s="51">
        <v>60758.07</v>
      </c>
      <c r="S12" s="50">
        <v>127</v>
      </c>
      <c r="T12" s="51">
        <v>345387.89</v>
      </c>
      <c r="U12" s="50">
        <v>217</v>
      </c>
      <c r="V12" s="51">
        <v>968508.2</v>
      </c>
      <c r="W12" s="50">
        <v>32</v>
      </c>
      <c r="X12" s="51">
        <v>47880.88</v>
      </c>
      <c r="Y12" s="54">
        <v>2122</v>
      </c>
      <c r="Z12" s="55">
        <v>4909645.43</v>
      </c>
      <c r="AA12" s="50">
        <v>546</v>
      </c>
      <c r="AB12" s="51">
        <v>882981.66</v>
      </c>
      <c r="AC12" s="50">
        <v>846</v>
      </c>
      <c r="AD12" s="51">
        <v>2000407.97</v>
      </c>
      <c r="AE12" s="50">
        <v>633</v>
      </c>
      <c r="AF12" s="51">
        <v>352453.66</v>
      </c>
      <c r="AG12" s="50" t="s">
        <v>183</v>
      </c>
      <c r="AH12" s="51" t="s">
        <v>183</v>
      </c>
      <c r="AI12" s="50" t="s">
        <v>183</v>
      </c>
      <c r="AJ12" s="51" t="s">
        <v>183</v>
      </c>
      <c r="AK12" s="56">
        <v>5068</v>
      </c>
      <c r="AL12" s="57">
        <v>84985241.700000003</v>
      </c>
      <c r="AM12" s="58">
        <v>992</v>
      </c>
      <c r="AN12" s="59">
        <v>9510431.9700000007</v>
      </c>
      <c r="AO12" s="60">
        <v>566</v>
      </c>
      <c r="AP12" s="61">
        <v>1925994.28</v>
      </c>
    </row>
    <row r="13" spans="1:42" x14ac:dyDescent="0.25">
      <c r="A13" s="12" t="s">
        <v>191</v>
      </c>
      <c r="B13" s="153" t="s">
        <v>5</v>
      </c>
      <c r="C13" s="48">
        <v>6072</v>
      </c>
      <c r="D13" s="49">
        <v>94277417.959999993</v>
      </c>
      <c r="E13" s="50">
        <v>6072</v>
      </c>
      <c r="F13" s="51">
        <v>48372186.210000001</v>
      </c>
      <c r="G13" s="50">
        <v>6064</v>
      </c>
      <c r="H13" s="51">
        <v>33383838.489999998</v>
      </c>
      <c r="I13" s="50">
        <v>6072</v>
      </c>
      <c r="J13" s="51">
        <v>11455491.76</v>
      </c>
      <c r="K13" s="50">
        <v>368</v>
      </c>
      <c r="L13" s="51">
        <v>1065901.5</v>
      </c>
      <c r="M13" s="52">
        <v>984</v>
      </c>
      <c r="N13" s="53">
        <v>5892896.29</v>
      </c>
      <c r="O13" s="50">
        <v>816</v>
      </c>
      <c r="P13" s="51">
        <v>5146236.1900000004</v>
      </c>
      <c r="Q13" s="50">
        <v>115</v>
      </c>
      <c r="R13" s="51">
        <v>103850.12</v>
      </c>
      <c r="S13" s="50">
        <v>60</v>
      </c>
      <c r="T13" s="51">
        <v>100391.2</v>
      </c>
      <c r="U13" s="50">
        <v>102</v>
      </c>
      <c r="V13" s="51">
        <v>463311.08</v>
      </c>
      <c r="W13" s="50">
        <v>35</v>
      </c>
      <c r="X13" s="51">
        <v>79107.7</v>
      </c>
      <c r="Y13" s="54">
        <v>2904</v>
      </c>
      <c r="Z13" s="55">
        <v>7090568.21</v>
      </c>
      <c r="AA13" s="50">
        <v>1026</v>
      </c>
      <c r="AB13" s="51">
        <v>2101400.81</v>
      </c>
      <c r="AC13" s="50">
        <v>1107</v>
      </c>
      <c r="AD13" s="51">
        <v>3197112.99</v>
      </c>
      <c r="AE13" s="50">
        <v>1537</v>
      </c>
      <c r="AF13" s="51">
        <v>960300.45</v>
      </c>
      <c r="AG13" s="50">
        <v>529</v>
      </c>
      <c r="AH13" s="51">
        <v>546505.24</v>
      </c>
      <c r="AI13" s="50">
        <v>22</v>
      </c>
      <c r="AJ13" s="51">
        <v>285248.71999999997</v>
      </c>
      <c r="AK13" s="56">
        <v>6087</v>
      </c>
      <c r="AL13" s="57">
        <v>107260882.45999999</v>
      </c>
      <c r="AM13" s="58">
        <v>876</v>
      </c>
      <c r="AN13" s="59">
        <v>5528364.4299999997</v>
      </c>
      <c r="AO13" s="60">
        <v>1309</v>
      </c>
      <c r="AP13" s="61">
        <v>5833277.6799999997</v>
      </c>
    </row>
    <row r="14" spans="1:42" x14ac:dyDescent="0.25">
      <c r="A14" s="12" t="s">
        <v>205</v>
      </c>
      <c r="B14" s="153" t="s">
        <v>6</v>
      </c>
      <c r="C14" s="48">
        <v>1391</v>
      </c>
      <c r="D14" s="49">
        <v>16781173.600000001</v>
      </c>
      <c r="E14" s="50">
        <v>1391</v>
      </c>
      <c r="F14" s="51">
        <v>8715783.8200000003</v>
      </c>
      <c r="G14" s="50">
        <v>1381</v>
      </c>
      <c r="H14" s="51">
        <v>5987981.9800000004</v>
      </c>
      <c r="I14" s="50">
        <v>1391</v>
      </c>
      <c r="J14" s="51">
        <v>1847285.03</v>
      </c>
      <c r="K14" s="50">
        <v>116</v>
      </c>
      <c r="L14" s="51">
        <v>230122.77</v>
      </c>
      <c r="M14" s="52">
        <v>239</v>
      </c>
      <c r="N14" s="53">
        <v>1454664.96</v>
      </c>
      <c r="O14" s="50">
        <v>113</v>
      </c>
      <c r="P14" s="51">
        <v>646650.49</v>
      </c>
      <c r="Q14" s="50" t="s">
        <v>183</v>
      </c>
      <c r="R14" s="51" t="s">
        <v>183</v>
      </c>
      <c r="S14" s="50" t="s">
        <v>183</v>
      </c>
      <c r="T14" s="51" t="s">
        <v>183</v>
      </c>
      <c r="U14" s="50">
        <v>113</v>
      </c>
      <c r="V14" s="51">
        <v>747481.29</v>
      </c>
      <c r="W14" s="50">
        <v>43</v>
      </c>
      <c r="X14" s="51">
        <v>51318.19</v>
      </c>
      <c r="Y14" s="54">
        <v>328</v>
      </c>
      <c r="Z14" s="55">
        <v>859008.7</v>
      </c>
      <c r="AA14" s="50">
        <v>30</v>
      </c>
      <c r="AB14" s="51">
        <v>32088.29</v>
      </c>
      <c r="AC14" s="50">
        <v>157</v>
      </c>
      <c r="AD14" s="51">
        <v>430831.76</v>
      </c>
      <c r="AE14" s="50" t="s">
        <v>183</v>
      </c>
      <c r="AF14" s="51" t="s">
        <v>183</v>
      </c>
      <c r="AG14" s="50">
        <v>166</v>
      </c>
      <c r="AH14" s="51">
        <v>270627.78999999998</v>
      </c>
      <c r="AI14" s="50" t="s">
        <v>183</v>
      </c>
      <c r="AJ14" s="51" t="s">
        <v>183</v>
      </c>
      <c r="AK14" s="56">
        <v>1408</v>
      </c>
      <c r="AL14" s="57">
        <v>19094847.260000002</v>
      </c>
      <c r="AM14" s="58">
        <v>492</v>
      </c>
      <c r="AN14" s="59">
        <v>6087356.1900000004</v>
      </c>
      <c r="AO14" s="60">
        <v>828</v>
      </c>
      <c r="AP14" s="61">
        <v>1742074.38</v>
      </c>
    </row>
    <row r="15" spans="1:42" x14ac:dyDescent="0.25">
      <c r="A15" s="12" t="s">
        <v>206</v>
      </c>
      <c r="B15" s="153" t="s">
        <v>7</v>
      </c>
      <c r="C15" s="48">
        <v>3395</v>
      </c>
      <c r="D15" s="49">
        <v>45126272.329999998</v>
      </c>
      <c r="E15" s="50">
        <v>3395</v>
      </c>
      <c r="F15" s="51">
        <v>22314323.969999999</v>
      </c>
      <c r="G15" s="50">
        <v>3393</v>
      </c>
      <c r="H15" s="51">
        <v>15454372.51</v>
      </c>
      <c r="I15" s="50">
        <v>3395</v>
      </c>
      <c r="J15" s="51">
        <v>6629193.2300000004</v>
      </c>
      <c r="K15" s="50">
        <v>268</v>
      </c>
      <c r="L15" s="51">
        <v>728382.62</v>
      </c>
      <c r="M15" s="52">
        <v>1583</v>
      </c>
      <c r="N15" s="53">
        <v>11903409.25</v>
      </c>
      <c r="O15" s="50">
        <v>913</v>
      </c>
      <c r="P15" s="51">
        <v>6460352.2800000003</v>
      </c>
      <c r="Q15" s="50">
        <v>102</v>
      </c>
      <c r="R15" s="51">
        <v>147371.79999999999</v>
      </c>
      <c r="S15" s="50">
        <v>214</v>
      </c>
      <c r="T15" s="51">
        <v>707566.03</v>
      </c>
      <c r="U15" s="50">
        <v>570</v>
      </c>
      <c r="V15" s="51">
        <v>4267186.24</v>
      </c>
      <c r="W15" s="50">
        <v>89</v>
      </c>
      <c r="X15" s="51">
        <v>320932.90000000002</v>
      </c>
      <c r="Y15" s="54">
        <v>867</v>
      </c>
      <c r="Z15" s="55">
        <v>1468702.43</v>
      </c>
      <c r="AA15" s="50">
        <v>148</v>
      </c>
      <c r="AB15" s="51">
        <v>129597.52</v>
      </c>
      <c r="AC15" s="50">
        <v>744</v>
      </c>
      <c r="AD15" s="51">
        <v>1189378.55</v>
      </c>
      <c r="AE15" s="50">
        <v>66</v>
      </c>
      <c r="AF15" s="51">
        <v>19178.71</v>
      </c>
      <c r="AG15" s="50">
        <v>8</v>
      </c>
      <c r="AH15" s="51">
        <v>4444.6000000000004</v>
      </c>
      <c r="AI15" s="50">
        <v>23</v>
      </c>
      <c r="AJ15" s="51">
        <v>126103.05</v>
      </c>
      <c r="AK15" s="56">
        <v>3402</v>
      </c>
      <c r="AL15" s="57">
        <v>58498384.009999998</v>
      </c>
      <c r="AM15" s="58">
        <v>1700</v>
      </c>
      <c r="AN15" s="59">
        <v>21504231.27</v>
      </c>
      <c r="AO15" s="60">
        <v>249</v>
      </c>
      <c r="AP15" s="61">
        <v>555228.51</v>
      </c>
    </row>
    <row r="16" spans="1:42" x14ac:dyDescent="0.25">
      <c r="A16" s="12" t="s">
        <v>207</v>
      </c>
      <c r="B16" s="153" t="s">
        <v>8</v>
      </c>
      <c r="C16" s="48">
        <v>2167</v>
      </c>
      <c r="D16" s="49">
        <v>47539651.719999999</v>
      </c>
      <c r="E16" s="50">
        <v>2167</v>
      </c>
      <c r="F16" s="51">
        <v>23616071.969999999</v>
      </c>
      <c r="G16" s="50">
        <v>2166</v>
      </c>
      <c r="H16" s="51">
        <v>16357440.85</v>
      </c>
      <c r="I16" s="50">
        <v>2167</v>
      </c>
      <c r="J16" s="51">
        <v>6779577.4699999997</v>
      </c>
      <c r="K16" s="50">
        <v>244</v>
      </c>
      <c r="L16" s="51">
        <v>786561.43</v>
      </c>
      <c r="M16" s="52">
        <v>1719</v>
      </c>
      <c r="N16" s="53">
        <v>13512360.560000001</v>
      </c>
      <c r="O16" s="50">
        <v>1240</v>
      </c>
      <c r="P16" s="51">
        <v>9645690.5500000007</v>
      </c>
      <c r="Q16" s="50">
        <v>15</v>
      </c>
      <c r="R16" s="51">
        <v>14463.6</v>
      </c>
      <c r="S16" s="50">
        <v>294</v>
      </c>
      <c r="T16" s="51">
        <v>838847.93</v>
      </c>
      <c r="U16" s="50">
        <v>422</v>
      </c>
      <c r="V16" s="51">
        <v>2915697.66</v>
      </c>
      <c r="W16" s="50">
        <v>66</v>
      </c>
      <c r="X16" s="51">
        <v>97660.82</v>
      </c>
      <c r="Y16" s="54">
        <v>313</v>
      </c>
      <c r="Z16" s="55">
        <v>658820.93000000005</v>
      </c>
      <c r="AA16" s="50" t="s">
        <v>183</v>
      </c>
      <c r="AB16" s="51" t="s">
        <v>183</v>
      </c>
      <c r="AC16" s="50">
        <v>312</v>
      </c>
      <c r="AD16" s="51">
        <v>656415.6</v>
      </c>
      <c r="AE16" s="50"/>
      <c r="AF16" s="51"/>
      <c r="AG16" s="50"/>
      <c r="AH16" s="51"/>
      <c r="AI16" s="50" t="s">
        <v>183</v>
      </c>
      <c r="AJ16" s="51" t="s">
        <v>183</v>
      </c>
      <c r="AK16" s="56">
        <v>2174</v>
      </c>
      <c r="AL16" s="57">
        <v>61710833.210000001</v>
      </c>
      <c r="AM16" s="58">
        <v>2114</v>
      </c>
      <c r="AN16" s="59">
        <v>41089812.590000004</v>
      </c>
      <c r="AO16" s="60">
        <v>87</v>
      </c>
      <c r="AP16" s="61">
        <v>84920.45</v>
      </c>
    </row>
    <row r="17" spans="1:42" x14ac:dyDescent="0.25">
      <c r="A17" s="12" t="s">
        <v>208</v>
      </c>
      <c r="B17" s="153" t="s">
        <v>9</v>
      </c>
      <c r="C17" s="48">
        <v>3710</v>
      </c>
      <c r="D17" s="49">
        <v>39678651.5</v>
      </c>
      <c r="E17" s="50">
        <v>3708</v>
      </c>
      <c r="F17" s="51">
        <v>19597895.48</v>
      </c>
      <c r="G17" s="50">
        <v>3707</v>
      </c>
      <c r="H17" s="51">
        <v>13562721.939999999</v>
      </c>
      <c r="I17" s="50">
        <v>3708</v>
      </c>
      <c r="J17" s="51">
        <v>5836816.8300000001</v>
      </c>
      <c r="K17" s="50">
        <v>249</v>
      </c>
      <c r="L17" s="51">
        <v>681217.25</v>
      </c>
      <c r="M17" s="52">
        <v>1576</v>
      </c>
      <c r="N17" s="53">
        <v>8957963.2100000009</v>
      </c>
      <c r="O17" s="50">
        <v>1148</v>
      </c>
      <c r="P17" s="51">
        <v>6713728.04</v>
      </c>
      <c r="Q17" s="50">
        <v>135</v>
      </c>
      <c r="R17" s="51">
        <v>110900.09</v>
      </c>
      <c r="S17" s="50">
        <v>117</v>
      </c>
      <c r="T17" s="51">
        <v>211332.89</v>
      </c>
      <c r="U17" s="50">
        <v>462</v>
      </c>
      <c r="V17" s="51">
        <v>1866994.17</v>
      </c>
      <c r="W17" s="50">
        <v>67</v>
      </c>
      <c r="X17" s="51">
        <v>55008.02</v>
      </c>
      <c r="Y17" s="54">
        <v>625</v>
      </c>
      <c r="Z17" s="55">
        <v>538475.17000000004</v>
      </c>
      <c r="AA17" s="50">
        <v>124</v>
      </c>
      <c r="AB17" s="51">
        <v>93329.2</v>
      </c>
      <c r="AC17" s="50">
        <v>233</v>
      </c>
      <c r="AD17" s="51">
        <v>277172.78000000003</v>
      </c>
      <c r="AE17" s="50">
        <v>393</v>
      </c>
      <c r="AF17" s="51">
        <v>167430.99</v>
      </c>
      <c r="AG17" s="50"/>
      <c r="AH17" s="51"/>
      <c r="AI17" s="50" t="s">
        <v>183</v>
      </c>
      <c r="AJ17" s="51" t="s">
        <v>183</v>
      </c>
      <c r="AK17" s="56">
        <v>3735</v>
      </c>
      <c r="AL17" s="57">
        <v>49175089.880000003</v>
      </c>
      <c r="AM17" s="58">
        <v>1581</v>
      </c>
      <c r="AN17" s="59">
        <v>20147503.989999998</v>
      </c>
      <c r="AO17" s="60">
        <v>317</v>
      </c>
      <c r="AP17" s="61">
        <v>768895.38</v>
      </c>
    </row>
    <row r="18" spans="1:42" x14ac:dyDescent="0.25">
      <c r="A18" s="12" t="s">
        <v>209</v>
      </c>
      <c r="B18" s="153" t="s">
        <v>10</v>
      </c>
      <c r="C18" s="48">
        <v>840</v>
      </c>
      <c r="D18" s="49">
        <v>11279862.6</v>
      </c>
      <c r="E18" s="50">
        <v>840</v>
      </c>
      <c r="F18" s="51">
        <v>5765442.4100000001</v>
      </c>
      <c r="G18" s="50">
        <v>840</v>
      </c>
      <c r="H18" s="51">
        <v>4019193.93</v>
      </c>
      <c r="I18" s="50">
        <v>840</v>
      </c>
      <c r="J18" s="51">
        <v>1275574.22</v>
      </c>
      <c r="K18" s="50">
        <v>90</v>
      </c>
      <c r="L18" s="51">
        <v>219652.04</v>
      </c>
      <c r="M18" s="52">
        <v>233</v>
      </c>
      <c r="N18" s="53">
        <v>1515424.87</v>
      </c>
      <c r="O18" s="50">
        <v>153</v>
      </c>
      <c r="P18" s="51">
        <v>1189168.73</v>
      </c>
      <c r="Q18" s="50" t="s">
        <v>183</v>
      </c>
      <c r="R18" s="51" t="s">
        <v>183</v>
      </c>
      <c r="S18" s="50" t="s">
        <v>183</v>
      </c>
      <c r="T18" s="51" t="s">
        <v>183</v>
      </c>
      <c r="U18" s="50">
        <v>66</v>
      </c>
      <c r="V18" s="51">
        <v>276130.74</v>
      </c>
      <c r="W18" s="50">
        <v>30</v>
      </c>
      <c r="X18" s="51">
        <v>30862.21</v>
      </c>
      <c r="Y18" s="54">
        <v>60</v>
      </c>
      <c r="Z18" s="55">
        <v>101446.22</v>
      </c>
      <c r="AA18" s="50" t="s">
        <v>183</v>
      </c>
      <c r="AB18" s="51" t="s">
        <v>183</v>
      </c>
      <c r="AC18" s="50">
        <v>58</v>
      </c>
      <c r="AD18" s="51">
        <v>93643.51</v>
      </c>
      <c r="AE18" s="50"/>
      <c r="AF18" s="51"/>
      <c r="AG18" s="50">
        <v>3</v>
      </c>
      <c r="AH18" s="51">
        <v>3908.31</v>
      </c>
      <c r="AI18" s="50" t="s">
        <v>183</v>
      </c>
      <c r="AJ18" s="51" t="s">
        <v>183</v>
      </c>
      <c r="AK18" s="56">
        <v>844</v>
      </c>
      <c r="AL18" s="57">
        <v>12896733.689999999</v>
      </c>
      <c r="AM18" s="58">
        <v>413</v>
      </c>
      <c r="AN18" s="59">
        <v>6760306.4299999997</v>
      </c>
      <c r="AO18" s="60">
        <v>24</v>
      </c>
      <c r="AP18" s="61">
        <v>22725.79</v>
      </c>
    </row>
    <row r="19" spans="1:42" x14ac:dyDescent="0.25">
      <c r="A19" s="12" t="s">
        <v>210</v>
      </c>
      <c r="B19" s="153" t="s">
        <v>11</v>
      </c>
      <c r="C19" s="48">
        <v>4525</v>
      </c>
      <c r="D19" s="49">
        <v>63465021.130000003</v>
      </c>
      <c r="E19" s="50">
        <v>4524</v>
      </c>
      <c r="F19" s="51">
        <v>31461580.73</v>
      </c>
      <c r="G19" s="50">
        <v>4523</v>
      </c>
      <c r="H19" s="51">
        <v>21741012.809999999</v>
      </c>
      <c r="I19" s="50">
        <v>4522</v>
      </c>
      <c r="J19" s="51">
        <v>9233223.1600000001</v>
      </c>
      <c r="K19" s="50">
        <v>371</v>
      </c>
      <c r="L19" s="51">
        <v>1029204.43</v>
      </c>
      <c r="M19" s="52">
        <v>1744</v>
      </c>
      <c r="N19" s="53">
        <v>14245749.16</v>
      </c>
      <c r="O19" s="50">
        <v>1087</v>
      </c>
      <c r="P19" s="51">
        <v>8715058.9700000007</v>
      </c>
      <c r="Q19" s="50">
        <v>146</v>
      </c>
      <c r="R19" s="51">
        <v>257366.01</v>
      </c>
      <c r="S19" s="50">
        <v>249</v>
      </c>
      <c r="T19" s="51">
        <v>672494.17</v>
      </c>
      <c r="U19" s="50">
        <v>594</v>
      </c>
      <c r="V19" s="51">
        <v>4461918.9800000004</v>
      </c>
      <c r="W19" s="50">
        <v>46</v>
      </c>
      <c r="X19" s="51">
        <v>138911.03</v>
      </c>
      <c r="Y19" s="54">
        <v>1906</v>
      </c>
      <c r="Z19" s="55">
        <v>3561917.27</v>
      </c>
      <c r="AA19" s="50">
        <v>557</v>
      </c>
      <c r="AB19" s="51">
        <v>743504.48</v>
      </c>
      <c r="AC19" s="50">
        <v>1296</v>
      </c>
      <c r="AD19" s="51">
        <v>2268967.83</v>
      </c>
      <c r="AE19" s="50">
        <v>331</v>
      </c>
      <c r="AF19" s="51">
        <v>124656.78</v>
      </c>
      <c r="AG19" s="50">
        <v>369</v>
      </c>
      <c r="AH19" s="51">
        <v>423818.62</v>
      </c>
      <c r="AI19" s="50">
        <v>5</v>
      </c>
      <c r="AJ19" s="51">
        <v>969.56</v>
      </c>
      <c r="AK19" s="56">
        <v>4542</v>
      </c>
      <c r="AL19" s="57">
        <v>81272687.560000002</v>
      </c>
      <c r="AM19" s="58">
        <v>1895</v>
      </c>
      <c r="AN19" s="59">
        <v>22630249.75</v>
      </c>
      <c r="AO19" s="60">
        <v>404</v>
      </c>
      <c r="AP19" s="61">
        <v>713394.4</v>
      </c>
    </row>
    <row r="20" spans="1:42" ht="13" thickBot="1" x14ac:dyDescent="0.3">
      <c r="A20" s="154" t="s">
        <v>211</v>
      </c>
      <c r="B20" s="155" t="s">
        <v>12</v>
      </c>
      <c r="C20" s="63">
        <v>3861</v>
      </c>
      <c r="D20" s="64">
        <v>44404720.270000003</v>
      </c>
      <c r="E20" s="65">
        <v>3860</v>
      </c>
      <c r="F20" s="66">
        <v>22200946.41</v>
      </c>
      <c r="G20" s="65">
        <v>3859</v>
      </c>
      <c r="H20" s="66">
        <v>15324900.300000001</v>
      </c>
      <c r="I20" s="65">
        <v>3860</v>
      </c>
      <c r="J20" s="66">
        <v>6296374.4699999997</v>
      </c>
      <c r="K20" s="65">
        <v>220</v>
      </c>
      <c r="L20" s="66">
        <v>582499.09</v>
      </c>
      <c r="M20" s="67">
        <v>644</v>
      </c>
      <c r="N20" s="68">
        <v>3978091.56</v>
      </c>
      <c r="O20" s="65">
        <v>449</v>
      </c>
      <c r="P20" s="66">
        <v>3000291.16</v>
      </c>
      <c r="Q20" s="65">
        <v>13</v>
      </c>
      <c r="R20" s="66">
        <v>19018.21</v>
      </c>
      <c r="S20" s="65">
        <v>92</v>
      </c>
      <c r="T20" s="66">
        <v>188392.85</v>
      </c>
      <c r="U20" s="65">
        <v>95</v>
      </c>
      <c r="V20" s="66">
        <v>540724.16</v>
      </c>
      <c r="W20" s="65">
        <v>59</v>
      </c>
      <c r="X20" s="66">
        <v>229665.18</v>
      </c>
      <c r="Y20" s="69">
        <v>1270</v>
      </c>
      <c r="Z20" s="70">
        <v>2344297.7599999998</v>
      </c>
      <c r="AA20" s="65">
        <v>331</v>
      </c>
      <c r="AB20" s="66">
        <v>328453.27</v>
      </c>
      <c r="AC20" s="65">
        <v>685</v>
      </c>
      <c r="AD20" s="66">
        <v>1277342.67</v>
      </c>
      <c r="AE20" s="65">
        <v>434</v>
      </c>
      <c r="AF20" s="66">
        <v>155301.76999999999</v>
      </c>
      <c r="AG20" s="65">
        <v>111</v>
      </c>
      <c r="AH20" s="66">
        <v>92752.14</v>
      </c>
      <c r="AI20" s="65">
        <v>43</v>
      </c>
      <c r="AJ20" s="66">
        <v>490447.91</v>
      </c>
      <c r="AK20" s="71">
        <v>3871</v>
      </c>
      <c r="AL20" s="72">
        <v>50727109.590000004</v>
      </c>
      <c r="AM20" s="73">
        <v>577</v>
      </c>
      <c r="AN20" s="74">
        <v>5378155.4800000004</v>
      </c>
      <c r="AO20" s="75">
        <v>221</v>
      </c>
      <c r="AP20" s="76">
        <v>831959.99</v>
      </c>
    </row>
    <row r="21" spans="1:42" x14ac:dyDescent="0.25">
      <c r="A21" s="12" t="s">
        <v>47</v>
      </c>
    </row>
    <row r="22" spans="1:42" x14ac:dyDescent="0.25">
      <c r="A22" s="12" t="s">
        <v>49</v>
      </c>
    </row>
  </sheetData>
  <mergeCells count="25">
    <mergeCell ref="AO3:AP5"/>
    <mergeCell ref="M4:X4"/>
    <mergeCell ref="Y4:AJ4"/>
    <mergeCell ref="M5:N5"/>
    <mergeCell ref="O5:P5"/>
    <mergeCell ref="AC5:AD5"/>
    <mergeCell ref="K5:L5"/>
    <mergeCell ref="C3:L4"/>
    <mergeCell ref="M3:AJ3"/>
    <mergeCell ref="AK3:AL5"/>
    <mergeCell ref="AM3:AN5"/>
    <mergeCell ref="AE5:AF5"/>
    <mergeCell ref="AG5:AH5"/>
    <mergeCell ref="AI5:AJ5"/>
    <mergeCell ref="Q5:R5"/>
    <mergeCell ref="S5:T5"/>
    <mergeCell ref="U5:V5"/>
    <mergeCell ref="W5:X5"/>
    <mergeCell ref="Y5:Z5"/>
    <mergeCell ref="AA5:AB5"/>
    <mergeCell ref="B5:B6"/>
    <mergeCell ref="C5:D5"/>
    <mergeCell ref="E5:F5"/>
    <mergeCell ref="G5:H5"/>
    <mergeCell ref="I5:J5"/>
  </mergeCells>
  <conditionalFormatting sqref="C7:AP20">
    <cfRule type="cellIs" dxfId="4" priority="1" operator="equal">
      <formula>"s"</formula>
    </cfRule>
    <cfRule type="cellIs" dxfId="3" priority="2"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1"/>
  <sheetViews>
    <sheetView showZeros="0"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sheetView>
  </sheetViews>
  <sheetFormatPr baseColWidth="10" defaultColWidth="11.453125" defaultRowHeight="12.5" x14ac:dyDescent="0.25"/>
  <cols>
    <col min="1" max="1" width="5.453125" style="12" customWidth="1"/>
    <col min="2" max="2" width="30" style="12" customWidth="1"/>
    <col min="3" max="3" width="10.453125" style="11" customWidth="1"/>
    <col min="4" max="4" width="11.7265625" style="11" customWidth="1"/>
    <col min="5" max="5" width="10.453125" style="11" customWidth="1"/>
    <col min="6" max="6" width="11.7265625" style="11" customWidth="1"/>
    <col min="7" max="7" width="10.453125" style="11" customWidth="1"/>
    <col min="8" max="8" width="11.7265625" style="11" customWidth="1"/>
    <col min="9" max="9" width="10.453125" style="11" customWidth="1"/>
    <col min="10" max="10" width="11.7265625" style="11" customWidth="1"/>
    <col min="11" max="11" width="10.453125" style="11" customWidth="1"/>
    <col min="12" max="12" width="11.7265625" style="11" customWidth="1"/>
    <col min="13" max="13" width="10.453125" style="11" customWidth="1"/>
    <col min="14" max="14" width="11.7265625" style="11" customWidth="1"/>
    <col min="15" max="15" width="10.453125" style="11" customWidth="1"/>
    <col min="16" max="16" width="11.7265625" style="11" customWidth="1"/>
    <col min="17" max="17" width="10.453125" style="11" customWidth="1"/>
    <col min="18" max="18" width="11.7265625" style="11" customWidth="1"/>
    <col min="19" max="19" width="10.453125" style="11" customWidth="1"/>
    <col min="20" max="20" width="11.7265625" style="11" customWidth="1"/>
    <col min="21" max="21" width="10.453125" style="11" customWidth="1"/>
    <col min="22" max="22" width="11.7265625" style="11" customWidth="1"/>
    <col min="23" max="23" width="10.453125" style="11" customWidth="1"/>
    <col min="24" max="24" width="11.7265625" style="11" customWidth="1"/>
    <col min="25" max="25" width="10.453125" style="11" customWidth="1"/>
    <col min="26" max="26" width="11.7265625" style="11" customWidth="1"/>
    <col min="27" max="27" width="10.453125" style="11" customWidth="1"/>
    <col min="28" max="28" width="11.7265625" style="11" customWidth="1"/>
    <col min="29" max="29" width="10.453125" style="11" customWidth="1"/>
    <col min="30" max="30" width="11.7265625" style="11" customWidth="1"/>
    <col min="31" max="31" width="10.453125" style="11" customWidth="1"/>
    <col min="32" max="32" width="11.7265625" style="11" customWidth="1"/>
    <col min="33" max="33" width="10.453125" style="11" customWidth="1"/>
    <col min="34" max="34" width="11.7265625" style="11" customWidth="1"/>
    <col min="35" max="35" width="10.453125" style="11" customWidth="1"/>
    <col min="36" max="36" width="11.7265625" style="11" customWidth="1"/>
    <col min="37" max="37" width="10.453125" style="11" customWidth="1"/>
    <col min="38" max="38" width="11.7265625" style="11" customWidth="1"/>
    <col min="39" max="39" width="10.453125" style="11" customWidth="1"/>
    <col min="40" max="40" width="11.7265625" style="11" customWidth="1"/>
    <col min="41" max="41" width="10.453125" style="11" customWidth="1"/>
    <col min="42" max="42" width="11.7265625" style="11" customWidth="1"/>
    <col min="43" max="16384" width="11.453125" style="12"/>
  </cols>
  <sheetData>
    <row r="1" spans="1:42" ht="16" x14ac:dyDescent="0.25">
      <c r="C1" s="10" t="str">
        <f>"Nombre de bénéficiaires et montants des aides PAC "&amp;annee&amp;" par canton"</f>
        <v>Nombre de bénéficiaires et montants des aides PAC 2021 par canton</v>
      </c>
    </row>
    <row r="2" spans="1:42" ht="13" thickBot="1" x14ac:dyDescent="0.3"/>
    <row r="3" spans="1:42" ht="10.15" customHeight="1" x14ac:dyDescent="0.25">
      <c r="A3" s="203"/>
      <c r="B3" s="203"/>
      <c r="C3" s="169" t="s">
        <v>42</v>
      </c>
      <c r="D3" s="170"/>
      <c r="E3" s="170"/>
      <c r="F3" s="170"/>
      <c r="G3" s="170"/>
      <c r="H3" s="170"/>
      <c r="I3" s="170"/>
      <c r="J3" s="170"/>
      <c r="K3" s="170"/>
      <c r="L3" s="171"/>
      <c r="M3" s="175" t="s">
        <v>28</v>
      </c>
      <c r="N3" s="176"/>
      <c r="O3" s="176"/>
      <c r="P3" s="176"/>
      <c r="Q3" s="176"/>
      <c r="R3" s="176"/>
      <c r="S3" s="176"/>
      <c r="T3" s="176"/>
      <c r="U3" s="176"/>
      <c r="V3" s="176"/>
      <c r="W3" s="176"/>
      <c r="X3" s="176"/>
      <c r="Y3" s="176"/>
      <c r="Z3" s="176"/>
      <c r="AA3" s="176"/>
      <c r="AB3" s="176"/>
      <c r="AC3" s="176"/>
      <c r="AD3" s="176"/>
      <c r="AE3" s="176"/>
      <c r="AF3" s="176"/>
      <c r="AG3" s="176"/>
      <c r="AH3" s="176"/>
      <c r="AI3" s="176"/>
      <c r="AJ3" s="177"/>
      <c r="AK3" s="178" t="s">
        <v>19</v>
      </c>
      <c r="AL3" s="204"/>
      <c r="AM3" s="178" t="s">
        <v>27</v>
      </c>
      <c r="AN3" s="179"/>
      <c r="AO3" s="178" t="s">
        <v>46</v>
      </c>
      <c r="AP3" s="179"/>
    </row>
    <row r="4" spans="1:42" ht="16" x14ac:dyDescent="0.25">
      <c r="A4" s="14"/>
      <c r="B4" s="14"/>
      <c r="C4" s="172"/>
      <c r="D4" s="173"/>
      <c r="E4" s="173"/>
      <c r="F4" s="173"/>
      <c r="G4" s="173"/>
      <c r="H4" s="173"/>
      <c r="I4" s="173"/>
      <c r="J4" s="173"/>
      <c r="K4" s="173"/>
      <c r="L4" s="174"/>
      <c r="M4" s="187" t="s">
        <v>33</v>
      </c>
      <c r="N4" s="210"/>
      <c r="O4" s="210"/>
      <c r="P4" s="210"/>
      <c r="Q4" s="210"/>
      <c r="R4" s="210"/>
      <c r="S4" s="210"/>
      <c r="T4" s="210"/>
      <c r="U4" s="210"/>
      <c r="V4" s="210"/>
      <c r="W4" s="210"/>
      <c r="X4" s="211"/>
      <c r="Y4" s="190" t="s">
        <v>34</v>
      </c>
      <c r="Z4" s="212"/>
      <c r="AA4" s="212"/>
      <c r="AB4" s="212"/>
      <c r="AC4" s="212"/>
      <c r="AD4" s="212"/>
      <c r="AE4" s="212"/>
      <c r="AF4" s="212"/>
      <c r="AG4" s="212"/>
      <c r="AH4" s="212"/>
      <c r="AI4" s="212"/>
      <c r="AJ4" s="213"/>
      <c r="AK4" s="180"/>
      <c r="AL4" s="205"/>
      <c r="AM4" s="180"/>
      <c r="AN4" s="181"/>
      <c r="AO4" s="180"/>
      <c r="AP4" s="181"/>
    </row>
    <row r="5" spans="1:42" ht="52.9" customHeight="1" x14ac:dyDescent="0.25">
      <c r="A5" s="214"/>
      <c r="B5" s="201"/>
      <c r="C5" s="185" t="s">
        <v>44</v>
      </c>
      <c r="D5" s="186"/>
      <c r="E5" s="165" t="s">
        <v>72</v>
      </c>
      <c r="F5" s="166"/>
      <c r="G5" s="165" t="s">
        <v>73</v>
      </c>
      <c r="H5" s="166"/>
      <c r="I5" s="165" t="s">
        <v>74</v>
      </c>
      <c r="J5" s="166"/>
      <c r="K5" s="165" t="s">
        <v>75</v>
      </c>
      <c r="L5" s="166"/>
      <c r="M5" s="217" t="s">
        <v>43</v>
      </c>
      <c r="N5" s="218"/>
      <c r="O5" s="163" t="s">
        <v>21</v>
      </c>
      <c r="P5" s="208"/>
      <c r="Q5" s="208" t="s">
        <v>22</v>
      </c>
      <c r="R5" s="208"/>
      <c r="S5" s="163" t="s">
        <v>23</v>
      </c>
      <c r="T5" s="207"/>
      <c r="U5" s="208" t="s">
        <v>24</v>
      </c>
      <c r="V5" s="208"/>
      <c r="W5" s="163" t="s">
        <v>26</v>
      </c>
      <c r="X5" s="207"/>
      <c r="Y5" s="209" t="s">
        <v>45</v>
      </c>
      <c r="Z5" s="209"/>
      <c r="AA5" s="208" t="s">
        <v>36</v>
      </c>
      <c r="AB5" s="208"/>
      <c r="AC5" s="208" t="s">
        <v>37</v>
      </c>
      <c r="AD5" s="208"/>
      <c r="AE5" s="163" t="s">
        <v>35</v>
      </c>
      <c r="AF5" s="207"/>
      <c r="AG5" s="208" t="s">
        <v>25</v>
      </c>
      <c r="AH5" s="208"/>
      <c r="AI5" s="163" t="s">
        <v>77</v>
      </c>
      <c r="AJ5" s="164"/>
      <c r="AK5" s="182"/>
      <c r="AL5" s="206"/>
      <c r="AM5" s="182"/>
      <c r="AN5" s="183"/>
      <c r="AO5" s="182"/>
      <c r="AP5" s="183"/>
    </row>
    <row r="6" spans="1:42" s="32" customFormat="1" ht="52.9" customHeight="1" thickBot="1" x14ac:dyDescent="0.3">
      <c r="A6" s="215"/>
      <c r="B6" s="216"/>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2" x14ac:dyDescent="0.25">
      <c r="A7" s="77" t="s">
        <v>52</v>
      </c>
      <c r="B7" s="47" t="s">
        <v>212</v>
      </c>
      <c r="C7" s="48">
        <v>68</v>
      </c>
      <c r="D7" s="49">
        <v>3131074.86</v>
      </c>
      <c r="E7" s="50">
        <v>68</v>
      </c>
      <c r="F7" s="51">
        <v>1655125.18</v>
      </c>
      <c r="G7" s="50">
        <v>68</v>
      </c>
      <c r="H7" s="51">
        <v>1152312.1299999999</v>
      </c>
      <c r="I7" s="50">
        <v>68</v>
      </c>
      <c r="J7" s="51">
        <v>264322.17</v>
      </c>
      <c r="K7" s="50">
        <v>17</v>
      </c>
      <c r="L7" s="51">
        <v>59315.38</v>
      </c>
      <c r="M7" s="52">
        <v>49</v>
      </c>
      <c r="N7" s="53">
        <v>381196.3</v>
      </c>
      <c r="O7" s="50">
        <v>31</v>
      </c>
      <c r="P7" s="51">
        <v>256090.21</v>
      </c>
      <c r="Q7" s="50" t="s">
        <v>183</v>
      </c>
      <c r="R7" s="51" t="s">
        <v>183</v>
      </c>
      <c r="S7" s="50" t="s">
        <v>183</v>
      </c>
      <c r="T7" s="51" t="s">
        <v>183</v>
      </c>
      <c r="U7" s="50">
        <v>22</v>
      </c>
      <c r="V7" s="51">
        <v>120060.25</v>
      </c>
      <c r="W7" s="50">
        <v>3</v>
      </c>
      <c r="X7" s="51">
        <v>1989.12</v>
      </c>
      <c r="Y7" s="54" t="s">
        <v>183</v>
      </c>
      <c r="Z7" s="55" t="s">
        <v>183</v>
      </c>
      <c r="AA7" s="50"/>
      <c r="AB7" s="51"/>
      <c r="AC7" s="50" t="s">
        <v>183</v>
      </c>
      <c r="AD7" s="51" t="s">
        <v>183</v>
      </c>
      <c r="AE7" s="50"/>
      <c r="AF7" s="51"/>
      <c r="AG7" s="50"/>
      <c r="AH7" s="51"/>
      <c r="AI7" s="50"/>
      <c r="AJ7" s="51"/>
      <c r="AK7" s="58" t="s">
        <v>183</v>
      </c>
      <c r="AL7" s="59" t="s">
        <v>183</v>
      </c>
      <c r="AM7" s="58">
        <v>66</v>
      </c>
      <c r="AN7" s="59">
        <v>1922055.79</v>
      </c>
      <c r="AO7" s="60"/>
      <c r="AP7" s="61"/>
    </row>
    <row r="8" spans="1:42" x14ac:dyDescent="0.25">
      <c r="A8" s="77" t="s">
        <v>53</v>
      </c>
      <c r="B8" s="47" t="s">
        <v>213</v>
      </c>
      <c r="C8" s="48">
        <v>313</v>
      </c>
      <c r="D8" s="49">
        <v>4864307.01</v>
      </c>
      <c r="E8" s="50">
        <v>313</v>
      </c>
      <c r="F8" s="51">
        <v>2449039.6800000002</v>
      </c>
      <c r="G8" s="50">
        <v>312</v>
      </c>
      <c r="H8" s="51">
        <v>1680517.47</v>
      </c>
      <c r="I8" s="50">
        <v>313</v>
      </c>
      <c r="J8" s="51">
        <v>666555.91</v>
      </c>
      <c r="K8" s="50">
        <v>26</v>
      </c>
      <c r="L8" s="51">
        <v>68193.95</v>
      </c>
      <c r="M8" s="52">
        <v>140</v>
      </c>
      <c r="N8" s="53">
        <v>814242.45</v>
      </c>
      <c r="O8" s="50">
        <v>88</v>
      </c>
      <c r="P8" s="51">
        <v>575590.09</v>
      </c>
      <c r="Q8" s="50">
        <v>4</v>
      </c>
      <c r="R8" s="51">
        <v>2100.7199999999998</v>
      </c>
      <c r="S8" s="50">
        <v>13</v>
      </c>
      <c r="T8" s="51">
        <v>52059.47</v>
      </c>
      <c r="U8" s="50">
        <v>41</v>
      </c>
      <c r="V8" s="51">
        <v>169584.29</v>
      </c>
      <c r="W8" s="50">
        <v>11</v>
      </c>
      <c r="X8" s="51">
        <v>14907.88</v>
      </c>
      <c r="Y8" s="54">
        <v>118</v>
      </c>
      <c r="Z8" s="55">
        <v>260957.32</v>
      </c>
      <c r="AA8" s="50">
        <v>25</v>
      </c>
      <c r="AB8" s="51">
        <v>33506.54</v>
      </c>
      <c r="AC8" s="50">
        <v>92</v>
      </c>
      <c r="AD8" s="51">
        <v>186489.2</v>
      </c>
      <c r="AE8" s="50">
        <v>23</v>
      </c>
      <c r="AF8" s="51">
        <v>8892.4</v>
      </c>
      <c r="AG8" s="50">
        <v>15</v>
      </c>
      <c r="AH8" s="51">
        <v>32069.18</v>
      </c>
      <c r="AI8" s="50"/>
      <c r="AJ8" s="51"/>
      <c r="AK8" s="56">
        <v>316</v>
      </c>
      <c r="AL8" s="57">
        <v>5939506.7800000003</v>
      </c>
      <c r="AM8" s="58">
        <v>152</v>
      </c>
      <c r="AN8" s="59">
        <v>1875137.39</v>
      </c>
      <c r="AO8" s="60">
        <v>19</v>
      </c>
      <c r="AP8" s="61">
        <v>100828.96</v>
      </c>
    </row>
    <row r="9" spans="1:42" x14ac:dyDescent="0.25">
      <c r="A9" s="77" t="s">
        <v>54</v>
      </c>
      <c r="B9" s="47" t="s">
        <v>214</v>
      </c>
      <c r="C9" s="48">
        <v>337</v>
      </c>
      <c r="D9" s="49">
        <v>5268028.99</v>
      </c>
      <c r="E9" s="50">
        <v>337</v>
      </c>
      <c r="F9" s="51">
        <v>2580862.1</v>
      </c>
      <c r="G9" s="50">
        <v>337</v>
      </c>
      <c r="H9" s="51">
        <v>1788929.3</v>
      </c>
      <c r="I9" s="50">
        <v>337</v>
      </c>
      <c r="J9" s="51">
        <v>746491.89</v>
      </c>
      <c r="K9" s="50">
        <v>53</v>
      </c>
      <c r="L9" s="51">
        <v>151745.70000000001</v>
      </c>
      <c r="M9" s="52">
        <v>204</v>
      </c>
      <c r="N9" s="53">
        <v>1303074.3899999999</v>
      </c>
      <c r="O9" s="50">
        <v>142</v>
      </c>
      <c r="P9" s="51">
        <v>1064165.44</v>
      </c>
      <c r="Q9" s="50">
        <v>5</v>
      </c>
      <c r="R9" s="51">
        <v>3450.91</v>
      </c>
      <c r="S9" s="50">
        <v>12</v>
      </c>
      <c r="T9" s="51">
        <v>24962.19</v>
      </c>
      <c r="U9" s="50">
        <v>62</v>
      </c>
      <c r="V9" s="51">
        <v>195147.57</v>
      </c>
      <c r="W9" s="50">
        <v>13</v>
      </c>
      <c r="X9" s="51">
        <v>15348.28</v>
      </c>
      <c r="Y9" s="54">
        <v>13</v>
      </c>
      <c r="Z9" s="55">
        <v>19159.96</v>
      </c>
      <c r="AA9" s="50"/>
      <c r="AB9" s="51"/>
      <c r="AC9" s="50">
        <v>13</v>
      </c>
      <c r="AD9" s="51">
        <v>19159.96</v>
      </c>
      <c r="AE9" s="50"/>
      <c r="AF9" s="51"/>
      <c r="AG9" s="50"/>
      <c r="AH9" s="51"/>
      <c r="AI9" s="50"/>
      <c r="AJ9" s="51"/>
      <c r="AK9" s="56">
        <v>338</v>
      </c>
      <c r="AL9" s="57">
        <v>6590263.3399999999</v>
      </c>
      <c r="AM9" s="58">
        <v>301</v>
      </c>
      <c r="AN9" s="59">
        <v>4583783.5</v>
      </c>
      <c r="AO9" s="60">
        <v>3</v>
      </c>
      <c r="AP9" s="61">
        <v>3293.49</v>
      </c>
    </row>
    <row r="10" spans="1:42" x14ac:dyDescent="0.25">
      <c r="A10" s="77" t="s">
        <v>55</v>
      </c>
      <c r="B10" s="47" t="s">
        <v>215</v>
      </c>
      <c r="C10" s="48">
        <v>133</v>
      </c>
      <c r="D10" s="49">
        <v>2256533.21</v>
      </c>
      <c r="E10" s="50">
        <v>133</v>
      </c>
      <c r="F10" s="51">
        <v>1151759.67</v>
      </c>
      <c r="G10" s="50">
        <v>133</v>
      </c>
      <c r="H10" s="51">
        <v>798085.56</v>
      </c>
      <c r="I10" s="50">
        <v>133</v>
      </c>
      <c r="J10" s="51">
        <v>282585.21000000002</v>
      </c>
      <c r="K10" s="50">
        <v>8</v>
      </c>
      <c r="L10" s="51">
        <v>24102.77</v>
      </c>
      <c r="M10" s="52">
        <v>92</v>
      </c>
      <c r="N10" s="53">
        <v>601337.59</v>
      </c>
      <c r="O10" s="50">
        <v>59</v>
      </c>
      <c r="P10" s="51">
        <v>394616.6</v>
      </c>
      <c r="Q10" s="50" t="s">
        <v>183</v>
      </c>
      <c r="R10" s="51" t="s">
        <v>183</v>
      </c>
      <c r="S10" s="50">
        <v>5</v>
      </c>
      <c r="T10" s="51">
        <v>7149.32</v>
      </c>
      <c r="U10" s="50">
        <v>44</v>
      </c>
      <c r="V10" s="51">
        <v>194017.2</v>
      </c>
      <c r="W10" s="50" t="s">
        <v>183</v>
      </c>
      <c r="X10" s="51" t="s">
        <v>183</v>
      </c>
      <c r="Y10" s="54">
        <v>7</v>
      </c>
      <c r="Z10" s="55">
        <v>2288.5</v>
      </c>
      <c r="AA10" s="50" t="s">
        <v>183</v>
      </c>
      <c r="AB10" s="51" t="s">
        <v>183</v>
      </c>
      <c r="AC10" s="50" t="s">
        <v>183</v>
      </c>
      <c r="AD10" s="51" t="s">
        <v>183</v>
      </c>
      <c r="AE10" s="50"/>
      <c r="AF10" s="51"/>
      <c r="AG10" s="50"/>
      <c r="AH10" s="51"/>
      <c r="AI10" s="50"/>
      <c r="AJ10" s="51"/>
      <c r="AK10" s="56">
        <v>134</v>
      </c>
      <c r="AL10" s="57">
        <v>2860159.3</v>
      </c>
      <c r="AM10" s="58">
        <v>121</v>
      </c>
      <c r="AN10" s="59">
        <v>1853720.94</v>
      </c>
      <c r="AO10" s="60"/>
      <c r="AP10" s="61"/>
    </row>
    <row r="11" spans="1:42" x14ac:dyDescent="0.25">
      <c r="A11" s="77" t="s">
        <v>56</v>
      </c>
      <c r="B11" s="47" t="s">
        <v>216</v>
      </c>
      <c r="C11" s="48">
        <v>20</v>
      </c>
      <c r="D11" s="49">
        <v>841752.29</v>
      </c>
      <c r="E11" s="50">
        <v>20</v>
      </c>
      <c r="F11" s="51">
        <v>446975.3</v>
      </c>
      <c r="G11" s="50">
        <v>20</v>
      </c>
      <c r="H11" s="51">
        <v>309619.94</v>
      </c>
      <c r="I11" s="50">
        <v>20</v>
      </c>
      <c r="J11" s="51">
        <v>66266.429999999993</v>
      </c>
      <c r="K11" s="50">
        <v>6</v>
      </c>
      <c r="L11" s="51">
        <v>18890.62</v>
      </c>
      <c r="M11" s="52">
        <v>13</v>
      </c>
      <c r="N11" s="53">
        <v>179057.26</v>
      </c>
      <c r="O11" s="50">
        <v>12</v>
      </c>
      <c r="P11" s="51">
        <v>165786.01</v>
      </c>
      <c r="Q11" s="50"/>
      <c r="R11" s="51"/>
      <c r="S11" s="50"/>
      <c r="T11" s="51"/>
      <c r="U11" s="50">
        <v>3</v>
      </c>
      <c r="V11" s="51">
        <v>13271.25</v>
      </c>
      <c r="W11" s="50"/>
      <c r="X11" s="51"/>
      <c r="Y11" s="54">
        <v>3</v>
      </c>
      <c r="Z11" s="55">
        <v>2481.12</v>
      </c>
      <c r="AA11" s="50"/>
      <c r="AB11" s="51"/>
      <c r="AC11" s="50">
        <v>3</v>
      </c>
      <c r="AD11" s="51">
        <v>2481.12</v>
      </c>
      <c r="AE11" s="50"/>
      <c r="AF11" s="51"/>
      <c r="AG11" s="50"/>
      <c r="AH11" s="51"/>
      <c r="AI11" s="50"/>
      <c r="AJ11" s="51"/>
      <c r="AK11" s="56">
        <v>20</v>
      </c>
      <c r="AL11" s="57">
        <v>1023290.67</v>
      </c>
      <c r="AM11" s="58">
        <v>19</v>
      </c>
      <c r="AN11" s="59">
        <v>410916.14</v>
      </c>
      <c r="AO11" s="60"/>
      <c r="AP11" s="61"/>
    </row>
    <row r="12" spans="1:42" x14ac:dyDescent="0.25">
      <c r="A12" s="77" t="s">
        <v>57</v>
      </c>
      <c r="B12" s="47" t="s">
        <v>217</v>
      </c>
      <c r="C12" s="48">
        <v>172</v>
      </c>
      <c r="D12" s="49">
        <v>3447730.21</v>
      </c>
      <c r="E12" s="50">
        <v>172</v>
      </c>
      <c r="F12" s="51">
        <v>1756779.73</v>
      </c>
      <c r="G12" s="50">
        <v>172</v>
      </c>
      <c r="H12" s="51">
        <v>1216273.28</v>
      </c>
      <c r="I12" s="50">
        <v>172</v>
      </c>
      <c r="J12" s="51">
        <v>414111.96</v>
      </c>
      <c r="K12" s="50">
        <v>20</v>
      </c>
      <c r="L12" s="51">
        <v>60565.24</v>
      </c>
      <c r="M12" s="52">
        <v>73</v>
      </c>
      <c r="N12" s="53">
        <v>543397.34</v>
      </c>
      <c r="O12" s="50">
        <v>51</v>
      </c>
      <c r="P12" s="51">
        <v>434248.16</v>
      </c>
      <c r="Q12" s="50" t="s">
        <v>183</v>
      </c>
      <c r="R12" s="51" t="s">
        <v>183</v>
      </c>
      <c r="S12" s="50">
        <v>5</v>
      </c>
      <c r="T12" s="51">
        <v>23712.16</v>
      </c>
      <c r="U12" s="50">
        <v>22</v>
      </c>
      <c r="V12" s="51">
        <v>83608.009999999995</v>
      </c>
      <c r="W12" s="50" t="s">
        <v>183</v>
      </c>
      <c r="X12" s="51" t="s">
        <v>183</v>
      </c>
      <c r="Y12" s="54">
        <v>71</v>
      </c>
      <c r="Z12" s="55">
        <v>151423.38</v>
      </c>
      <c r="AA12" s="50">
        <v>18</v>
      </c>
      <c r="AB12" s="51">
        <v>14570.82</v>
      </c>
      <c r="AC12" s="50">
        <v>57</v>
      </c>
      <c r="AD12" s="51">
        <v>120556.86</v>
      </c>
      <c r="AE12" s="50">
        <v>8</v>
      </c>
      <c r="AF12" s="51">
        <v>2966.04</v>
      </c>
      <c r="AG12" s="50">
        <v>8</v>
      </c>
      <c r="AH12" s="51">
        <v>13329.66</v>
      </c>
      <c r="AI12" s="50"/>
      <c r="AJ12" s="51"/>
      <c r="AK12" s="56">
        <v>172</v>
      </c>
      <c r="AL12" s="57">
        <v>4142550.93</v>
      </c>
      <c r="AM12" s="58">
        <v>83</v>
      </c>
      <c r="AN12" s="59">
        <v>988994.98</v>
      </c>
      <c r="AO12" s="60">
        <v>12</v>
      </c>
      <c r="AP12" s="61">
        <v>62120.69</v>
      </c>
    </row>
    <row r="13" spans="1:42" x14ac:dyDescent="0.25">
      <c r="A13" s="77" t="s">
        <v>58</v>
      </c>
      <c r="B13" s="47" t="s">
        <v>218</v>
      </c>
      <c r="C13" s="48">
        <v>97</v>
      </c>
      <c r="D13" s="49">
        <v>1927494.54</v>
      </c>
      <c r="E13" s="50">
        <v>97</v>
      </c>
      <c r="F13" s="51">
        <v>980574.08</v>
      </c>
      <c r="G13" s="50">
        <v>97</v>
      </c>
      <c r="H13" s="51">
        <v>680512.95</v>
      </c>
      <c r="I13" s="50">
        <v>97</v>
      </c>
      <c r="J13" s="51">
        <v>225624.95999999999</v>
      </c>
      <c r="K13" s="50">
        <v>15</v>
      </c>
      <c r="L13" s="51">
        <v>40782.550000000003</v>
      </c>
      <c r="M13" s="52">
        <v>50</v>
      </c>
      <c r="N13" s="53">
        <v>389031.09</v>
      </c>
      <c r="O13" s="50">
        <v>35</v>
      </c>
      <c r="P13" s="51">
        <v>265476.03999999998</v>
      </c>
      <c r="Q13" s="50" t="s">
        <v>183</v>
      </c>
      <c r="R13" s="51" t="s">
        <v>183</v>
      </c>
      <c r="S13" s="50">
        <v>7</v>
      </c>
      <c r="T13" s="51">
        <v>26801.49</v>
      </c>
      <c r="U13" s="50">
        <v>17</v>
      </c>
      <c r="V13" s="51">
        <v>92842.880000000005</v>
      </c>
      <c r="W13" s="50" t="s">
        <v>183</v>
      </c>
      <c r="X13" s="51" t="s">
        <v>183</v>
      </c>
      <c r="Y13" s="54">
        <v>34</v>
      </c>
      <c r="Z13" s="55">
        <v>66410.67</v>
      </c>
      <c r="AA13" s="50">
        <v>6</v>
      </c>
      <c r="AB13" s="51">
        <v>6796.41</v>
      </c>
      <c r="AC13" s="50">
        <v>30</v>
      </c>
      <c r="AD13" s="51">
        <v>56235.55</v>
      </c>
      <c r="AE13" s="50">
        <v>3</v>
      </c>
      <c r="AF13" s="51">
        <v>887.13</v>
      </c>
      <c r="AG13" s="50">
        <v>3</v>
      </c>
      <c r="AH13" s="51">
        <v>2491.58</v>
      </c>
      <c r="AI13" s="50"/>
      <c r="AJ13" s="51"/>
      <c r="AK13" s="56">
        <v>99</v>
      </c>
      <c r="AL13" s="57">
        <v>2382936.2999999998</v>
      </c>
      <c r="AM13" s="58">
        <v>52</v>
      </c>
      <c r="AN13" s="59">
        <v>728109.28</v>
      </c>
      <c r="AO13" s="60">
        <v>3</v>
      </c>
      <c r="AP13" s="61">
        <v>7686.26</v>
      </c>
    </row>
    <row r="14" spans="1:42" x14ac:dyDescent="0.25">
      <c r="A14" s="77" t="s">
        <v>59</v>
      </c>
      <c r="B14" s="47" t="s">
        <v>219</v>
      </c>
      <c r="C14" s="48">
        <v>46</v>
      </c>
      <c r="D14" s="49">
        <v>733145.7</v>
      </c>
      <c r="E14" s="50">
        <v>46</v>
      </c>
      <c r="F14" s="51">
        <v>367040.57</v>
      </c>
      <c r="G14" s="50">
        <v>46</v>
      </c>
      <c r="H14" s="51">
        <v>252662.28</v>
      </c>
      <c r="I14" s="50">
        <v>46</v>
      </c>
      <c r="J14" s="51">
        <v>94455.679999999993</v>
      </c>
      <c r="K14" s="50">
        <v>7</v>
      </c>
      <c r="L14" s="51">
        <v>18987.169999999998</v>
      </c>
      <c r="M14" s="52">
        <v>16</v>
      </c>
      <c r="N14" s="53">
        <v>82460.289999999994</v>
      </c>
      <c r="O14" s="50">
        <v>11</v>
      </c>
      <c r="P14" s="51">
        <v>58717.16</v>
      </c>
      <c r="Q14" s="50"/>
      <c r="R14" s="51"/>
      <c r="S14" s="50" t="s">
        <v>183</v>
      </c>
      <c r="T14" s="51" t="s">
        <v>183</v>
      </c>
      <c r="U14" s="50" t="s">
        <v>183</v>
      </c>
      <c r="V14" s="51" t="s">
        <v>183</v>
      </c>
      <c r="W14" s="50"/>
      <c r="X14" s="51"/>
      <c r="Y14" s="54">
        <v>18</v>
      </c>
      <c r="Z14" s="55">
        <v>22309.45</v>
      </c>
      <c r="AA14" s="50">
        <v>9</v>
      </c>
      <c r="AB14" s="51">
        <v>3801.04</v>
      </c>
      <c r="AC14" s="50">
        <v>9</v>
      </c>
      <c r="AD14" s="51">
        <v>14127.98</v>
      </c>
      <c r="AE14" s="50">
        <v>5</v>
      </c>
      <c r="AF14" s="51">
        <v>2029.25</v>
      </c>
      <c r="AG14" s="50">
        <v>4</v>
      </c>
      <c r="AH14" s="51">
        <v>2351.1799999999998</v>
      </c>
      <c r="AI14" s="50"/>
      <c r="AJ14" s="51"/>
      <c r="AK14" s="56">
        <v>46</v>
      </c>
      <c r="AL14" s="57">
        <v>837915.44</v>
      </c>
      <c r="AM14" s="58">
        <v>20</v>
      </c>
      <c r="AN14" s="59">
        <v>151819.06</v>
      </c>
      <c r="AO14" s="60">
        <v>5</v>
      </c>
      <c r="AP14" s="61">
        <v>38085.83</v>
      </c>
    </row>
    <row r="15" spans="1:42" x14ac:dyDescent="0.25">
      <c r="A15" s="77" t="s">
        <v>60</v>
      </c>
      <c r="B15" s="47" t="s">
        <v>220</v>
      </c>
      <c r="C15" s="48">
        <v>81</v>
      </c>
      <c r="D15" s="49">
        <v>1846438.67</v>
      </c>
      <c r="E15" s="50">
        <v>81</v>
      </c>
      <c r="F15" s="51">
        <v>925051.29</v>
      </c>
      <c r="G15" s="50">
        <v>81</v>
      </c>
      <c r="H15" s="51">
        <v>641965.72</v>
      </c>
      <c r="I15" s="50">
        <v>81</v>
      </c>
      <c r="J15" s="51">
        <v>235849.49</v>
      </c>
      <c r="K15" s="50">
        <v>13</v>
      </c>
      <c r="L15" s="51">
        <v>43572.17</v>
      </c>
      <c r="M15" s="52">
        <v>52</v>
      </c>
      <c r="N15" s="53">
        <v>423446.82</v>
      </c>
      <c r="O15" s="50">
        <v>38</v>
      </c>
      <c r="P15" s="51">
        <v>345992.15</v>
      </c>
      <c r="Q15" s="50" t="s">
        <v>183</v>
      </c>
      <c r="R15" s="51" t="s">
        <v>183</v>
      </c>
      <c r="S15" s="50"/>
      <c r="T15" s="51"/>
      <c r="U15" s="50">
        <v>23</v>
      </c>
      <c r="V15" s="51">
        <v>75035</v>
      </c>
      <c r="W15" s="50" t="s">
        <v>183</v>
      </c>
      <c r="X15" s="51" t="s">
        <v>183</v>
      </c>
      <c r="Y15" s="54">
        <v>10</v>
      </c>
      <c r="Z15" s="55">
        <v>10946.78</v>
      </c>
      <c r="AA15" s="50" t="s">
        <v>183</v>
      </c>
      <c r="AB15" s="51" t="s">
        <v>183</v>
      </c>
      <c r="AC15" s="50" t="s">
        <v>183</v>
      </c>
      <c r="AD15" s="51" t="s">
        <v>183</v>
      </c>
      <c r="AE15" s="50"/>
      <c r="AF15" s="51"/>
      <c r="AG15" s="50"/>
      <c r="AH15" s="51"/>
      <c r="AI15" s="50"/>
      <c r="AJ15" s="51"/>
      <c r="AK15" s="56">
        <v>81</v>
      </c>
      <c r="AL15" s="57">
        <v>2280832.27</v>
      </c>
      <c r="AM15" s="58">
        <v>65</v>
      </c>
      <c r="AN15" s="59">
        <v>1323463.01</v>
      </c>
      <c r="AO15" s="60"/>
      <c r="AP15" s="61"/>
    </row>
    <row r="16" spans="1:42" x14ac:dyDescent="0.25">
      <c r="A16" s="77" t="s">
        <v>61</v>
      </c>
      <c r="B16" s="47" t="s">
        <v>221</v>
      </c>
      <c r="C16" s="48">
        <v>207</v>
      </c>
      <c r="D16" s="49">
        <v>4035575.69</v>
      </c>
      <c r="E16" s="50">
        <v>207</v>
      </c>
      <c r="F16" s="51">
        <v>2085886.6</v>
      </c>
      <c r="G16" s="50">
        <v>207</v>
      </c>
      <c r="H16" s="51">
        <v>1442228.78</v>
      </c>
      <c r="I16" s="50">
        <v>207</v>
      </c>
      <c r="J16" s="51">
        <v>467272.17</v>
      </c>
      <c r="K16" s="50">
        <v>15</v>
      </c>
      <c r="L16" s="51">
        <v>40188.14</v>
      </c>
      <c r="M16" s="52">
        <v>51</v>
      </c>
      <c r="N16" s="53">
        <v>325296.78999999998</v>
      </c>
      <c r="O16" s="50">
        <v>32</v>
      </c>
      <c r="P16" s="51">
        <v>182878.29</v>
      </c>
      <c r="Q16" s="50" t="s">
        <v>183</v>
      </c>
      <c r="R16" s="51" t="s">
        <v>183</v>
      </c>
      <c r="S16" s="50">
        <v>7</v>
      </c>
      <c r="T16" s="51">
        <v>22923.77</v>
      </c>
      <c r="U16" s="50">
        <v>17</v>
      </c>
      <c r="V16" s="51">
        <v>110597.84</v>
      </c>
      <c r="W16" s="50" t="s">
        <v>183</v>
      </c>
      <c r="X16" s="51" t="s">
        <v>183</v>
      </c>
      <c r="Y16" s="54">
        <v>109</v>
      </c>
      <c r="Z16" s="55">
        <v>269900.79999999999</v>
      </c>
      <c r="AA16" s="50">
        <v>42</v>
      </c>
      <c r="AB16" s="51">
        <v>45564.85</v>
      </c>
      <c r="AC16" s="50">
        <v>57</v>
      </c>
      <c r="AD16" s="51">
        <v>176272.8</v>
      </c>
      <c r="AE16" s="50">
        <v>31</v>
      </c>
      <c r="AF16" s="51">
        <v>12814.23</v>
      </c>
      <c r="AG16" s="50">
        <v>40</v>
      </c>
      <c r="AH16" s="51">
        <v>35248.92</v>
      </c>
      <c r="AI16" s="50"/>
      <c r="AJ16" s="51"/>
      <c r="AK16" s="56">
        <v>208</v>
      </c>
      <c r="AL16" s="57">
        <v>4630773.28</v>
      </c>
      <c r="AM16" s="58">
        <v>55</v>
      </c>
      <c r="AN16" s="59">
        <v>624395.12</v>
      </c>
      <c r="AO16" s="60">
        <v>37</v>
      </c>
      <c r="AP16" s="61">
        <v>189431.65</v>
      </c>
    </row>
    <row r="17" spans="1:42" x14ac:dyDescent="0.25">
      <c r="A17" s="77" t="s">
        <v>62</v>
      </c>
      <c r="B17" s="47" t="s">
        <v>222</v>
      </c>
      <c r="C17" s="48">
        <v>215</v>
      </c>
      <c r="D17" s="49">
        <v>2964549.19</v>
      </c>
      <c r="E17" s="50">
        <v>214</v>
      </c>
      <c r="F17" s="51">
        <v>1465825.46</v>
      </c>
      <c r="G17" s="50">
        <v>215</v>
      </c>
      <c r="H17" s="51">
        <v>1015309.52</v>
      </c>
      <c r="I17" s="50">
        <v>214</v>
      </c>
      <c r="J17" s="51">
        <v>443975.74</v>
      </c>
      <c r="K17" s="50">
        <v>19</v>
      </c>
      <c r="L17" s="51">
        <v>39438.47</v>
      </c>
      <c r="M17" s="52">
        <v>133</v>
      </c>
      <c r="N17" s="53">
        <v>997156.68</v>
      </c>
      <c r="O17" s="50">
        <v>108</v>
      </c>
      <c r="P17" s="51">
        <v>828038.22</v>
      </c>
      <c r="Q17" s="50"/>
      <c r="R17" s="51"/>
      <c r="S17" s="50">
        <v>5</v>
      </c>
      <c r="T17" s="51">
        <v>9082.9699999999993</v>
      </c>
      <c r="U17" s="50">
        <v>34</v>
      </c>
      <c r="V17" s="51">
        <v>153742.35</v>
      </c>
      <c r="W17" s="50">
        <v>5</v>
      </c>
      <c r="X17" s="51">
        <v>6293.14</v>
      </c>
      <c r="Y17" s="54">
        <v>20</v>
      </c>
      <c r="Z17" s="55">
        <v>14157.89</v>
      </c>
      <c r="AA17" s="50" t="s">
        <v>183</v>
      </c>
      <c r="AB17" s="51" t="s">
        <v>183</v>
      </c>
      <c r="AC17" s="50">
        <v>18</v>
      </c>
      <c r="AD17" s="51">
        <v>12622.99</v>
      </c>
      <c r="AE17" s="50" t="s">
        <v>183</v>
      </c>
      <c r="AF17" s="51" t="s">
        <v>183</v>
      </c>
      <c r="AG17" s="50"/>
      <c r="AH17" s="51"/>
      <c r="AI17" s="50"/>
      <c r="AJ17" s="51"/>
      <c r="AK17" s="56">
        <v>216</v>
      </c>
      <c r="AL17" s="57">
        <v>3975863.76</v>
      </c>
      <c r="AM17" s="58">
        <v>155</v>
      </c>
      <c r="AN17" s="59">
        <v>2011437.31</v>
      </c>
      <c r="AO17" s="60">
        <v>6</v>
      </c>
      <c r="AP17" s="61">
        <v>4855.91</v>
      </c>
    </row>
    <row r="18" spans="1:42" x14ac:dyDescent="0.25">
      <c r="A18" s="77" t="s">
        <v>63</v>
      </c>
      <c r="B18" s="47" t="s">
        <v>223</v>
      </c>
      <c r="C18" s="48">
        <v>95</v>
      </c>
      <c r="D18" s="49">
        <v>3172850.08</v>
      </c>
      <c r="E18" s="50">
        <v>95</v>
      </c>
      <c r="F18" s="51">
        <v>1657259.15</v>
      </c>
      <c r="G18" s="50">
        <v>95</v>
      </c>
      <c r="H18" s="51">
        <v>1153566.81</v>
      </c>
      <c r="I18" s="50">
        <v>94</v>
      </c>
      <c r="J18" s="51">
        <v>297180.18</v>
      </c>
      <c r="K18" s="50">
        <v>21</v>
      </c>
      <c r="L18" s="51">
        <v>64843.94</v>
      </c>
      <c r="M18" s="52">
        <v>61</v>
      </c>
      <c r="N18" s="53">
        <v>447829.1</v>
      </c>
      <c r="O18" s="50">
        <v>33</v>
      </c>
      <c r="P18" s="51">
        <v>300586.32</v>
      </c>
      <c r="Q18" s="50" t="s">
        <v>183</v>
      </c>
      <c r="R18" s="51" t="s">
        <v>183</v>
      </c>
      <c r="S18" s="50" t="s">
        <v>183</v>
      </c>
      <c r="T18" s="51" t="s">
        <v>183</v>
      </c>
      <c r="U18" s="50">
        <v>38</v>
      </c>
      <c r="V18" s="51">
        <v>143445.74</v>
      </c>
      <c r="W18" s="50">
        <v>5</v>
      </c>
      <c r="X18" s="51">
        <v>3365.38</v>
      </c>
      <c r="Y18" s="54">
        <v>6</v>
      </c>
      <c r="Z18" s="55">
        <v>7024.4</v>
      </c>
      <c r="AA18" s="50"/>
      <c r="AB18" s="51"/>
      <c r="AC18" s="50">
        <v>6</v>
      </c>
      <c r="AD18" s="51">
        <v>7024.4</v>
      </c>
      <c r="AE18" s="50"/>
      <c r="AF18" s="51"/>
      <c r="AG18" s="50"/>
      <c r="AH18" s="51"/>
      <c r="AI18" s="50"/>
      <c r="AJ18" s="51"/>
      <c r="AK18" s="56">
        <v>96</v>
      </c>
      <c r="AL18" s="57">
        <v>3627703.58</v>
      </c>
      <c r="AM18" s="58">
        <v>82</v>
      </c>
      <c r="AN18" s="59">
        <v>2131650.58</v>
      </c>
      <c r="AO18" s="60"/>
      <c r="AP18" s="61"/>
    </row>
    <row r="19" spans="1:42" x14ac:dyDescent="0.25">
      <c r="A19" s="77" t="s">
        <v>64</v>
      </c>
      <c r="B19" s="47" t="s">
        <v>224</v>
      </c>
      <c r="C19" s="48">
        <v>144</v>
      </c>
      <c r="D19" s="49">
        <v>3071016.26</v>
      </c>
      <c r="E19" s="50">
        <v>144</v>
      </c>
      <c r="F19" s="51">
        <v>1560380.36</v>
      </c>
      <c r="G19" s="50">
        <v>144</v>
      </c>
      <c r="H19" s="51">
        <v>1084764.56</v>
      </c>
      <c r="I19" s="50">
        <v>142</v>
      </c>
      <c r="J19" s="51">
        <v>344975.01</v>
      </c>
      <c r="K19" s="50">
        <v>28</v>
      </c>
      <c r="L19" s="51">
        <v>80896.33</v>
      </c>
      <c r="M19" s="52">
        <v>78</v>
      </c>
      <c r="N19" s="53">
        <v>668155.88</v>
      </c>
      <c r="O19" s="50">
        <v>50</v>
      </c>
      <c r="P19" s="51">
        <v>490589.43</v>
      </c>
      <c r="Q19" s="50" t="s">
        <v>183</v>
      </c>
      <c r="R19" s="51" t="s">
        <v>183</v>
      </c>
      <c r="S19" s="50" t="s">
        <v>183</v>
      </c>
      <c r="T19" s="51" t="s">
        <v>183</v>
      </c>
      <c r="U19" s="50">
        <v>31</v>
      </c>
      <c r="V19" s="51">
        <v>158529.15</v>
      </c>
      <c r="W19" s="50">
        <v>5</v>
      </c>
      <c r="X19" s="51">
        <v>9948.27</v>
      </c>
      <c r="Y19" s="54">
        <v>33</v>
      </c>
      <c r="Z19" s="55">
        <v>42113.120000000003</v>
      </c>
      <c r="AA19" s="50">
        <v>5</v>
      </c>
      <c r="AB19" s="51">
        <v>2743.32</v>
      </c>
      <c r="AC19" s="50">
        <v>30</v>
      </c>
      <c r="AD19" s="51">
        <v>38504.29</v>
      </c>
      <c r="AE19" s="50">
        <v>5</v>
      </c>
      <c r="AF19" s="51">
        <v>865.51</v>
      </c>
      <c r="AG19" s="50"/>
      <c r="AH19" s="51"/>
      <c r="AI19" s="50"/>
      <c r="AJ19" s="51"/>
      <c r="AK19" s="56">
        <v>148</v>
      </c>
      <c r="AL19" s="57">
        <v>3781285.26</v>
      </c>
      <c r="AM19" s="58">
        <v>100</v>
      </c>
      <c r="AN19" s="59">
        <v>1736172.23</v>
      </c>
      <c r="AO19" s="60" t="s">
        <v>183</v>
      </c>
      <c r="AP19" s="61" t="s">
        <v>183</v>
      </c>
    </row>
    <row r="20" spans="1:42" x14ac:dyDescent="0.25">
      <c r="A20" s="77" t="s">
        <v>65</v>
      </c>
      <c r="B20" s="47" t="s">
        <v>225</v>
      </c>
      <c r="C20" s="48">
        <v>50</v>
      </c>
      <c r="D20" s="49">
        <v>553047.24</v>
      </c>
      <c r="E20" s="50">
        <v>50</v>
      </c>
      <c r="F20" s="51">
        <v>281195.28999999998</v>
      </c>
      <c r="G20" s="50">
        <v>50</v>
      </c>
      <c r="H20" s="51">
        <v>193309.16</v>
      </c>
      <c r="I20" s="50">
        <v>50</v>
      </c>
      <c r="J20" s="51">
        <v>78542.789999999994</v>
      </c>
      <c r="K20" s="50"/>
      <c r="L20" s="51"/>
      <c r="M20" s="52">
        <v>13</v>
      </c>
      <c r="N20" s="53">
        <v>75001.89</v>
      </c>
      <c r="O20" s="50">
        <v>9</v>
      </c>
      <c r="P20" s="51">
        <v>61499.55</v>
      </c>
      <c r="Q20" s="50"/>
      <c r="R20" s="51"/>
      <c r="S20" s="50">
        <v>4</v>
      </c>
      <c r="T20" s="51">
        <v>7442.85</v>
      </c>
      <c r="U20" s="50">
        <v>3</v>
      </c>
      <c r="V20" s="51">
        <v>6059.49</v>
      </c>
      <c r="W20" s="50"/>
      <c r="X20" s="51"/>
      <c r="Y20" s="54">
        <v>13</v>
      </c>
      <c r="Z20" s="55">
        <v>21562.47</v>
      </c>
      <c r="AA20" s="50">
        <v>4</v>
      </c>
      <c r="AB20" s="51">
        <v>2517.83</v>
      </c>
      <c r="AC20" s="50">
        <v>7</v>
      </c>
      <c r="AD20" s="51">
        <v>18006.41</v>
      </c>
      <c r="AE20" s="50">
        <v>6</v>
      </c>
      <c r="AF20" s="51">
        <v>1038.23</v>
      </c>
      <c r="AG20" s="50"/>
      <c r="AH20" s="51"/>
      <c r="AI20" s="50"/>
      <c r="AJ20" s="51"/>
      <c r="AK20" s="56">
        <v>50</v>
      </c>
      <c r="AL20" s="57">
        <v>649611.6</v>
      </c>
      <c r="AM20" s="58">
        <v>13</v>
      </c>
      <c r="AN20" s="59">
        <v>89633.54</v>
      </c>
      <c r="AO20" s="60">
        <v>4</v>
      </c>
      <c r="AP20" s="61">
        <v>17521.91</v>
      </c>
    </row>
    <row r="21" spans="1:42" x14ac:dyDescent="0.25">
      <c r="A21" s="77" t="s">
        <v>226</v>
      </c>
      <c r="B21" s="47" t="s">
        <v>227</v>
      </c>
      <c r="C21" s="48">
        <v>576</v>
      </c>
      <c r="D21" s="49">
        <v>10865450.27</v>
      </c>
      <c r="E21" s="50">
        <v>576</v>
      </c>
      <c r="F21" s="51">
        <v>5675905.3700000001</v>
      </c>
      <c r="G21" s="50">
        <v>576</v>
      </c>
      <c r="H21" s="51">
        <v>3917458.63</v>
      </c>
      <c r="I21" s="50">
        <v>576</v>
      </c>
      <c r="J21" s="51">
        <v>1147701.82</v>
      </c>
      <c r="K21" s="50">
        <v>42</v>
      </c>
      <c r="L21" s="51">
        <v>124384.45</v>
      </c>
      <c r="M21" s="52">
        <v>71</v>
      </c>
      <c r="N21" s="53">
        <v>380259.41</v>
      </c>
      <c r="O21" s="50">
        <v>33</v>
      </c>
      <c r="P21" s="51">
        <v>189586.45</v>
      </c>
      <c r="Q21" s="50" t="s">
        <v>183</v>
      </c>
      <c r="R21" s="51" t="s">
        <v>183</v>
      </c>
      <c r="S21" s="50">
        <v>9</v>
      </c>
      <c r="T21" s="51">
        <v>16504.060000000001</v>
      </c>
      <c r="U21" s="50">
        <v>34</v>
      </c>
      <c r="V21" s="51">
        <v>171484.34</v>
      </c>
      <c r="W21" s="50" t="s">
        <v>183</v>
      </c>
      <c r="X21" s="51" t="s">
        <v>183</v>
      </c>
      <c r="Y21" s="54">
        <v>367</v>
      </c>
      <c r="Z21" s="55">
        <v>1095814.8999999999</v>
      </c>
      <c r="AA21" s="50">
        <v>76</v>
      </c>
      <c r="AB21" s="51">
        <v>123576.49</v>
      </c>
      <c r="AC21" s="50">
        <v>115</v>
      </c>
      <c r="AD21" s="51">
        <v>370150.67</v>
      </c>
      <c r="AE21" s="50" t="s">
        <v>183</v>
      </c>
      <c r="AF21" s="51" t="s">
        <v>183</v>
      </c>
      <c r="AG21" s="50">
        <v>291</v>
      </c>
      <c r="AH21" s="51">
        <v>580218.99</v>
      </c>
      <c r="AI21" s="50" t="s">
        <v>183</v>
      </c>
      <c r="AJ21" s="51" t="s">
        <v>183</v>
      </c>
      <c r="AK21" s="56">
        <v>576</v>
      </c>
      <c r="AL21" s="57">
        <v>12341524.58</v>
      </c>
      <c r="AM21" s="58">
        <v>52</v>
      </c>
      <c r="AN21" s="59">
        <v>488646.49</v>
      </c>
      <c r="AO21" s="60">
        <v>157</v>
      </c>
      <c r="AP21" s="61">
        <v>634496.29</v>
      </c>
    </row>
    <row r="22" spans="1:42" x14ac:dyDescent="0.25">
      <c r="A22" s="77" t="s">
        <v>228</v>
      </c>
      <c r="B22" s="47" t="s">
        <v>229</v>
      </c>
      <c r="C22" s="48">
        <v>40</v>
      </c>
      <c r="D22" s="49">
        <v>233420.38</v>
      </c>
      <c r="E22" s="50">
        <v>40</v>
      </c>
      <c r="F22" s="51">
        <v>104989.96</v>
      </c>
      <c r="G22" s="50">
        <v>40</v>
      </c>
      <c r="H22" s="51">
        <v>73171.92</v>
      </c>
      <c r="I22" s="50">
        <v>40</v>
      </c>
      <c r="J22" s="51">
        <v>40521</v>
      </c>
      <c r="K22" s="50">
        <v>5</v>
      </c>
      <c r="L22" s="51">
        <v>14737.5</v>
      </c>
      <c r="M22" s="52"/>
      <c r="N22" s="53"/>
      <c r="O22" s="50"/>
      <c r="P22" s="51"/>
      <c r="Q22" s="50"/>
      <c r="R22" s="51"/>
      <c r="S22" s="50"/>
      <c r="T22" s="51"/>
      <c r="U22" s="50"/>
      <c r="V22" s="51"/>
      <c r="W22" s="50"/>
      <c r="X22" s="51"/>
      <c r="Y22" s="54">
        <v>10</v>
      </c>
      <c r="Z22" s="55">
        <v>17973.47</v>
      </c>
      <c r="AA22" s="50" t="s">
        <v>183</v>
      </c>
      <c r="AB22" s="51" t="s">
        <v>183</v>
      </c>
      <c r="AC22" s="50">
        <v>6</v>
      </c>
      <c r="AD22" s="51">
        <v>14554.86</v>
      </c>
      <c r="AE22" s="50"/>
      <c r="AF22" s="51"/>
      <c r="AG22" s="50" t="s">
        <v>183</v>
      </c>
      <c r="AH22" s="51" t="s">
        <v>183</v>
      </c>
      <c r="AI22" s="50"/>
      <c r="AJ22" s="51"/>
      <c r="AK22" s="56">
        <v>40</v>
      </c>
      <c r="AL22" s="57">
        <v>251393.85</v>
      </c>
      <c r="AM22" s="58">
        <v>7</v>
      </c>
      <c r="AN22" s="59">
        <v>56915.68</v>
      </c>
      <c r="AO22" s="60">
        <v>20</v>
      </c>
      <c r="AP22" s="61">
        <v>53961.79</v>
      </c>
    </row>
    <row r="23" spans="1:42" x14ac:dyDescent="0.25">
      <c r="A23" s="77" t="s">
        <v>230</v>
      </c>
      <c r="B23" s="47" t="s">
        <v>231</v>
      </c>
      <c r="C23" s="48">
        <v>32</v>
      </c>
      <c r="D23" s="49">
        <v>281866.59999999998</v>
      </c>
      <c r="E23" s="50">
        <v>32</v>
      </c>
      <c r="F23" s="51">
        <v>141981.18</v>
      </c>
      <c r="G23" s="50">
        <v>32</v>
      </c>
      <c r="H23" s="51">
        <v>98832.2</v>
      </c>
      <c r="I23" s="50" t="s">
        <v>183</v>
      </c>
      <c r="J23" s="51" t="s">
        <v>183</v>
      </c>
      <c r="K23" s="50" t="s">
        <v>183</v>
      </c>
      <c r="L23" s="51" t="s">
        <v>183</v>
      </c>
      <c r="M23" s="52" t="s">
        <v>183</v>
      </c>
      <c r="N23" s="53" t="s">
        <v>183</v>
      </c>
      <c r="O23" s="50"/>
      <c r="P23" s="51"/>
      <c r="Q23" s="50"/>
      <c r="R23" s="51"/>
      <c r="S23" s="50"/>
      <c r="T23" s="51"/>
      <c r="U23" s="50" t="s">
        <v>183</v>
      </c>
      <c r="V23" s="51" t="s">
        <v>183</v>
      </c>
      <c r="W23" s="50"/>
      <c r="X23" s="51"/>
      <c r="Y23" s="54">
        <v>8</v>
      </c>
      <c r="Z23" s="55">
        <v>29379.65</v>
      </c>
      <c r="AA23" s="50" t="s">
        <v>183</v>
      </c>
      <c r="AB23" s="51" t="s">
        <v>183</v>
      </c>
      <c r="AC23" s="50">
        <v>3</v>
      </c>
      <c r="AD23" s="51">
        <v>11124.08</v>
      </c>
      <c r="AE23" s="50"/>
      <c r="AF23" s="51"/>
      <c r="AG23" s="50">
        <v>6</v>
      </c>
      <c r="AH23" s="51">
        <v>8404.08</v>
      </c>
      <c r="AI23" s="50"/>
      <c r="AJ23" s="51"/>
      <c r="AK23" s="58" t="s">
        <v>183</v>
      </c>
      <c r="AL23" s="59" t="s">
        <v>183</v>
      </c>
      <c r="AM23" s="58" t="s">
        <v>183</v>
      </c>
      <c r="AN23" s="59" t="s">
        <v>183</v>
      </c>
      <c r="AO23" s="60">
        <v>14</v>
      </c>
      <c r="AP23" s="61">
        <v>25430.11</v>
      </c>
    </row>
    <row r="24" spans="1:42" x14ac:dyDescent="0.25">
      <c r="A24" s="77" t="s">
        <v>232</v>
      </c>
      <c r="B24" s="47" t="s">
        <v>233</v>
      </c>
      <c r="C24" s="48">
        <v>240</v>
      </c>
      <c r="D24" s="49">
        <v>4461354.93</v>
      </c>
      <c r="E24" s="50">
        <v>240</v>
      </c>
      <c r="F24" s="51">
        <v>2345528.02</v>
      </c>
      <c r="G24" s="50">
        <v>240</v>
      </c>
      <c r="H24" s="51">
        <v>1618462.01</v>
      </c>
      <c r="I24" s="50">
        <v>240</v>
      </c>
      <c r="J24" s="51">
        <v>450679.55</v>
      </c>
      <c r="K24" s="50">
        <v>16</v>
      </c>
      <c r="L24" s="51">
        <v>46685.35</v>
      </c>
      <c r="M24" s="52">
        <v>8</v>
      </c>
      <c r="N24" s="53">
        <v>32671.84</v>
      </c>
      <c r="O24" s="50">
        <v>4</v>
      </c>
      <c r="P24" s="51">
        <v>19302.45</v>
      </c>
      <c r="Q24" s="50"/>
      <c r="R24" s="51"/>
      <c r="S24" s="50"/>
      <c r="T24" s="51"/>
      <c r="U24" s="50">
        <v>4</v>
      </c>
      <c r="V24" s="51">
        <v>13369.39</v>
      </c>
      <c r="W24" s="50"/>
      <c r="X24" s="51"/>
      <c r="Y24" s="54">
        <v>171</v>
      </c>
      <c r="Z24" s="55">
        <v>467083.25</v>
      </c>
      <c r="AA24" s="50">
        <v>40</v>
      </c>
      <c r="AB24" s="51">
        <v>91994.84</v>
      </c>
      <c r="AC24" s="50">
        <v>34</v>
      </c>
      <c r="AD24" s="51">
        <v>81580.820000000007</v>
      </c>
      <c r="AE24" s="50">
        <v>37</v>
      </c>
      <c r="AF24" s="51">
        <v>24153.39</v>
      </c>
      <c r="AG24" s="50">
        <v>141</v>
      </c>
      <c r="AH24" s="51">
        <v>268934.88</v>
      </c>
      <c r="AI24" s="50">
        <v>3</v>
      </c>
      <c r="AJ24" s="51">
        <v>419.32</v>
      </c>
      <c r="AK24" s="56">
        <v>241</v>
      </c>
      <c r="AL24" s="57">
        <v>4961110.0199999996</v>
      </c>
      <c r="AM24" s="58">
        <v>12</v>
      </c>
      <c r="AN24" s="59">
        <v>87629.67</v>
      </c>
      <c r="AO24" s="60">
        <v>31</v>
      </c>
      <c r="AP24" s="61">
        <v>126526.44</v>
      </c>
    </row>
    <row r="25" spans="1:42" x14ac:dyDescent="0.25">
      <c r="A25" s="77" t="s">
        <v>234</v>
      </c>
      <c r="B25" s="47" t="s">
        <v>235</v>
      </c>
      <c r="C25" s="48">
        <v>48</v>
      </c>
      <c r="D25" s="49">
        <v>504155.14</v>
      </c>
      <c r="E25" s="50">
        <v>48</v>
      </c>
      <c r="F25" s="51">
        <v>267218.17</v>
      </c>
      <c r="G25" s="50">
        <v>47</v>
      </c>
      <c r="H25" s="51">
        <v>184604.51</v>
      </c>
      <c r="I25" s="50" t="s">
        <v>183</v>
      </c>
      <c r="J25" s="51" t="s">
        <v>183</v>
      </c>
      <c r="K25" s="50" t="s">
        <v>183</v>
      </c>
      <c r="L25" s="51" t="s">
        <v>183</v>
      </c>
      <c r="M25" s="52" t="s">
        <v>183</v>
      </c>
      <c r="N25" s="53" t="s">
        <v>183</v>
      </c>
      <c r="O25" s="50"/>
      <c r="P25" s="51"/>
      <c r="Q25" s="50"/>
      <c r="R25" s="51"/>
      <c r="S25" s="50"/>
      <c r="T25" s="51"/>
      <c r="U25" s="50" t="s">
        <v>183</v>
      </c>
      <c r="V25" s="51" t="s">
        <v>183</v>
      </c>
      <c r="W25" s="50"/>
      <c r="X25" s="51"/>
      <c r="Y25" s="54">
        <v>11</v>
      </c>
      <c r="Z25" s="55">
        <v>60509.08</v>
      </c>
      <c r="AA25" s="50">
        <v>4</v>
      </c>
      <c r="AB25" s="51">
        <v>11875.89</v>
      </c>
      <c r="AC25" s="50">
        <v>3</v>
      </c>
      <c r="AD25" s="51">
        <v>13334.78</v>
      </c>
      <c r="AE25" s="50"/>
      <c r="AF25" s="51"/>
      <c r="AG25" s="50">
        <v>10</v>
      </c>
      <c r="AH25" s="51">
        <v>25352.81</v>
      </c>
      <c r="AI25" s="50" t="s">
        <v>183</v>
      </c>
      <c r="AJ25" s="51" t="s">
        <v>183</v>
      </c>
      <c r="AK25" s="58" t="s">
        <v>183</v>
      </c>
      <c r="AL25" s="59" t="s">
        <v>183</v>
      </c>
      <c r="AM25" s="58"/>
      <c r="AN25" s="59"/>
      <c r="AO25" s="60">
        <v>124</v>
      </c>
      <c r="AP25" s="61">
        <v>283928</v>
      </c>
    </row>
    <row r="26" spans="1:42" x14ac:dyDescent="0.25">
      <c r="A26" s="77" t="s">
        <v>236</v>
      </c>
      <c r="B26" s="47" t="s">
        <v>237</v>
      </c>
      <c r="C26" s="48">
        <v>233</v>
      </c>
      <c r="D26" s="49">
        <v>2018751.45</v>
      </c>
      <c r="E26" s="50">
        <v>233</v>
      </c>
      <c r="F26" s="51">
        <v>998035.11</v>
      </c>
      <c r="G26" s="50">
        <v>233</v>
      </c>
      <c r="H26" s="51">
        <v>696493.34</v>
      </c>
      <c r="I26" s="50">
        <v>233</v>
      </c>
      <c r="J26" s="51">
        <v>281496.06</v>
      </c>
      <c r="K26" s="50">
        <v>26</v>
      </c>
      <c r="L26" s="51">
        <v>42726.94</v>
      </c>
      <c r="M26" s="52">
        <v>44</v>
      </c>
      <c r="N26" s="53">
        <v>209000.89</v>
      </c>
      <c r="O26" s="50">
        <v>22</v>
      </c>
      <c r="P26" s="51">
        <v>139837.85</v>
      </c>
      <c r="Q26" s="50"/>
      <c r="R26" s="51"/>
      <c r="S26" s="50" t="s">
        <v>183</v>
      </c>
      <c r="T26" s="51" t="s">
        <v>183</v>
      </c>
      <c r="U26" s="50">
        <v>17</v>
      </c>
      <c r="V26" s="51">
        <v>59360.02</v>
      </c>
      <c r="W26" s="50" t="s">
        <v>183</v>
      </c>
      <c r="X26" s="51" t="s">
        <v>183</v>
      </c>
      <c r="Y26" s="54">
        <v>21</v>
      </c>
      <c r="Z26" s="55">
        <v>53697.8</v>
      </c>
      <c r="AA26" s="50">
        <v>6</v>
      </c>
      <c r="AB26" s="51">
        <v>10331.26</v>
      </c>
      <c r="AC26" s="50">
        <v>15</v>
      </c>
      <c r="AD26" s="51">
        <v>31657.61</v>
      </c>
      <c r="AE26" s="50"/>
      <c r="AF26" s="51"/>
      <c r="AG26" s="50" t="s">
        <v>183</v>
      </c>
      <c r="AH26" s="51" t="s">
        <v>183</v>
      </c>
      <c r="AI26" s="50" t="s">
        <v>183</v>
      </c>
      <c r="AJ26" s="51" t="s">
        <v>183</v>
      </c>
      <c r="AK26" s="56">
        <v>233</v>
      </c>
      <c r="AL26" s="57">
        <v>2281450.14</v>
      </c>
      <c r="AM26" s="58">
        <v>95</v>
      </c>
      <c r="AN26" s="59">
        <v>1253811.81</v>
      </c>
      <c r="AO26" s="60">
        <v>177</v>
      </c>
      <c r="AP26" s="61">
        <v>254289.62</v>
      </c>
    </row>
    <row r="27" spans="1:42" x14ac:dyDescent="0.25">
      <c r="A27" s="77" t="s">
        <v>238</v>
      </c>
      <c r="B27" s="47" t="s">
        <v>239</v>
      </c>
      <c r="C27" s="48">
        <v>52</v>
      </c>
      <c r="D27" s="49">
        <v>291549.64</v>
      </c>
      <c r="E27" s="50">
        <v>52</v>
      </c>
      <c r="F27" s="51">
        <v>150190.48000000001</v>
      </c>
      <c r="G27" s="50">
        <v>52</v>
      </c>
      <c r="H27" s="51">
        <v>104252.33</v>
      </c>
      <c r="I27" s="50">
        <v>52</v>
      </c>
      <c r="J27" s="51">
        <v>31780.93</v>
      </c>
      <c r="K27" s="50">
        <v>3</v>
      </c>
      <c r="L27" s="51">
        <v>5325.9</v>
      </c>
      <c r="M27" s="52"/>
      <c r="N27" s="53"/>
      <c r="O27" s="50"/>
      <c r="P27" s="51"/>
      <c r="Q27" s="50"/>
      <c r="R27" s="51"/>
      <c r="S27" s="50"/>
      <c r="T27" s="51"/>
      <c r="U27" s="50"/>
      <c r="V27" s="51"/>
      <c r="W27" s="50"/>
      <c r="X27" s="51"/>
      <c r="Y27" s="54">
        <v>3</v>
      </c>
      <c r="Z27" s="55">
        <v>31566.79</v>
      </c>
      <c r="AA27" s="50"/>
      <c r="AB27" s="51"/>
      <c r="AC27" s="50" t="s">
        <v>183</v>
      </c>
      <c r="AD27" s="51" t="s">
        <v>183</v>
      </c>
      <c r="AE27" s="50"/>
      <c r="AF27" s="51"/>
      <c r="AG27" s="50" t="s">
        <v>183</v>
      </c>
      <c r="AH27" s="51" t="s">
        <v>183</v>
      </c>
      <c r="AI27" s="50"/>
      <c r="AJ27" s="51"/>
      <c r="AK27" s="56">
        <v>52</v>
      </c>
      <c r="AL27" s="57">
        <v>323116.43</v>
      </c>
      <c r="AM27" s="58"/>
      <c r="AN27" s="59"/>
      <c r="AO27" s="60">
        <v>109</v>
      </c>
      <c r="AP27" s="61">
        <v>182971.61</v>
      </c>
    </row>
    <row r="28" spans="1:42" x14ac:dyDescent="0.25">
      <c r="A28" s="77" t="s">
        <v>240</v>
      </c>
      <c r="B28" s="47" t="s">
        <v>241</v>
      </c>
      <c r="C28" s="48">
        <v>209</v>
      </c>
      <c r="D28" s="49">
        <v>1591020.64</v>
      </c>
      <c r="E28" s="50">
        <v>209</v>
      </c>
      <c r="F28" s="51">
        <v>773455.18</v>
      </c>
      <c r="G28" s="50">
        <v>209</v>
      </c>
      <c r="H28" s="51">
        <v>538697.31999999995</v>
      </c>
      <c r="I28" s="50">
        <v>209</v>
      </c>
      <c r="J28" s="51">
        <v>241623.35</v>
      </c>
      <c r="K28" s="50">
        <v>14</v>
      </c>
      <c r="L28" s="51">
        <v>37244.79</v>
      </c>
      <c r="M28" s="52">
        <v>44</v>
      </c>
      <c r="N28" s="53">
        <v>174975.48</v>
      </c>
      <c r="O28" s="50">
        <v>26</v>
      </c>
      <c r="P28" s="51">
        <v>109688.27</v>
      </c>
      <c r="Q28" s="50"/>
      <c r="R28" s="51"/>
      <c r="S28" s="50"/>
      <c r="T28" s="51"/>
      <c r="U28" s="50" t="s">
        <v>183</v>
      </c>
      <c r="V28" s="51" t="s">
        <v>183</v>
      </c>
      <c r="W28" s="50" t="s">
        <v>183</v>
      </c>
      <c r="X28" s="51" t="s">
        <v>183</v>
      </c>
      <c r="Y28" s="54">
        <v>40</v>
      </c>
      <c r="Z28" s="55">
        <v>62151.41</v>
      </c>
      <c r="AA28" s="50"/>
      <c r="AB28" s="51"/>
      <c r="AC28" s="50">
        <v>31</v>
      </c>
      <c r="AD28" s="51">
        <v>55473.63</v>
      </c>
      <c r="AE28" s="50"/>
      <c r="AF28" s="51"/>
      <c r="AG28" s="50">
        <v>10</v>
      </c>
      <c r="AH28" s="51">
        <v>6677.78</v>
      </c>
      <c r="AI28" s="50"/>
      <c r="AJ28" s="51"/>
      <c r="AK28" s="56">
        <v>209</v>
      </c>
      <c r="AL28" s="57">
        <v>1828147.53</v>
      </c>
      <c r="AM28" s="58">
        <v>159</v>
      </c>
      <c r="AN28" s="59">
        <v>1367737.22</v>
      </c>
      <c r="AO28" s="60">
        <v>122</v>
      </c>
      <c r="AP28" s="61">
        <v>328625.63</v>
      </c>
    </row>
    <row r="29" spans="1:42" x14ac:dyDescent="0.25">
      <c r="A29" s="77" t="s">
        <v>242</v>
      </c>
      <c r="B29" s="47" t="s">
        <v>243</v>
      </c>
      <c r="C29" s="48">
        <v>276</v>
      </c>
      <c r="D29" s="49">
        <v>4139228.22</v>
      </c>
      <c r="E29" s="50">
        <v>275</v>
      </c>
      <c r="F29" s="51">
        <v>2074359.66</v>
      </c>
      <c r="G29" s="50">
        <v>276</v>
      </c>
      <c r="H29" s="51">
        <v>1435745.82</v>
      </c>
      <c r="I29" s="50">
        <v>276</v>
      </c>
      <c r="J29" s="51">
        <v>560384.31999999995</v>
      </c>
      <c r="K29" s="50">
        <v>24</v>
      </c>
      <c r="L29" s="51">
        <v>68738.42</v>
      </c>
      <c r="M29" s="52">
        <v>84</v>
      </c>
      <c r="N29" s="53">
        <v>575543.12</v>
      </c>
      <c r="O29" s="50">
        <v>36</v>
      </c>
      <c r="P29" s="51">
        <v>265192.52</v>
      </c>
      <c r="Q29" s="50" t="s">
        <v>183</v>
      </c>
      <c r="R29" s="51" t="s">
        <v>183</v>
      </c>
      <c r="S29" s="50">
        <v>8</v>
      </c>
      <c r="T29" s="51">
        <v>25422.93</v>
      </c>
      <c r="U29" s="50">
        <v>42</v>
      </c>
      <c r="V29" s="51">
        <v>280639.09000000003</v>
      </c>
      <c r="W29" s="50" t="s">
        <v>183</v>
      </c>
      <c r="X29" s="51" t="s">
        <v>183</v>
      </c>
      <c r="Y29" s="54">
        <v>124</v>
      </c>
      <c r="Z29" s="55">
        <v>295237.25</v>
      </c>
      <c r="AA29" s="50">
        <v>32</v>
      </c>
      <c r="AB29" s="51">
        <v>37548.480000000003</v>
      </c>
      <c r="AC29" s="50">
        <v>48</v>
      </c>
      <c r="AD29" s="51">
        <v>143363.85</v>
      </c>
      <c r="AE29" s="50">
        <v>9</v>
      </c>
      <c r="AF29" s="51">
        <v>3520.93</v>
      </c>
      <c r="AG29" s="50">
        <v>70</v>
      </c>
      <c r="AH29" s="51">
        <v>110803.99</v>
      </c>
      <c r="AI29" s="50"/>
      <c r="AJ29" s="51"/>
      <c r="AK29" s="56">
        <v>277</v>
      </c>
      <c r="AL29" s="57">
        <v>5010008.59</v>
      </c>
      <c r="AM29" s="58">
        <v>104</v>
      </c>
      <c r="AN29" s="59">
        <v>1705842.84</v>
      </c>
      <c r="AO29" s="60">
        <v>76</v>
      </c>
      <c r="AP29" s="61">
        <v>235621.22</v>
      </c>
    </row>
    <row r="30" spans="1:42" x14ac:dyDescent="0.25">
      <c r="A30" s="77" t="s">
        <v>244</v>
      </c>
      <c r="B30" s="47" t="s">
        <v>245</v>
      </c>
      <c r="C30" s="48">
        <v>25</v>
      </c>
      <c r="D30" s="49">
        <v>77053.8</v>
      </c>
      <c r="E30" s="50">
        <v>25</v>
      </c>
      <c r="F30" s="51">
        <v>37270.69</v>
      </c>
      <c r="G30" s="50">
        <v>25</v>
      </c>
      <c r="H30" s="51">
        <v>25843.03</v>
      </c>
      <c r="I30" s="50" t="s">
        <v>183</v>
      </c>
      <c r="J30" s="51" t="s">
        <v>183</v>
      </c>
      <c r="K30" s="50" t="s">
        <v>183</v>
      </c>
      <c r="L30" s="51" t="s">
        <v>183</v>
      </c>
      <c r="M30" s="52"/>
      <c r="N30" s="53"/>
      <c r="O30" s="50"/>
      <c r="P30" s="51"/>
      <c r="Q30" s="50"/>
      <c r="R30" s="51"/>
      <c r="S30" s="50"/>
      <c r="T30" s="51"/>
      <c r="U30" s="50"/>
      <c r="V30" s="51"/>
      <c r="W30" s="50"/>
      <c r="X30" s="51"/>
      <c r="Y30" s="54" t="s">
        <v>183</v>
      </c>
      <c r="Z30" s="55" t="s">
        <v>183</v>
      </c>
      <c r="AA30" s="50" t="s">
        <v>183</v>
      </c>
      <c r="AB30" s="51" t="s">
        <v>183</v>
      </c>
      <c r="AC30" s="50" t="s">
        <v>183</v>
      </c>
      <c r="AD30" s="51" t="s">
        <v>183</v>
      </c>
      <c r="AE30" s="50"/>
      <c r="AF30" s="51"/>
      <c r="AG30" s="50"/>
      <c r="AH30" s="51"/>
      <c r="AI30" s="50"/>
      <c r="AJ30" s="51"/>
      <c r="AK30" s="58" t="s">
        <v>183</v>
      </c>
      <c r="AL30" s="59" t="s">
        <v>183</v>
      </c>
      <c r="AM30" s="58"/>
      <c r="AN30" s="59"/>
      <c r="AO30" s="60">
        <v>46</v>
      </c>
      <c r="AP30" s="61">
        <v>63931.93</v>
      </c>
    </row>
    <row r="31" spans="1:42" x14ac:dyDescent="0.25">
      <c r="A31" s="77" t="s">
        <v>246</v>
      </c>
      <c r="B31" s="47" t="s">
        <v>247</v>
      </c>
      <c r="C31" s="48">
        <v>7</v>
      </c>
      <c r="D31" s="49">
        <v>54104.800000000003</v>
      </c>
      <c r="E31" s="50">
        <v>7</v>
      </c>
      <c r="F31" s="51">
        <v>24952.54</v>
      </c>
      <c r="G31" s="50">
        <v>7</v>
      </c>
      <c r="H31" s="51">
        <v>17294.169999999998</v>
      </c>
      <c r="I31" s="50" t="s">
        <v>183</v>
      </c>
      <c r="J31" s="51" t="s">
        <v>183</v>
      </c>
      <c r="K31" s="50" t="s">
        <v>183</v>
      </c>
      <c r="L31" s="51" t="s">
        <v>183</v>
      </c>
      <c r="M31" s="52" t="s">
        <v>183</v>
      </c>
      <c r="N31" s="53" t="s">
        <v>183</v>
      </c>
      <c r="O31" s="50"/>
      <c r="P31" s="51"/>
      <c r="Q31" s="50"/>
      <c r="R31" s="51"/>
      <c r="S31" s="50"/>
      <c r="T31" s="51"/>
      <c r="U31" s="50" t="s">
        <v>183</v>
      </c>
      <c r="V31" s="51" t="s">
        <v>183</v>
      </c>
      <c r="W31" s="50"/>
      <c r="X31" s="51"/>
      <c r="Y31" s="54"/>
      <c r="Z31" s="55"/>
      <c r="AA31" s="50"/>
      <c r="AB31" s="51"/>
      <c r="AC31" s="50"/>
      <c r="AD31" s="51"/>
      <c r="AE31" s="50"/>
      <c r="AF31" s="51"/>
      <c r="AG31" s="50"/>
      <c r="AH31" s="51"/>
      <c r="AI31" s="50"/>
      <c r="AJ31" s="51"/>
      <c r="AK31" s="58" t="s">
        <v>183</v>
      </c>
      <c r="AL31" s="59" t="s">
        <v>183</v>
      </c>
      <c r="AM31" s="58" t="s">
        <v>183</v>
      </c>
      <c r="AN31" s="59" t="s">
        <v>183</v>
      </c>
      <c r="AO31" s="60">
        <v>5</v>
      </c>
      <c r="AP31" s="61">
        <v>4452.1499999999996</v>
      </c>
    </row>
    <row r="32" spans="1:42" x14ac:dyDescent="0.25">
      <c r="A32" s="77" t="s">
        <v>248</v>
      </c>
      <c r="B32" s="47" t="s">
        <v>249</v>
      </c>
      <c r="C32" s="48">
        <v>311</v>
      </c>
      <c r="D32" s="49">
        <v>5762254.2599999998</v>
      </c>
      <c r="E32" s="50">
        <v>311</v>
      </c>
      <c r="F32" s="51">
        <v>2913410.62</v>
      </c>
      <c r="G32" s="50">
        <v>311</v>
      </c>
      <c r="H32" s="51">
        <v>2027825.09</v>
      </c>
      <c r="I32" s="50">
        <v>311</v>
      </c>
      <c r="J32" s="51">
        <v>718151.68000000005</v>
      </c>
      <c r="K32" s="50">
        <v>37</v>
      </c>
      <c r="L32" s="51">
        <v>102866.87</v>
      </c>
      <c r="M32" s="52">
        <v>160</v>
      </c>
      <c r="N32" s="53">
        <v>1023624.57</v>
      </c>
      <c r="O32" s="50">
        <v>116</v>
      </c>
      <c r="P32" s="51">
        <v>834786.37</v>
      </c>
      <c r="Q32" s="50" t="s">
        <v>183</v>
      </c>
      <c r="R32" s="51" t="s">
        <v>183</v>
      </c>
      <c r="S32" s="50" t="s">
        <v>183</v>
      </c>
      <c r="T32" s="51" t="s">
        <v>183</v>
      </c>
      <c r="U32" s="50">
        <v>42</v>
      </c>
      <c r="V32" s="51">
        <v>179291.58</v>
      </c>
      <c r="W32" s="50">
        <v>8</v>
      </c>
      <c r="X32" s="51">
        <v>6096.15</v>
      </c>
      <c r="Y32" s="54">
        <v>88</v>
      </c>
      <c r="Z32" s="55">
        <v>136833.95000000001</v>
      </c>
      <c r="AA32" s="50" t="s">
        <v>183</v>
      </c>
      <c r="AB32" s="51" t="s">
        <v>183</v>
      </c>
      <c r="AC32" s="50">
        <v>81</v>
      </c>
      <c r="AD32" s="51">
        <v>115127.61</v>
      </c>
      <c r="AE32" s="50">
        <v>4</v>
      </c>
      <c r="AF32" s="51">
        <v>1042.5999999999999</v>
      </c>
      <c r="AG32" s="50">
        <v>15</v>
      </c>
      <c r="AH32" s="51">
        <v>20430.41</v>
      </c>
      <c r="AI32" s="50" t="s">
        <v>183</v>
      </c>
      <c r="AJ32" s="51" t="s">
        <v>183</v>
      </c>
      <c r="AK32" s="56">
        <v>312</v>
      </c>
      <c r="AL32" s="57">
        <v>6922712.7800000003</v>
      </c>
      <c r="AM32" s="58">
        <v>290</v>
      </c>
      <c r="AN32" s="59">
        <v>4399754.8600000003</v>
      </c>
      <c r="AO32" s="60">
        <v>45</v>
      </c>
      <c r="AP32" s="61">
        <v>69569.289999999994</v>
      </c>
    </row>
    <row r="33" spans="1:42" x14ac:dyDescent="0.25">
      <c r="A33" s="77" t="s">
        <v>250</v>
      </c>
      <c r="B33" s="47" t="s">
        <v>251</v>
      </c>
      <c r="C33" s="48">
        <v>157</v>
      </c>
      <c r="D33" s="49">
        <v>817345.97</v>
      </c>
      <c r="E33" s="50">
        <v>157</v>
      </c>
      <c r="F33" s="51">
        <v>397410.15</v>
      </c>
      <c r="G33" s="50">
        <v>156</v>
      </c>
      <c r="H33" s="51">
        <v>271383.88</v>
      </c>
      <c r="I33" s="50">
        <v>157</v>
      </c>
      <c r="J33" s="51">
        <v>130414.92</v>
      </c>
      <c r="K33" s="50">
        <v>10</v>
      </c>
      <c r="L33" s="51">
        <v>18137.02</v>
      </c>
      <c r="M33" s="52">
        <v>6</v>
      </c>
      <c r="N33" s="53">
        <v>24910.89</v>
      </c>
      <c r="O33" s="50"/>
      <c r="P33" s="51"/>
      <c r="Q33" s="50"/>
      <c r="R33" s="51"/>
      <c r="S33" s="50"/>
      <c r="T33" s="51"/>
      <c r="U33" s="50" t="s">
        <v>183</v>
      </c>
      <c r="V33" s="51" t="s">
        <v>183</v>
      </c>
      <c r="W33" s="50" t="s">
        <v>183</v>
      </c>
      <c r="X33" s="51" t="s">
        <v>183</v>
      </c>
      <c r="Y33" s="54">
        <v>33</v>
      </c>
      <c r="Z33" s="55">
        <v>109462.72</v>
      </c>
      <c r="AA33" s="50">
        <v>10</v>
      </c>
      <c r="AB33" s="51">
        <v>13905.35</v>
      </c>
      <c r="AC33" s="50">
        <v>16</v>
      </c>
      <c r="AD33" s="51">
        <v>70530.89</v>
      </c>
      <c r="AE33" s="50"/>
      <c r="AF33" s="51"/>
      <c r="AG33" s="50" t="s">
        <v>183</v>
      </c>
      <c r="AH33" s="51" t="s">
        <v>183</v>
      </c>
      <c r="AI33" s="50" t="s">
        <v>183</v>
      </c>
      <c r="AJ33" s="51" t="s">
        <v>183</v>
      </c>
      <c r="AK33" s="56">
        <v>159</v>
      </c>
      <c r="AL33" s="57">
        <v>951719.58</v>
      </c>
      <c r="AM33" s="58">
        <v>59</v>
      </c>
      <c r="AN33" s="59">
        <v>293873.15000000002</v>
      </c>
      <c r="AO33" s="60">
        <v>200</v>
      </c>
      <c r="AP33" s="61">
        <v>445638.40000000002</v>
      </c>
    </row>
    <row r="34" spans="1:42" x14ac:dyDescent="0.25">
      <c r="A34" s="77" t="s">
        <v>252</v>
      </c>
      <c r="B34" s="47" t="s">
        <v>253</v>
      </c>
      <c r="C34" s="48">
        <v>153</v>
      </c>
      <c r="D34" s="49">
        <v>468447.75</v>
      </c>
      <c r="E34" s="50">
        <v>153</v>
      </c>
      <c r="F34" s="51">
        <v>222893.55</v>
      </c>
      <c r="G34" s="50">
        <v>153</v>
      </c>
      <c r="H34" s="51">
        <v>154769.67000000001</v>
      </c>
      <c r="I34" s="50">
        <v>153</v>
      </c>
      <c r="J34" s="51">
        <v>85588.38</v>
      </c>
      <c r="K34" s="50">
        <v>6</v>
      </c>
      <c r="L34" s="51">
        <v>5196.1499999999996</v>
      </c>
      <c r="M34" s="52">
        <v>3</v>
      </c>
      <c r="N34" s="53">
        <v>13085.33</v>
      </c>
      <c r="O34" s="50"/>
      <c r="P34" s="51"/>
      <c r="Q34" s="50"/>
      <c r="R34" s="51"/>
      <c r="S34" s="50"/>
      <c r="T34" s="51"/>
      <c r="U34" s="50" t="s">
        <v>183</v>
      </c>
      <c r="V34" s="51" t="s">
        <v>183</v>
      </c>
      <c r="W34" s="50" t="s">
        <v>183</v>
      </c>
      <c r="X34" s="51" t="s">
        <v>183</v>
      </c>
      <c r="Y34" s="54">
        <v>12</v>
      </c>
      <c r="Z34" s="55">
        <v>16708.53</v>
      </c>
      <c r="AA34" s="50" t="s">
        <v>183</v>
      </c>
      <c r="AB34" s="51" t="s">
        <v>183</v>
      </c>
      <c r="AC34" s="50">
        <v>5</v>
      </c>
      <c r="AD34" s="51">
        <v>5488.54</v>
      </c>
      <c r="AE34" s="50"/>
      <c r="AF34" s="51"/>
      <c r="AG34" s="50">
        <v>6</v>
      </c>
      <c r="AH34" s="51">
        <v>4540.7299999999996</v>
      </c>
      <c r="AI34" s="50" t="s">
        <v>183</v>
      </c>
      <c r="AJ34" s="51" t="s">
        <v>183</v>
      </c>
      <c r="AK34" s="56">
        <v>153</v>
      </c>
      <c r="AL34" s="57">
        <v>498241.61</v>
      </c>
      <c r="AM34" s="58" t="s">
        <v>183</v>
      </c>
      <c r="AN34" s="59" t="s">
        <v>183</v>
      </c>
      <c r="AO34" s="60">
        <v>200</v>
      </c>
      <c r="AP34" s="61">
        <v>326118.63</v>
      </c>
    </row>
    <row r="35" spans="1:42" x14ac:dyDescent="0.25">
      <c r="A35" s="77" t="s">
        <v>254</v>
      </c>
      <c r="B35" s="47" t="s">
        <v>255</v>
      </c>
      <c r="C35" s="48">
        <v>35</v>
      </c>
      <c r="D35" s="49">
        <v>141408.10999999999</v>
      </c>
      <c r="E35" s="50">
        <v>35</v>
      </c>
      <c r="F35" s="51">
        <v>66511.47</v>
      </c>
      <c r="G35" s="50">
        <v>35</v>
      </c>
      <c r="H35" s="51">
        <v>46165.919999999998</v>
      </c>
      <c r="I35" s="50" t="s">
        <v>183</v>
      </c>
      <c r="J35" s="51" t="s">
        <v>183</v>
      </c>
      <c r="K35" s="50" t="s">
        <v>183</v>
      </c>
      <c r="L35" s="51" t="s">
        <v>183</v>
      </c>
      <c r="M35" s="52" t="s">
        <v>183</v>
      </c>
      <c r="N35" s="53" t="s">
        <v>183</v>
      </c>
      <c r="O35" s="50"/>
      <c r="P35" s="51"/>
      <c r="Q35" s="50"/>
      <c r="R35" s="51"/>
      <c r="S35" s="50"/>
      <c r="T35" s="51"/>
      <c r="U35" s="50" t="s">
        <v>183</v>
      </c>
      <c r="V35" s="51" t="s">
        <v>183</v>
      </c>
      <c r="W35" s="50"/>
      <c r="X35" s="51"/>
      <c r="Y35" s="54">
        <v>3</v>
      </c>
      <c r="Z35" s="55">
        <v>12586.16</v>
      </c>
      <c r="AA35" s="50"/>
      <c r="AB35" s="51"/>
      <c r="AC35" s="50" t="s">
        <v>183</v>
      </c>
      <c r="AD35" s="51" t="s">
        <v>183</v>
      </c>
      <c r="AE35" s="50"/>
      <c r="AF35" s="51"/>
      <c r="AG35" s="50" t="s">
        <v>183</v>
      </c>
      <c r="AH35" s="51" t="s">
        <v>183</v>
      </c>
      <c r="AI35" s="50"/>
      <c r="AJ35" s="51"/>
      <c r="AK35" s="58" t="s">
        <v>183</v>
      </c>
      <c r="AL35" s="59" t="s">
        <v>183</v>
      </c>
      <c r="AM35" s="58" t="s">
        <v>183</v>
      </c>
      <c r="AN35" s="59" t="s">
        <v>183</v>
      </c>
      <c r="AO35" s="60">
        <v>17</v>
      </c>
      <c r="AP35" s="61">
        <v>23083.62</v>
      </c>
    </row>
    <row r="36" spans="1:42" x14ac:dyDescent="0.25">
      <c r="A36" s="77" t="s">
        <v>256</v>
      </c>
      <c r="B36" s="47" t="s">
        <v>257</v>
      </c>
      <c r="C36" s="48">
        <v>137</v>
      </c>
      <c r="D36" s="49">
        <v>1064630.6100000001</v>
      </c>
      <c r="E36" s="50">
        <v>137</v>
      </c>
      <c r="F36" s="51">
        <v>524784.13</v>
      </c>
      <c r="G36" s="50">
        <v>137</v>
      </c>
      <c r="H36" s="51">
        <v>363634.92</v>
      </c>
      <c r="I36" s="50">
        <v>137</v>
      </c>
      <c r="J36" s="51">
        <v>165201.14000000001</v>
      </c>
      <c r="K36" s="50">
        <v>5</v>
      </c>
      <c r="L36" s="51">
        <v>11010.42</v>
      </c>
      <c r="M36" s="52">
        <v>10</v>
      </c>
      <c r="N36" s="53">
        <v>40775.26</v>
      </c>
      <c r="O36" s="50">
        <v>4</v>
      </c>
      <c r="P36" s="51">
        <v>24752.959999999999</v>
      </c>
      <c r="Q36" s="50"/>
      <c r="R36" s="51"/>
      <c r="S36" s="50" t="s">
        <v>183</v>
      </c>
      <c r="T36" s="51" t="s">
        <v>183</v>
      </c>
      <c r="U36" s="50" t="s">
        <v>183</v>
      </c>
      <c r="V36" s="51" t="s">
        <v>183</v>
      </c>
      <c r="W36" s="50">
        <v>5</v>
      </c>
      <c r="X36" s="51">
        <v>3039.5</v>
      </c>
      <c r="Y36" s="54">
        <v>24</v>
      </c>
      <c r="Z36" s="55">
        <v>87439.94</v>
      </c>
      <c r="AA36" s="50">
        <v>8</v>
      </c>
      <c r="AB36" s="51">
        <v>7284.73</v>
      </c>
      <c r="AC36" s="50">
        <v>15</v>
      </c>
      <c r="AD36" s="51">
        <v>66120.3</v>
      </c>
      <c r="AE36" s="50"/>
      <c r="AF36" s="51"/>
      <c r="AG36" s="50" t="s">
        <v>183</v>
      </c>
      <c r="AH36" s="51" t="s">
        <v>183</v>
      </c>
      <c r="AI36" s="50" t="s">
        <v>183</v>
      </c>
      <c r="AJ36" s="51" t="s">
        <v>183</v>
      </c>
      <c r="AK36" s="56">
        <v>137</v>
      </c>
      <c r="AL36" s="57">
        <v>1192845.81</v>
      </c>
      <c r="AM36" s="58">
        <v>20</v>
      </c>
      <c r="AN36" s="59">
        <v>244710.33</v>
      </c>
      <c r="AO36" s="60">
        <v>95</v>
      </c>
      <c r="AP36" s="61">
        <v>214938.85</v>
      </c>
    </row>
    <row r="37" spans="1:42" x14ac:dyDescent="0.25">
      <c r="A37" s="77" t="s">
        <v>258</v>
      </c>
      <c r="B37" s="47" t="s">
        <v>259</v>
      </c>
      <c r="C37" s="48">
        <v>109</v>
      </c>
      <c r="D37" s="49">
        <v>1120792.77</v>
      </c>
      <c r="E37" s="50">
        <v>109</v>
      </c>
      <c r="F37" s="51">
        <v>569712.64000000001</v>
      </c>
      <c r="G37" s="50">
        <v>109</v>
      </c>
      <c r="H37" s="51">
        <v>396050.63</v>
      </c>
      <c r="I37" s="50">
        <v>109</v>
      </c>
      <c r="J37" s="51">
        <v>140738.51</v>
      </c>
      <c r="K37" s="50">
        <v>7</v>
      </c>
      <c r="L37" s="51">
        <v>14290.99</v>
      </c>
      <c r="M37" s="52">
        <v>14</v>
      </c>
      <c r="N37" s="53">
        <v>110200.34</v>
      </c>
      <c r="O37" s="50">
        <v>7</v>
      </c>
      <c r="P37" s="51">
        <v>74961.600000000006</v>
      </c>
      <c r="Q37" s="50"/>
      <c r="R37" s="51"/>
      <c r="S37" s="50"/>
      <c r="T37" s="51"/>
      <c r="U37" s="50">
        <v>7</v>
      </c>
      <c r="V37" s="51">
        <v>35238.74</v>
      </c>
      <c r="W37" s="50"/>
      <c r="X37" s="51"/>
      <c r="Y37" s="54">
        <v>30</v>
      </c>
      <c r="Z37" s="55">
        <v>73086.03</v>
      </c>
      <c r="AA37" s="50">
        <v>7</v>
      </c>
      <c r="AB37" s="51">
        <v>3329.46</v>
      </c>
      <c r="AC37" s="50">
        <v>20</v>
      </c>
      <c r="AD37" s="51">
        <v>58755.33</v>
      </c>
      <c r="AE37" s="50"/>
      <c r="AF37" s="51"/>
      <c r="AG37" s="50">
        <v>10</v>
      </c>
      <c r="AH37" s="51">
        <v>11001.24</v>
      </c>
      <c r="AI37" s="50"/>
      <c r="AJ37" s="51"/>
      <c r="AK37" s="56">
        <v>112</v>
      </c>
      <c r="AL37" s="57">
        <v>1304079.1399999999</v>
      </c>
      <c r="AM37" s="58">
        <v>31</v>
      </c>
      <c r="AN37" s="59">
        <v>334934.99</v>
      </c>
      <c r="AO37" s="60">
        <v>49</v>
      </c>
      <c r="AP37" s="61">
        <v>112360.79</v>
      </c>
    </row>
    <row r="38" spans="1:42" x14ac:dyDescent="0.25">
      <c r="A38" s="77" t="s">
        <v>260</v>
      </c>
      <c r="B38" s="47" t="s">
        <v>261</v>
      </c>
      <c r="C38" s="48">
        <v>52</v>
      </c>
      <c r="D38" s="49">
        <v>466733.84</v>
      </c>
      <c r="E38" s="50">
        <v>52</v>
      </c>
      <c r="F38" s="51">
        <v>234367.7</v>
      </c>
      <c r="G38" s="50">
        <v>52</v>
      </c>
      <c r="H38" s="51">
        <v>161907.44</v>
      </c>
      <c r="I38" s="50" t="s">
        <v>183</v>
      </c>
      <c r="J38" s="51" t="s">
        <v>183</v>
      </c>
      <c r="K38" s="50" t="s">
        <v>183</v>
      </c>
      <c r="L38" s="51" t="s">
        <v>183</v>
      </c>
      <c r="M38" s="52"/>
      <c r="N38" s="53"/>
      <c r="O38" s="50"/>
      <c r="P38" s="51"/>
      <c r="Q38" s="50"/>
      <c r="R38" s="51"/>
      <c r="S38" s="50"/>
      <c r="T38" s="51"/>
      <c r="U38" s="50"/>
      <c r="V38" s="51"/>
      <c r="W38" s="50"/>
      <c r="X38" s="51"/>
      <c r="Y38" s="54">
        <v>15</v>
      </c>
      <c r="Z38" s="55">
        <v>51815.71</v>
      </c>
      <c r="AA38" s="50" t="s">
        <v>183</v>
      </c>
      <c r="AB38" s="51" t="s">
        <v>183</v>
      </c>
      <c r="AC38" s="50">
        <v>7</v>
      </c>
      <c r="AD38" s="51">
        <v>35553.17</v>
      </c>
      <c r="AE38" s="50" t="s">
        <v>183</v>
      </c>
      <c r="AF38" s="51" t="s">
        <v>183</v>
      </c>
      <c r="AG38" s="50">
        <v>8</v>
      </c>
      <c r="AH38" s="51">
        <v>7103.71</v>
      </c>
      <c r="AI38" s="50"/>
      <c r="AJ38" s="51"/>
      <c r="AK38" s="56">
        <v>52</v>
      </c>
      <c r="AL38" s="57">
        <v>518549.55</v>
      </c>
      <c r="AM38" s="58" t="s">
        <v>183</v>
      </c>
      <c r="AN38" s="59" t="s">
        <v>183</v>
      </c>
      <c r="AO38" s="60">
        <v>9</v>
      </c>
      <c r="AP38" s="61">
        <v>12404.31</v>
      </c>
    </row>
    <row r="39" spans="1:42" x14ac:dyDescent="0.25">
      <c r="A39" s="77" t="s">
        <v>262</v>
      </c>
      <c r="B39" s="47" t="s">
        <v>263</v>
      </c>
      <c r="C39" s="48">
        <v>46</v>
      </c>
      <c r="D39" s="49">
        <v>331837.95</v>
      </c>
      <c r="E39" s="50">
        <v>46</v>
      </c>
      <c r="F39" s="51">
        <v>168697.86</v>
      </c>
      <c r="G39" s="50">
        <v>46</v>
      </c>
      <c r="H39" s="51">
        <v>112039</v>
      </c>
      <c r="I39" s="50" t="s">
        <v>183</v>
      </c>
      <c r="J39" s="51" t="s">
        <v>183</v>
      </c>
      <c r="K39" s="50" t="s">
        <v>183</v>
      </c>
      <c r="L39" s="51" t="s">
        <v>183</v>
      </c>
      <c r="M39" s="52">
        <v>4</v>
      </c>
      <c r="N39" s="53">
        <v>11915.68</v>
      </c>
      <c r="O39" s="50" t="s">
        <v>183</v>
      </c>
      <c r="P39" s="51" t="s">
        <v>183</v>
      </c>
      <c r="Q39" s="50"/>
      <c r="R39" s="51"/>
      <c r="S39" s="50"/>
      <c r="T39" s="51"/>
      <c r="U39" s="50" t="s">
        <v>183</v>
      </c>
      <c r="V39" s="51" t="s">
        <v>183</v>
      </c>
      <c r="W39" s="50"/>
      <c r="X39" s="51"/>
      <c r="Y39" s="54">
        <v>9</v>
      </c>
      <c r="Z39" s="55">
        <v>23356.59</v>
      </c>
      <c r="AA39" s="50">
        <v>3</v>
      </c>
      <c r="AB39" s="51">
        <v>7453.03</v>
      </c>
      <c r="AC39" s="50" t="s">
        <v>183</v>
      </c>
      <c r="AD39" s="51" t="s">
        <v>183</v>
      </c>
      <c r="AE39" s="50"/>
      <c r="AF39" s="51"/>
      <c r="AG39" s="50">
        <v>6</v>
      </c>
      <c r="AH39" s="51">
        <v>9523.94</v>
      </c>
      <c r="AI39" s="50" t="s">
        <v>183</v>
      </c>
      <c r="AJ39" s="51" t="s">
        <v>183</v>
      </c>
      <c r="AK39" s="56">
        <v>46</v>
      </c>
      <c r="AL39" s="57">
        <v>367110.22</v>
      </c>
      <c r="AM39" s="58"/>
      <c r="AN39" s="59"/>
      <c r="AO39" s="60">
        <v>44</v>
      </c>
      <c r="AP39" s="61">
        <v>82702.460000000006</v>
      </c>
    </row>
    <row r="40" spans="1:42" x14ac:dyDescent="0.25">
      <c r="A40" s="77" t="s">
        <v>264</v>
      </c>
      <c r="B40" s="47" t="s">
        <v>265</v>
      </c>
      <c r="C40" s="48">
        <v>709</v>
      </c>
      <c r="D40" s="49">
        <v>14009751.77</v>
      </c>
      <c r="E40" s="50">
        <v>709</v>
      </c>
      <c r="F40" s="51">
        <v>6863435.5800000001</v>
      </c>
      <c r="G40" s="50">
        <v>709</v>
      </c>
      <c r="H40" s="51">
        <v>4755413.12</v>
      </c>
      <c r="I40" s="50">
        <v>709</v>
      </c>
      <c r="J40" s="51">
        <v>2172962.91</v>
      </c>
      <c r="K40" s="50">
        <v>67</v>
      </c>
      <c r="L40" s="51">
        <v>217940.16</v>
      </c>
      <c r="M40" s="52">
        <v>607</v>
      </c>
      <c r="N40" s="53">
        <v>6444394.6699999999</v>
      </c>
      <c r="O40" s="50">
        <v>569</v>
      </c>
      <c r="P40" s="51">
        <v>6232719.2000000002</v>
      </c>
      <c r="Q40" s="50">
        <v>4</v>
      </c>
      <c r="R40" s="51">
        <v>2746.63</v>
      </c>
      <c r="S40" s="50">
        <v>56</v>
      </c>
      <c r="T40" s="51">
        <v>186481.67</v>
      </c>
      <c r="U40" s="50">
        <v>8</v>
      </c>
      <c r="V40" s="51">
        <v>14343.07</v>
      </c>
      <c r="W40" s="50">
        <v>3</v>
      </c>
      <c r="X40" s="51">
        <v>8104.1</v>
      </c>
      <c r="Y40" s="54">
        <v>17</v>
      </c>
      <c r="Z40" s="55">
        <v>6351.04</v>
      </c>
      <c r="AA40" s="50"/>
      <c r="AB40" s="51"/>
      <c r="AC40" s="50">
        <v>17</v>
      </c>
      <c r="AD40" s="51">
        <v>6351.04</v>
      </c>
      <c r="AE40" s="50"/>
      <c r="AF40" s="51"/>
      <c r="AG40" s="50"/>
      <c r="AH40" s="51"/>
      <c r="AI40" s="50"/>
      <c r="AJ40" s="51"/>
      <c r="AK40" s="56">
        <v>712</v>
      </c>
      <c r="AL40" s="57">
        <v>20460497.48</v>
      </c>
      <c r="AM40" s="58">
        <v>658</v>
      </c>
      <c r="AN40" s="59">
        <v>11236960.029999999</v>
      </c>
      <c r="AO40" s="60">
        <v>41</v>
      </c>
      <c r="AP40" s="61">
        <v>14695.52</v>
      </c>
    </row>
    <row r="41" spans="1:42" x14ac:dyDescent="0.25">
      <c r="A41" s="77" t="s">
        <v>266</v>
      </c>
      <c r="B41" s="47" t="s">
        <v>267</v>
      </c>
      <c r="C41" s="48">
        <v>600</v>
      </c>
      <c r="D41" s="49">
        <v>7280815.0099999998</v>
      </c>
      <c r="E41" s="50">
        <v>600</v>
      </c>
      <c r="F41" s="51">
        <v>3431035.75</v>
      </c>
      <c r="G41" s="50">
        <v>600</v>
      </c>
      <c r="H41" s="51">
        <v>2371171.7999999998</v>
      </c>
      <c r="I41" s="50">
        <v>600</v>
      </c>
      <c r="J41" s="51">
        <v>1277587.1399999999</v>
      </c>
      <c r="K41" s="50">
        <v>71</v>
      </c>
      <c r="L41" s="51">
        <v>201020.32</v>
      </c>
      <c r="M41" s="52">
        <v>412</v>
      </c>
      <c r="N41" s="53">
        <v>3576282.25</v>
      </c>
      <c r="O41" s="50">
        <v>321</v>
      </c>
      <c r="P41" s="51">
        <v>2801183.61</v>
      </c>
      <c r="Q41" s="50">
        <v>107</v>
      </c>
      <c r="R41" s="51">
        <v>320466.27</v>
      </c>
      <c r="S41" s="50">
        <v>87</v>
      </c>
      <c r="T41" s="51">
        <v>314036.2</v>
      </c>
      <c r="U41" s="50">
        <v>23</v>
      </c>
      <c r="V41" s="51">
        <v>100834.81</v>
      </c>
      <c r="W41" s="50">
        <v>11</v>
      </c>
      <c r="X41" s="51">
        <v>39761.360000000001</v>
      </c>
      <c r="Y41" s="54">
        <v>82</v>
      </c>
      <c r="Z41" s="55">
        <v>57851.839999999997</v>
      </c>
      <c r="AA41" s="50">
        <v>6</v>
      </c>
      <c r="AB41" s="51">
        <v>2502.7600000000002</v>
      </c>
      <c r="AC41" s="50">
        <v>75</v>
      </c>
      <c r="AD41" s="51">
        <v>54694.27</v>
      </c>
      <c r="AE41" s="50" t="s">
        <v>183</v>
      </c>
      <c r="AF41" s="51" t="s">
        <v>183</v>
      </c>
      <c r="AG41" s="50"/>
      <c r="AH41" s="51"/>
      <c r="AI41" s="50" t="s">
        <v>183</v>
      </c>
      <c r="AJ41" s="51" t="s">
        <v>183</v>
      </c>
      <c r="AK41" s="56">
        <v>600</v>
      </c>
      <c r="AL41" s="57">
        <v>10914949.1</v>
      </c>
      <c r="AM41" s="58">
        <v>507</v>
      </c>
      <c r="AN41" s="59">
        <v>6366172.8899999997</v>
      </c>
      <c r="AO41" s="60">
        <v>72</v>
      </c>
      <c r="AP41" s="61">
        <v>39988.28</v>
      </c>
    </row>
    <row r="42" spans="1:42" x14ac:dyDescent="0.25">
      <c r="A42" s="77" t="s">
        <v>268</v>
      </c>
      <c r="B42" s="47" t="s">
        <v>269</v>
      </c>
      <c r="C42" s="48">
        <v>219</v>
      </c>
      <c r="D42" s="49">
        <v>4058985.09</v>
      </c>
      <c r="E42" s="50">
        <v>219</v>
      </c>
      <c r="F42" s="51">
        <v>1989395.28</v>
      </c>
      <c r="G42" s="50">
        <v>219</v>
      </c>
      <c r="H42" s="51">
        <v>1378632.86</v>
      </c>
      <c r="I42" s="50">
        <v>219</v>
      </c>
      <c r="J42" s="51">
        <v>637025.11</v>
      </c>
      <c r="K42" s="50">
        <v>16</v>
      </c>
      <c r="L42" s="51">
        <v>53931.839999999997</v>
      </c>
      <c r="M42" s="52">
        <v>177</v>
      </c>
      <c r="N42" s="53">
        <v>1811886.28</v>
      </c>
      <c r="O42" s="50">
        <v>128</v>
      </c>
      <c r="P42" s="51">
        <v>1180753.6000000001</v>
      </c>
      <c r="Q42" s="50">
        <v>5</v>
      </c>
      <c r="R42" s="51">
        <v>11067.01</v>
      </c>
      <c r="S42" s="50">
        <v>14</v>
      </c>
      <c r="T42" s="51">
        <v>51456.56</v>
      </c>
      <c r="U42" s="50">
        <v>61</v>
      </c>
      <c r="V42" s="51">
        <v>537732.07999999996</v>
      </c>
      <c r="W42" s="50">
        <v>7</v>
      </c>
      <c r="X42" s="51">
        <v>30877.03</v>
      </c>
      <c r="Y42" s="54">
        <v>66</v>
      </c>
      <c r="Z42" s="55">
        <v>135951.25</v>
      </c>
      <c r="AA42" s="50"/>
      <c r="AB42" s="51"/>
      <c r="AC42" s="50">
        <v>66</v>
      </c>
      <c r="AD42" s="51">
        <v>135951.25</v>
      </c>
      <c r="AE42" s="50"/>
      <c r="AF42" s="51"/>
      <c r="AG42" s="50"/>
      <c r="AH42" s="51"/>
      <c r="AI42" s="50"/>
      <c r="AJ42" s="51"/>
      <c r="AK42" s="56">
        <v>220</v>
      </c>
      <c r="AL42" s="57">
        <v>6006822.6200000001</v>
      </c>
      <c r="AM42" s="58">
        <v>186</v>
      </c>
      <c r="AN42" s="59">
        <v>3174105.15</v>
      </c>
      <c r="AO42" s="60">
        <v>22</v>
      </c>
      <c r="AP42" s="61">
        <v>10630.7</v>
      </c>
    </row>
    <row r="43" spans="1:42" x14ac:dyDescent="0.25">
      <c r="A43" s="77" t="s">
        <v>270</v>
      </c>
      <c r="B43" s="47" t="s">
        <v>271</v>
      </c>
      <c r="C43" s="48">
        <v>503</v>
      </c>
      <c r="D43" s="49">
        <v>12132588.59</v>
      </c>
      <c r="E43" s="50">
        <v>503</v>
      </c>
      <c r="F43" s="51">
        <v>5928413.7800000003</v>
      </c>
      <c r="G43" s="50">
        <v>503</v>
      </c>
      <c r="H43" s="51">
        <v>4095119.28</v>
      </c>
      <c r="I43" s="50">
        <v>503</v>
      </c>
      <c r="J43" s="51">
        <v>1841226.77</v>
      </c>
      <c r="K43" s="50">
        <v>79</v>
      </c>
      <c r="L43" s="51">
        <v>267828.76</v>
      </c>
      <c r="M43" s="52">
        <v>390</v>
      </c>
      <c r="N43" s="53">
        <v>3778118.52</v>
      </c>
      <c r="O43" s="50">
        <v>101</v>
      </c>
      <c r="P43" s="51">
        <v>655772.72</v>
      </c>
      <c r="Q43" s="50">
        <v>5</v>
      </c>
      <c r="R43" s="51">
        <v>7987.37</v>
      </c>
      <c r="S43" s="50">
        <v>22</v>
      </c>
      <c r="T43" s="51">
        <v>87212.27</v>
      </c>
      <c r="U43" s="50">
        <v>305</v>
      </c>
      <c r="V43" s="51">
        <v>2995818.65</v>
      </c>
      <c r="W43" s="50">
        <v>7</v>
      </c>
      <c r="X43" s="51">
        <v>31327.51</v>
      </c>
      <c r="Y43" s="54">
        <v>317</v>
      </c>
      <c r="Z43" s="55">
        <v>919640.38</v>
      </c>
      <c r="AA43" s="50" t="s">
        <v>183</v>
      </c>
      <c r="AB43" s="51" t="s">
        <v>183</v>
      </c>
      <c r="AC43" s="50">
        <v>312</v>
      </c>
      <c r="AD43" s="51">
        <v>905782.11</v>
      </c>
      <c r="AE43" s="50" t="s">
        <v>183</v>
      </c>
      <c r="AF43" s="51" t="s">
        <v>183</v>
      </c>
      <c r="AG43" s="50"/>
      <c r="AH43" s="51"/>
      <c r="AI43" s="50"/>
      <c r="AJ43" s="51"/>
      <c r="AK43" s="56">
        <v>510</v>
      </c>
      <c r="AL43" s="57">
        <v>16830347.489999998</v>
      </c>
      <c r="AM43" s="58">
        <v>479</v>
      </c>
      <c r="AN43" s="59">
        <v>12578094.560000001</v>
      </c>
      <c r="AO43" s="60">
        <v>93</v>
      </c>
      <c r="AP43" s="61">
        <v>56036</v>
      </c>
    </row>
    <row r="44" spans="1:42" x14ac:dyDescent="0.25">
      <c r="A44" s="77" t="s">
        <v>272</v>
      </c>
      <c r="B44" s="47" t="s">
        <v>273</v>
      </c>
      <c r="C44" s="48">
        <v>690</v>
      </c>
      <c r="D44" s="49">
        <v>7644687.0800000001</v>
      </c>
      <c r="E44" s="50">
        <v>690</v>
      </c>
      <c r="F44" s="51">
        <v>3606782.55</v>
      </c>
      <c r="G44" s="50">
        <v>689</v>
      </c>
      <c r="H44" s="51">
        <v>2491260.91</v>
      </c>
      <c r="I44" s="50">
        <v>690</v>
      </c>
      <c r="J44" s="51">
        <v>1365312.7</v>
      </c>
      <c r="K44" s="50">
        <v>57</v>
      </c>
      <c r="L44" s="51">
        <v>181330.92</v>
      </c>
      <c r="M44" s="52">
        <v>473</v>
      </c>
      <c r="N44" s="53">
        <v>3539736.57</v>
      </c>
      <c r="O44" s="50">
        <v>312</v>
      </c>
      <c r="P44" s="51">
        <v>2413424.5299999998</v>
      </c>
      <c r="Q44" s="50">
        <v>78</v>
      </c>
      <c r="R44" s="51">
        <v>196622.84</v>
      </c>
      <c r="S44" s="50">
        <v>135</v>
      </c>
      <c r="T44" s="51">
        <v>475599.4</v>
      </c>
      <c r="U44" s="50">
        <v>52</v>
      </c>
      <c r="V44" s="51">
        <v>368841.22</v>
      </c>
      <c r="W44" s="50">
        <v>17</v>
      </c>
      <c r="X44" s="51">
        <v>85248.58</v>
      </c>
      <c r="Y44" s="54">
        <v>170</v>
      </c>
      <c r="Z44" s="55">
        <v>142459.96</v>
      </c>
      <c r="AA44" s="50" t="s">
        <v>183</v>
      </c>
      <c r="AB44" s="51" t="s">
        <v>183</v>
      </c>
      <c r="AC44" s="50">
        <v>165</v>
      </c>
      <c r="AD44" s="51">
        <v>135347.43</v>
      </c>
      <c r="AE44" s="50" t="s">
        <v>183</v>
      </c>
      <c r="AF44" s="51" t="s">
        <v>183</v>
      </c>
      <c r="AG44" s="50"/>
      <c r="AH44" s="51"/>
      <c r="AI44" s="50"/>
      <c r="AJ44" s="51"/>
      <c r="AK44" s="56">
        <v>692</v>
      </c>
      <c r="AL44" s="57">
        <v>11326883.609999999</v>
      </c>
      <c r="AM44" s="58">
        <v>564</v>
      </c>
      <c r="AN44" s="59">
        <v>6512713.9800000004</v>
      </c>
      <c r="AO44" s="60">
        <v>116</v>
      </c>
      <c r="AP44" s="61">
        <v>84651.68</v>
      </c>
    </row>
    <row r="45" spans="1:42" x14ac:dyDescent="0.25">
      <c r="A45" s="77" t="s">
        <v>274</v>
      </c>
      <c r="B45" s="47" t="s">
        <v>275</v>
      </c>
      <c r="C45" s="48">
        <v>260</v>
      </c>
      <c r="D45" s="49">
        <v>2998873.93</v>
      </c>
      <c r="E45" s="50">
        <v>260</v>
      </c>
      <c r="F45" s="51">
        <v>1420938.06</v>
      </c>
      <c r="G45" s="50">
        <v>259</v>
      </c>
      <c r="H45" s="51">
        <v>976598.69</v>
      </c>
      <c r="I45" s="50">
        <v>260</v>
      </c>
      <c r="J45" s="51">
        <v>533805.42000000004</v>
      </c>
      <c r="K45" s="50">
        <v>24</v>
      </c>
      <c r="L45" s="51">
        <v>67531.759999999995</v>
      </c>
      <c r="M45" s="52">
        <v>170</v>
      </c>
      <c r="N45" s="53">
        <v>1379017.49</v>
      </c>
      <c r="O45" s="50">
        <v>115</v>
      </c>
      <c r="P45" s="51">
        <v>925059.74</v>
      </c>
      <c r="Q45" s="50">
        <v>27</v>
      </c>
      <c r="R45" s="51">
        <v>72968.47</v>
      </c>
      <c r="S45" s="50">
        <v>33</v>
      </c>
      <c r="T45" s="51">
        <v>115317.4</v>
      </c>
      <c r="U45" s="50">
        <v>34</v>
      </c>
      <c r="V45" s="51">
        <v>243668.58</v>
      </c>
      <c r="W45" s="50">
        <v>6</v>
      </c>
      <c r="X45" s="51">
        <v>22003.3</v>
      </c>
      <c r="Y45" s="54">
        <v>59</v>
      </c>
      <c r="Z45" s="55">
        <v>61153.55</v>
      </c>
      <c r="AA45" s="50">
        <v>6</v>
      </c>
      <c r="AB45" s="51">
        <v>2353.2600000000002</v>
      </c>
      <c r="AC45" s="50">
        <v>56</v>
      </c>
      <c r="AD45" s="51">
        <v>58800.29</v>
      </c>
      <c r="AE45" s="50"/>
      <c r="AF45" s="51"/>
      <c r="AG45" s="50"/>
      <c r="AH45" s="51"/>
      <c r="AI45" s="50"/>
      <c r="AJ45" s="51"/>
      <c r="AK45" s="56">
        <v>262</v>
      </c>
      <c r="AL45" s="57">
        <v>4439044.97</v>
      </c>
      <c r="AM45" s="58">
        <v>196</v>
      </c>
      <c r="AN45" s="59">
        <v>2194325.7000000002</v>
      </c>
      <c r="AO45" s="60">
        <v>34</v>
      </c>
      <c r="AP45" s="61">
        <v>20985.91</v>
      </c>
    </row>
    <row r="46" spans="1:42" x14ac:dyDescent="0.25">
      <c r="A46" s="77" t="s">
        <v>276</v>
      </c>
      <c r="B46" s="47" t="s">
        <v>277</v>
      </c>
      <c r="C46" s="48">
        <v>282</v>
      </c>
      <c r="D46" s="49">
        <v>3239997.77</v>
      </c>
      <c r="E46" s="50">
        <v>282</v>
      </c>
      <c r="F46" s="51">
        <v>1546451.19</v>
      </c>
      <c r="G46" s="50">
        <v>282</v>
      </c>
      <c r="H46" s="51">
        <v>1068947.32</v>
      </c>
      <c r="I46" s="50">
        <v>282</v>
      </c>
      <c r="J46" s="51">
        <v>558375.99</v>
      </c>
      <c r="K46" s="50">
        <v>24</v>
      </c>
      <c r="L46" s="51">
        <v>66223.27</v>
      </c>
      <c r="M46" s="52">
        <v>193</v>
      </c>
      <c r="N46" s="53">
        <v>1418505.35</v>
      </c>
      <c r="O46" s="50">
        <v>147</v>
      </c>
      <c r="P46" s="51">
        <v>1163133.42</v>
      </c>
      <c r="Q46" s="50">
        <v>15</v>
      </c>
      <c r="R46" s="51">
        <v>31383.13</v>
      </c>
      <c r="S46" s="50">
        <v>44</v>
      </c>
      <c r="T46" s="51">
        <v>131624.57</v>
      </c>
      <c r="U46" s="50">
        <v>14</v>
      </c>
      <c r="V46" s="51">
        <v>82932.08</v>
      </c>
      <c r="W46" s="50">
        <v>4</v>
      </c>
      <c r="X46" s="51">
        <v>9432.15</v>
      </c>
      <c r="Y46" s="54">
        <v>42</v>
      </c>
      <c r="Z46" s="55">
        <v>32793.49</v>
      </c>
      <c r="AA46" s="50" t="s">
        <v>183</v>
      </c>
      <c r="AB46" s="51" t="s">
        <v>183</v>
      </c>
      <c r="AC46" s="50" t="s">
        <v>183</v>
      </c>
      <c r="AD46" s="51" t="s">
        <v>183</v>
      </c>
      <c r="AE46" s="50"/>
      <c r="AF46" s="51"/>
      <c r="AG46" s="50"/>
      <c r="AH46" s="51"/>
      <c r="AI46" s="50"/>
      <c r="AJ46" s="51"/>
      <c r="AK46" s="56">
        <v>284</v>
      </c>
      <c r="AL46" s="57">
        <v>4691296.6100000003</v>
      </c>
      <c r="AM46" s="58">
        <v>240</v>
      </c>
      <c r="AN46" s="59">
        <v>2903009.76</v>
      </c>
      <c r="AO46" s="60">
        <v>16</v>
      </c>
      <c r="AP46" s="61">
        <v>13239.75</v>
      </c>
    </row>
    <row r="47" spans="1:42" x14ac:dyDescent="0.25">
      <c r="A47" s="77" t="s">
        <v>278</v>
      </c>
      <c r="B47" s="47" t="s">
        <v>279</v>
      </c>
      <c r="C47" s="48">
        <v>252</v>
      </c>
      <c r="D47" s="49">
        <v>2962258.31</v>
      </c>
      <c r="E47" s="50">
        <v>252</v>
      </c>
      <c r="F47" s="51">
        <v>1426272.78</v>
      </c>
      <c r="G47" s="50">
        <v>251</v>
      </c>
      <c r="H47" s="51">
        <v>983857.28</v>
      </c>
      <c r="I47" s="50">
        <v>252</v>
      </c>
      <c r="J47" s="51">
        <v>519340.49</v>
      </c>
      <c r="K47" s="50">
        <v>12</v>
      </c>
      <c r="L47" s="51">
        <v>32787.760000000002</v>
      </c>
      <c r="M47" s="52">
        <v>154</v>
      </c>
      <c r="N47" s="53">
        <v>1097646.96</v>
      </c>
      <c r="O47" s="50">
        <v>105</v>
      </c>
      <c r="P47" s="51">
        <v>774464.22</v>
      </c>
      <c r="Q47" s="50">
        <v>15</v>
      </c>
      <c r="R47" s="51">
        <v>30569.78</v>
      </c>
      <c r="S47" s="50">
        <v>36</v>
      </c>
      <c r="T47" s="51">
        <v>126651.19</v>
      </c>
      <c r="U47" s="50">
        <v>18</v>
      </c>
      <c r="V47" s="51">
        <v>96551.18</v>
      </c>
      <c r="W47" s="50">
        <v>17</v>
      </c>
      <c r="X47" s="51">
        <v>69410.59</v>
      </c>
      <c r="Y47" s="54">
        <v>54</v>
      </c>
      <c r="Z47" s="55">
        <v>91828.94</v>
      </c>
      <c r="AA47" s="50" t="s">
        <v>183</v>
      </c>
      <c r="AB47" s="51" t="s">
        <v>183</v>
      </c>
      <c r="AC47" s="50">
        <v>53</v>
      </c>
      <c r="AD47" s="51">
        <v>90942.58</v>
      </c>
      <c r="AE47" s="50" t="s">
        <v>183</v>
      </c>
      <c r="AF47" s="51" t="s">
        <v>183</v>
      </c>
      <c r="AG47" s="50"/>
      <c r="AH47" s="51"/>
      <c r="AI47" s="50"/>
      <c r="AJ47" s="51"/>
      <c r="AK47" s="56">
        <v>253</v>
      </c>
      <c r="AL47" s="57">
        <v>4151734.21</v>
      </c>
      <c r="AM47" s="58">
        <v>165</v>
      </c>
      <c r="AN47" s="59">
        <v>1912267.82</v>
      </c>
      <c r="AO47" s="60">
        <v>14</v>
      </c>
      <c r="AP47" s="61">
        <v>10424.780000000001</v>
      </c>
    </row>
    <row r="48" spans="1:42" x14ac:dyDescent="0.25">
      <c r="A48" s="77" t="s">
        <v>280</v>
      </c>
      <c r="B48" s="47" t="s">
        <v>281</v>
      </c>
      <c r="C48" s="48">
        <v>348</v>
      </c>
      <c r="D48" s="49">
        <v>6259388.2999999998</v>
      </c>
      <c r="E48" s="50">
        <v>348</v>
      </c>
      <c r="F48" s="51">
        <v>3052178.84</v>
      </c>
      <c r="G48" s="50">
        <v>348</v>
      </c>
      <c r="H48" s="51">
        <v>2119428.71</v>
      </c>
      <c r="I48" s="50">
        <v>348</v>
      </c>
      <c r="J48" s="51">
        <v>1002887.97</v>
      </c>
      <c r="K48" s="50">
        <v>27</v>
      </c>
      <c r="L48" s="51">
        <v>84892.78</v>
      </c>
      <c r="M48" s="52">
        <v>293</v>
      </c>
      <c r="N48" s="53">
        <v>2893198.26</v>
      </c>
      <c r="O48" s="50">
        <v>248</v>
      </c>
      <c r="P48" s="51">
        <v>2262148.98</v>
      </c>
      <c r="Q48" s="50">
        <v>3</v>
      </c>
      <c r="R48" s="51">
        <v>1265.6600000000001</v>
      </c>
      <c r="S48" s="50">
        <v>17</v>
      </c>
      <c r="T48" s="51">
        <v>61583.3</v>
      </c>
      <c r="U48" s="50">
        <v>72</v>
      </c>
      <c r="V48" s="51">
        <v>552472.15</v>
      </c>
      <c r="W48" s="50">
        <v>4</v>
      </c>
      <c r="X48" s="51">
        <v>15728.17</v>
      </c>
      <c r="Y48" s="54">
        <v>88</v>
      </c>
      <c r="Z48" s="55">
        <v>104537.53</v>
      </c>
      <c r="AA48" s="50" t="s">
        <v>183</v>
      </c>
      <c r="AB48" s="51" t="s">
        <v>183</v>
      </c>
      <c r="AC48" s="50">
        <v>88</v>
      </c>
      <c r="AD48" s="51">
        <v>102885.48</v>
      </c>
      <c r="AE48" s="50" t="s">
        <v>183</v>
      </c>
      <c r="AF48" s="51" t="s">
        <v>183</v>
      </c>
      <c r="AG48" s="50"/>
      <c r="AH48" s="51"/>
      <c r="AI48" s="50"/>
      <c r="AJ48" s="51"/>
      <c r="AK48" s="56">
        <v>349</v>
      </c>
      <c r="AL48" s="57">
        <v>9257124.0899999999</v>
      </c>
      <c r="AM48" s="58">
        <v>324</v>
      </c>
      <c r="AN48" s="59">
        <v>5780573.4500000002</v>
      </c>
      <c r="AO48" s="60">
        <v>46</v>
      </c>
      <c r="AP48" s="61">
        <v>19537.02</v>
      </c>
    </row>
    <row r="49" spans="1:42" x14ac:dyDescent="0.25">
      <c r="A49" s="77" t="s">
        <v>282</v>
      </c>
      <c r="B49" s="47" t="s">
        <v>283</v>
      </c>
      <c r="C49" s="48">
        <v>308</v>
      </c>
      <c r="D49" s="49">
        <v>3703286.71</v>
      </c>
      <c r="E49" s="50">
        <v>308</v>
      </c>
      <c r="F49" s="51">
        <v>1754885.85</v>
      </c>
      <c r="G49" s="50">
        <v>308</v>
      </c>
      <c r="H49" s="51">
        <v>1213704.3700000001</v>
      </c>
      <c r="I49" s="50">
        <v>308</v>
      </c>
      <c r="J49" s="51">
        <v>656216.91</v>
      </c>
      <c r="K49" s="50">
        <v>28</v>
      </c>
      <c r="L49" s="51">
        <v>78479.58</v>
      </c>
      <c r="M49" s="52">
        <v>224</v>
      </c>
      <c r="N49" s="53">
        <v>1622284.31</v>
      </c>
      <c r="O49" s="50">
        <v>189</v>
      </c>
      <c r="P49" s="51">
        <v>1382831.98</v>
      </c>
      <c r="Q49" s="50">
        <v>4</v>
      </c>
      <c r="R49" s="51">
        <v>3690.36</v>
      </c>
      <c r="S49" s="50">
        <v>28</v>
      </c>
      <c r="T49" s="51">
        <v>76871.89</v>
      </c>
      <c r="U49" s="50">
        <v>21</v>
      </c>
      <c r="V49" s="51">
        <v>118203.2</v>
      </c>
      <c r="W49" s="50">
        <v>12</v>
      </c>
      <c r="X49" s="51">
        <v>40686.879999999997</v>
      </c>
      <c r="Y49" s="54">
        <v>20</v>
      </c>
      <c r="Z49" s="55">
        <v>36000.910000000003</v>
      </c>
      <c r="AA49" s="50" t="s">
        <v>183</v>
      </c>
      <c r="AB49" s="51" t="s">
        <v>183</v>
      </c>
      <c r="AC49" s="50" t="s">
        <v>183</v>
      </c>
      <c r="AD49" s="51" t="s">
        <v>183</v>
      </c>
      <c r="AE49" s="50"/>
      <c r="AF49" s="51"/>
      <c r="AG49" s="50"/>
      <c r="AH49" s="51"/>
      <c r="AI49" s="50"/>
      <c r="AJ49" s="51"/>
      <c r="AK49" s="56">
        <v>310</v>
      </c>
      <c r="AL49" s="57">
        <v>5361571.93</v>
      </c>
      <c r="AM49" s="58">
        <v>272</v>
      </c>
      <c r="AN49" s="59">
        <v>3372920.51</v>
      </c>
      <c r="AO49" s="60">
        <v>20</v>
      </c>
      <c r="AP49" s="61">
        <v>7975.27</v>
      </c>
    </row>
    <row r="50" spans="1:42" x14ac:dyDescent="0.25">
      <c r="A50" s="77" t="s">
        <v>284</v>
      </c>
      <c r="B50" s="47" t="s">
        <v>285</v>
      </c>
      <c r="C50" s="48">
        <v>24</v>
      </c>
      <c r="D50" s="49">
        <v>949466.6</v>
      </c>
      <c r="E50" s="50">
        <v>24</v>
      </c>
      <c r="F50" s="51">
        <v>486561.75</v>
      </c>
      <c r="G50" s="50">
        <v>24</v>
      </c>
      <c r="H50" s="51">
        <v>336819.88</v>
      </c>
      <c r="I50" s="50">
        <v>24</v>
      </c>
      <c r="J50" s="51">
        <v>108639.27</v>
      </c>
      <c r="K50" s="50">
        <v>5</v>
      </c>
      <c r="L50" s="51">
        <v>17445.7</v>
      </c>
      <c r="M50" s="52">
        <v>19</v>
      </c>
      <c r="N50" s="53">
        <v>242753.5</v>
      </c>
      <c r="O50" s="50">
        <v>5</v>
      </c>
      <c r="P50" s="51">
        <v>21040.17</v>
      </c>
      <c r="Q50" s="50"/>
      <c r="R50" s="51"/>
      <c r="S50" s="50"/>
      <c r="T50" s="51"/>
      <c r="U50" s="50">
        <v>17</v>
      </c>
      <c r="V50" s="51">
        <v>221713.33</v>
      </c>
      <c r="W50" s="50"/>
      <c r="X50" s="51"/>
      <c r="Y50" s="54">
        <v>17</v>
      </c>
      <c r="Z50" s="55">
        <v>124532.7</v>
      </c>
      <c r="AA50" s="50"/>
      <c r="AB50" s="51"/>
      <c r="AC50" s="50">
        <v>17</v>
      </c>
      <c r="AD50" s="51">
        <v>124532.7</v>
      </c>
      <c r="AE50" s="50"/>
      <c r="AF50" s="51"/>
      <c r="AG50" s="50"/>
      <c r="AH50" s="51"/>
      <c r="AI50" s="50"/>
      <c r="AJ50" s="51"/>
      <c r="AK50" s="56">
        <v>24</v>
      </c>
      <c r="AL50" s="57">
        <v>1316752.8</v>
      </c>
      <c r="AM50" s="50" t="s">
        <v>183</v>
      </c>
      <c r="AN50" s="51" t="s">
        <v>183</v>
      </c>
      <c r="AO50" s="60" t="s">
        <v>183</v>
      </c>
      <c r="AP50" s="61" t="s">
        <v>183</v>
      </c>
    </row>
    <row r="51" spans="1:42" x14ac:dyDescent="0.25">
      <c r="A51" s="77" t="s">
        <v>286</v>
      </c>
      <c r="B51" s="47" t="s">
        <v>287</v>
      </c>
      <c r="C51" s="48">
        <v>56</v>
      </c>
      <c r="D51" s="49">
        <v>1154737.82</v>
      </c>
      <c r="E51" s="50">
        <v>56</v>
      </c>
      <c r="F51" s="51">
        <v>561626.75</v>
      </c>
      <c r="G51" s="50">
        <v>56</v>
      </c>
      <c r="H51" s="51">
        <v>389155.97</v>
      </c>
      <c r="I51" s="50">
        <v>56</v>
      </c>
      <c r="J51" s="51">
        <v>174350.15</v>
      </c>
      <c r="K51" s="50">
        <v>11</v>
      </c>
      <c r="L51" s="51">
        <v>29604.95</v>
      </c>
      <c r="M51" s="52">
        <v>32</v>
      </c>
      <c r="N51" s="53">
        <v>250653.42</v>
      </c>
      <c r="O51" s="50" t="s">
        <v>183</v>
      </c>
      <c r="P51" s="51" t="s">
        <v>183</v>
      </c>
      <c r="Q51" s="50"/>
      <c r="R51" s="51"/>
      <c r="S51" s="50"/>
      <c r="T51" s="51"/>
      <c r="U51" s="50">
        <v>29</v>
      </c>
      <c r="V51" s="51">
        <v>230435.16</v>
      </c>
      <c r="W51" s="50" t="s">
        <v>183</v>
      </c>
      <c r="X51" s="51" t="s">
        <v>183</v>
      </c>
      <c r="Y51" s="54">
        <v>33</v>
      </c>
      <c r="Z51" s="55">
        <v>131825.07999999999</v>
      </c>
      <c r="AA51" s="50" t="s">
        <v>183</v>
      </c>
      <c r="AB51" s="51" t="s">
        <v>183</v>
      </c>
      <c r="AC51" s="50" t="s">
        <v>183</v>
      </c>
      <c r="AD51" s="51" t="s">
        <v>183</v>
      </c>
      <c r="AE51" s="50"/>
      <c r="AF51" s="51"/>
      <c r="AG51" s="50"/>
      <c r="AH51" s="51"/>
      <c r="AI51" s="50"/>
      <c r="AJ51" s="51"/>
      <c r="AK51" s="56">
        <v>56</v>
      </c>
      <c r="AL51" s="57">
        <v>1537216.32</v>
      </c>
      <c r="AM51" s="58">
        <v>57</v>
      </c>
      <c r="AN51" s="59">
        <v>1175858.17</v>
      </c>
      <c r="AO51" s="60">
        <v>4</v>
      </c>
      <c r="AP51" s="61">
        <v>3086.11</v>
      </c>
    </row>
    <row r="52" spans="1:42" x14ac:dyDescent="0.25">
      <c r="A52" s="77" t="s">
        <v>288</v>
      </c>
      <c r="B52" s="47" t="s">
        <v>289</v>
      </c>
      <c r="C52" s="48">
        <v>610</v>
      </c>
      <c r="D52" s="49">
        <v>8241824.4500000002</v>
      </c>
      <c r="E52" s="50">
        <v>610</v>
      </c>
      <c r="F52" s="51">
        <v>3874998.56</v>
      </c>
      <c r="G52" s="50">
        <v>610</v>
      </c>
      <c r="H52" s="51">
        <v>2673813.0499999998</v>
      </c>
      <c r="I52" s="50">
        <v>610</v>
      </c>
      <c r="J52" s="51">
        <v>1507093.3</v>
      </c>
      <c r="K52" s="50">
        <v>58</v>
      </c>
      <c r="L52" s="51">
        <v>185919.54</v>
      </c>
      <c r="M52" s="52">
        <v>484</v>
      </c>
      <c r="N52" s="53">
        <v>4636500.78</v>
      </c>
      <c r="O52" s="50">
        <v>219</v>
      </c>
      <c r="P52" s="51">
        <v>1400231.76</v>
      </c>
      <c r="Q52" s="50">
        <v>43</v>
      </c>
      <c r="R52" s="51">
        <v>78209.59</v>
      </c>
      <c r="S52" s="50">
        <v>69</v>
      </c>
      <c r="T52" s="51">
        <v>242846.19</v>
      </c>
      <c r="U52" s="50">
        <v>279</v>
      </c>
      <c r="V52" s="51">
        <v>2799405.7</v>
      </c>
      <c r="W52" s="50">
        <v>20</v>
      </c>
      <c r="X52" s="51">
        <v>115807.54</v>
      </c>
      <c r="Y52" s="54">
        <v>234</v>
      </c>
      <c r="Z52" s="55">
        <v>363037.25</v>
      </c>
      <c r="AA52" s="50">
        <v>8</v>
      </c>
      <c r="AB52" s="51">
        <v>7790.02</v>
      </c>
      <c r="AC52" s="50">
        <v>229</v>
      </c>
      <c r="AD52" s="51">
        <v>354708.37</v>
      </c>
      <c r="AE52" s="50" t="s">
        <v>183</v>
      </c>
      <c r="AF52" s="51" t="s">
        <v>183</v>
      </c>
      <c r="AG52" s="50"/>
      <c r="AH52" s="51"/>
      <c r="AI52" s="50" t="s">
        <v>183</v>
      </c>
      <c r="AJ52" s="51" t="s">
        <v>183</v>
      </c>
      <c r="AK52" s="56">
        <v>616</v>
      </c>
      <c r="AL52" s="57">
        <v>13241362.48</v>
      </c>
      <c r="AM52" s="58">
        <v>543</v>
      </c>
      <c r="AN52" s="59">
        <v>7572872.6500000004</v>
      </c>
      <c r="AO52" s="60">
        <v>99</v>
      </c>
      <c r="AP52" s="61">
        <v>64380.41</v>
      </c>
    </row>
    <row r="53" spans="1:42" x14ac:dyDescent="0.25">
      <c r="A53" s="77" t="s">
        <v>290</v>
      </c>
      <c r="B53" s="47" t="s">
        <v>291</v>
      </c>
      <c r="C53" s="48">
        <v>168</v>
      </c>
      <c r="D53" s="49">
        <v>2047217.01</v>
      </c>
      <c r="E53" s="50">
        <v>167</v>
      </c>
      <c r="F53" s="51">
        <v>960086.55</v>
      </c>
      <c r="G53" s="50">
        <v>168</v>
      </c>
      <c r="H53" s="51">
        <v>663927.53</v>
      </c>
      <c r="I53" s="50">
        <v>167</v>
      </c>
      <c r="J53" s="51">
        <v>347476.31</v>
      </c>
      <c r="K53" s="50">
        <v>25</v>
      </c>
      <c r="L53" s="51">
        <v>75726.62</v>
      </c>
      <c r="M53" s="52">
        <v>108</v>
      </c>
      <c r="N53" s="53">
        <v>780985.29</v>
      </c>
      <c r="O53" s="50">
        <v>36</v>
      </c>
      <c r="P53" s="51">
        <v>244488.3</v>
      </c>
      <c r="Q53" s="50">
        <v>6</v>
      </c>
      <c r="R53" s="51">
        <v>7114.08</v>
      </c>
      <c r="S53" s="50">
        <v>33</v>
      </c>
      <c r="T53" s="51">
        <v>109421.36</v>
      </c>
      <c r="U53" s="50">
        <v>37</v>
      </c>
      <c r="V53" s="51">
        <v>381855.69</v>
      </c>
      <c r="W53" s="50">
        <v>9</v>
      </c>
      <c r="X53" s="51">
        <v>38105.86</v>
      </c>
      <c r="Y53" s="54">
        <v>60</v>
      </c>
      <c r="Z53" s="55">
        <v>131493.17000000001</v>
      </c>
      <c r="AA53" s="50" t="s">
        <v>183</v>
      </c>
      <c r="AB53" s="51" t="s">
        <v>183</v>
      </c>
      <c r="AC53" s="50">
        <v>58</v>
      </c>
      <c r="AD53" s="51">
        <v>129099.5</v>
      </c>
      <c r="AE53" s="50" t="s">
        <v>183</v>
      </c>
      <c r="AF53" s="51" t="s">
        <v>183</v>
      </c>
      <c r="AG53" s="50"/>
      <c r="AH53" s="51"/>
      <c r="AI53" s="50"/>
      <c r="AJ53" s="51"/>
      <c r="AK53" s="56">
        <v>169</v>
      </c>
      <c r="AL53" s="57">
        <v>2959695.47</v>
      </c>
      <c r="AM53" s="58">
        <v>136</v>
      </c>
      <c r="AN53" s="59">
        <v>1812589.92</v>
      </c>
      <c r="AO53" s="60">
        <v>25</v>
      </c>
      <c r="AP53" s="61">
        <v>14336.78</v>
      </c>
    </row>
    <row r="54" spans="1:42" x14ac:dyDescent="0.25">
      <c r="A54" s="77" t="s">
        <v>292</v>
      </c>
      <c r="B54" s="47" t="s">
        <v>293</v>
      </c>
      <c r="C54" s="48">
        <v>686</v>
      </c>
      <c r="D54" s="49">
        <v>12184075.779999999</v>
      </c>
      <c r="E54" s="50">
        <v>686</v>
      </c>
      <c r="F54" s="51">
        <v>5780705.9900000002</v>
      </c>
      <c r="G54" s="50">
        <v>686</v>
      </c>
      <c r="H54" s="51">
        <v>4002362.29</v>
      </c>
      <c r="I54" s="50">
        <v>686</v>
      </c>
      <c r="J54" s="51">
        <v>2121516.16</v>
      </c>
      <c r="K54" s="50">
        <v>83</v>
      </c>
      <c r="L54" s="51">
        <v>279491.34000000003</v>
      </c>
      <c r="M54" s="52">
        <v>571</v>
      </c>
      <c r="N54" s="53">
        <v>5732370.1100000003</v>
      </c>
      <c r="O54" s="50">
        <v>227</v>
      </c>
      <c r="P54" s="51">
        <v>1569703.45</v>
      </c>
      <c r="Q54" s="50">
        <v>15</v>
      </c>
      <c r="R54" s="51">
        <v>29307.35</v>
      </c>
      <c r="S54" s="50">
        <v>104</v>
      </c>
      <c r="T54" s="51">
        <v>384339.98</v>
      </c>
      <c r="U54" s="50">
        <v>338</v>
      </c>
      <c r="V54" s="51">
        <v>3639926.34</v>
      </c>
      <c r="W54" s="50">
        <v>20</v>
      </c>
      <c r="X54" s="51">
        <v>109092.99</v>
      </c>
      <c r="Y54" s="54">
        <v>290</v>
      </c>
      <c r="Z54" s="55">
        <v>717457.81</v>
      </c>
      <c r="AA54" s="50">
        <v>6</v>
      </c>
      <c r="AB54" s="51">
        <v>6904.6</v>
      </c>
      <c r="AC54" s="50">
        <v>284</v>
      </c>
      <c r="AD54" s="51">
        <v>709108.75</v>
      </c>
      <c r="AE54" s="50">
        <v>6</v>
      </c>
      <c r="AF54" s="51">
        <v>1444.46</v>
      </c>
      <c r="AG54" s="50"/>
      <c r="AH54" s="51"/>
      <c r="AI54" s="50"/>
      <c r="AJ54" s="51"/>
      <c r="AK54" s="56">
        <v>688</v>
      </c>
      <c r="AL54" s="57">
        <v>18633903.699999999</v>
      </c>
      <c r="AM54" s="58">
        <v>630</v>
      </c>
      <c r="AN54" s="59">
        <v>11992957.720000001</v>
      </c>
      <c r="AO54" s="60">
        <v>152</v>
      </c>
      <c r="AP54" s="61">
        <v>112053.16</v>
      </c>
    </row>
    <row r="55" spans="1:42" x14ac:dyDescent="0.25">
      <c r="A55" s="77" t="s">
        <v>294</v>
      </c>
      <c r="B55" s="47" t="s">
        <v>295</v>
      </c>
      <c r="C55" s="48">
        <v>8</v>
      </c>
      <c r="D55" s="49">
        <v>93957.87</v>
      </c>
      <c r="E55" s="50">
        <v>8</v>
      </c>
      <c r="F55" s="51">
        <v>43542.42</v>
      </c>
      <c r="G55" s="50">
        <v>8</v>
      </c>
      <c r="H55" s="51">
        <v>30182.89</v>
      </c>
      <c r="I55" s="50" t="s">
        <v>183</v>
      </c>
      <c r="J55" s="51" t="s">
        <v>183</v>
      </c>
      <c r="K55" s="50" t="s">
        <v>183</v>
      </c>
      <c r="L55" s="51" t="s">
        <v>183</v>
      </c>
      <c r="M55" s="52">
        <v>5</v>
      </c>
      <c r="N55" s="53">
        <v>42034.53</v>
      </c>
      <c r="O55" s="50">
        <v>5</v>
      </c>
      <c r="P55" s="51">
        <v>29568.1</v>
      </c>
      <c r="Q55" s="50"/>
      <c r="R55" s="51"/>
      <c r="S55" s="50" t="s">
        <v>183</v>
      </c>
      <c r="T55" s="51" t="s">
        <v>183</v>
      </c>
      <c r="U55" s="50" t="s">
        <v>183</v>
      </c>
      <c r="V55" s="51" t="s">
        <v>183</v>
      </c>
      <c r="W55" s="50"/>
      <c r="X55" s="51"/>
      <c r="Y55" s="54" t="s">
        <v>183</v>
      </c>
      <c r="Z55" s="55" t="s">
        <v>183</v>
      </c>
      <c r="AA55" s="50"/>
      <c r="AB55" s="51"/>
      <c r="AC55" s="50" t="s">
        <v>183</v>
      </c>
      <c r="AD55" s="51" t="s">
        <v>183</v>
      </c>
      <c r="AE55" s="50"/>
      <c r="AF55" s="51"/>
      <c r="AG55" s="50"/>
      <c r="AH55" s="51"/>
      <c r="AI55" s="50"/>
      <c r="AJ55" s="51"/>
      <c r="AK55" s="58" t="s">
        <v>183</v>
      </c>
      <c r="AL55" s="59" t="s">
        <v>183</v>
      </c>
      <c r="AM55" s="58">
        <v>8</v>
      </c>
      <c r="AN55" s="59">
        <v>84107.14</v>
      </c>
      <c r="AO55" s="60" t="s">
        <v>183</v>
      </c>
      <c r="AP55" s="61" t="s">
        <v>183</v>
      </c>
    </row>
    <row r="56" spans="1:42" x14ac:dyDescent="0.25">
      <c r="A56" s="77" t="s">
        <v>296</v>
      </c>
      <c r="B56" s="47" t="s">
        <v>297</v>
      </c>
      <c r="C56" s="48">
        <v>34</v>
      </c>
      <c r="D56" s="49">
        <v>610620.91</v>
      </c>
      <c r="E56" s="50">
        <v>34</v>
      </c>
      <c r="F56" s="51">
        <v>308468.34000000003</v>
      </c>
      <c r="G56" s="50">
        <v>34</v>
      </c>
      <c r="H56" s="51">
        <v>213616.79</v>
      </c>
      <c r="I56" s="50" t="s">
        <v>183</v>
      </c>
      <c r="J56" s="51" t="s">
        <v>183</v>
      </c>
      <c r="K56" s="50" t="s">
        <v>183</v>
      </c>
      <c r="L56" s="51" t="s">
        <v>183</v>
      </c>
      <c r="M56" s="52">
        <v>21</v>
      </c>
      <c r="N56" s="53">
        <v>268793.28000000003</v>
      </c>
      <c r="O56" s="50">
        <v>12</v>
      </c>
      <c r="P56" s="51">
        <v>162208.82999999999</v>
      </c>
      <c r="Q56" s="50"/>
      <c r="R56" s="51"/>
      <c r="S56" s="50"/>
      <c r="T56" s="51"/>
      <c r="U56" s="50">
        <v>11</v>
      </c>
      <c r="V56" s="51">
        <v>106584.45</v>
      </c>
      <c r="W56" s="50"/>
      <c r="X56" s="51"/>
      <c r="Y56" s="54">
        <v>13</v>
      </c>
      <c r="Z56" s="55">
        <v>29770.6</v>
      </c>
      <c r="AA56" s="50"/>
      <c r="AB56" s="51"/>
      <c r="AC56" s="50">
        <v>13</v>
      </c>
      <c r="AD56" s="51">
        <v>29770.6</v>
      </c>
      <c r="AE56" s="50"/>
      <c r="AF56" s="51"/>
      <c r="AG56" s="50"/>
      <c r="AH56" s="51"/>
      <c r="AI56" s="50"/>
      <c r="AJ56" s="51"/>
      <c r="AK56" s="56">
        <v>34</v>
      </c>
      <c r="AL56" s="57">
        <v>909184.79</v>
      </c>
      <c r="AM56" s="58">
        <v>20</v>
      </c>
      <c r="AN56" s="59">
        <v>308855.71999999997</v>
      </c>
      <c r="AO56" s="60">
        <v>4</v>
      </c>
      <c r="AP56" s="61">
        <v>2275.36</v>
      </c>
    </row>
    <row r="57" spans="1:42" x14ac:dyDescent="0.25">
      <c r="A57" s="77" t="s">
        <v>298</v>
      </c>
      <c r="B57" s="47" t="s">
        <v>299</v>
      </c>
      <c r="C57" s="48">
        <v>144</v>
      </c>
      <c r="D57" s="49">
        <v>3238723.36</v>
      </c>
      <c r="E57" s="50">
        <v>144</v>
      </c>
      <c r="F57" s="51">
        <v>1570773.35</v>
      </c>
      <c r="G57" s="50">
        <v>144</v>
      </c>
      <c r="H57" s="51">
        <v>1096595.94</v>
      </c>
      <c r="I57" s="50">
        <v>144</v>
      </c>
      <c r="J57" s="51">
        <v>493417.43</v>
      </c>
      <c r="K57" s="50">
        <v>24</v>
      </c>
      <c r="L57" s="51">
        <v>77936.639999999999</v>
      </c>
      <c r="M57" s="52">
        <v>105</v>
      </c>
      <c r="N57" s="53">
        <v>1052579.72</v>
      </c>
      <c r="O57" s="50">
        <v>20</v>
      </c>
      <c r="P57" s="51">
        <v>104312.27</v>
      </c>
      <c r="Q57" s="50"/>
      <c r="R57" s="51"/>
      <c r="S57" s="50">
        <v>4</v>
      </c>
      <c r="T57" s="51">
        <v>12448.21</v>
      </c>
      <c r="U57" s="50">
        <v>91</v>
      </c>
      <c r="V57" s="51">
        <v>933268.79</v>
      </c>
      <c r="W57" s="50">
        <v>3</v>
      </c>
      <c r="X57" s="51">
        <v>2550.4499999999998</v>
      </c>
      <c r="Y57" s="54">
        <v>100</v>
      </c>
      <c r="Z57" s="55">
        <v>410244.25</v>
      </c>
      <c r="AA57" s="50" t="s">
        <v>183</v>
      </c>
      <c r="AB57" s="51" t="s">
        <v>183</v>
      </c>
      <c r="AC57" s="50">
        <v>100</v>
      </c>
      <c r="AD57" s="51">
        <v>392805</v>
      </c>
      <c r="AE57" s="50"/>
      <c r="AF57" s="51"/>
      <c r="AG57" s="50" t="s">
        <v>183</v>
      </c>
      <c r="AH57" s="51" t="s">
        <v>183</v>
      </c>
      <c r="AI57" s="50"/>
      <c r="AJ57" s="51"/>
      <c r="AK57" s="56">
        <v>146</v>
      </c>
      <c r="AL57" s="57">
        <v>4701547.33</v>
      </c>
      <c r="AM57" s="58">
        <v>137</v>
      </c>
      <c r="AN57" s="59">
        <v>3380602.93</v>
      </c>
      <c r="AO57" s="60">
        <v>26</v>
      </c>
      <c r="AP57" s="61">
        <v>18624.71</v>
      </c>
    </row>
    <row r="58" spans="1:42" x14ac:dyDescent="0.25">
      <c r="A58" s="77" t="s">
        <v>300</v>
      </c>
      <c r="B58" s="47" t="s">
        <v>301</v>
      </c>
      <c r="C58" s="48">
        <v>324</v>
      </c>
      <c r="D58" s="49">
        <v>7628512.2400000002</v>
      </c>
      <c r="E58" s="50">
        <v>324</v>
      </c>
      <c r="F58" s="51">
        <v>3752313.05</v>
      </c>
      <c r="G58" s="50">
        <v>324</v>
      </c>
      <c r="H58" s="51">
        <v>2599355.11</v>
      </c>
      <c r="I58" s="50">
        <v>324</v>
      </c>
      <c r="J58" s="51">
        <v>1122573.24</v>
      </c>
      <c r="K58" s="50">
        <v>47</v>
      </c>
      <c r="L58" s="51">
        <v>154270.84</v>
      </c>
      <c r="M58" s="52">
        <v>263</v>
      </c>
      <c r="N58" s="53">
        <v>2622804.75</v>
      </c>
      <c r="O58" s="50">
        <v>123</v>
      </c>
      <c r="P58" s="51">
        <v>903596.52</v>
      </c>
      <c r="Q58" s="50">
        <v>5</v>
      </c>
      <c r="R58" s="51">
        <v>9215.81</v>
      </c>
      <c r="S58" s="50">
        <v>33</v>
      </c>
      <c r="T58" s="51">
        <v>124094.31</v>
      </c>
      <c r="U58" s="50">
        <v>155</v>
      </c>
      <c r="V58" s="51">
        <v>1562663.56</v>
      </c>
      <c r="W58" s="50">
        <v>7</v>
      </c>
      <c r="X58" s="51">
        <v>23234.55</v>
      </c>
      <c r="Y58" s="54">
        <v>131</v>
      </c>
      <c r="Z58" s="55">
        <v>406345.08</v>
      </c>
      <c r="AA58" s="50"/>
      <c r="AB58" s="51"/>
      <c r="AC58" s="50">
        <v>131</v>
      </c>
      <c r="AD58" s="51">
        <v>406345.08</v>
      </c>
      <c r="AE58" s="50"/>
      <c r="AF58" s="51"/>
      <c r="AG58" s="50"/>
      <c r="AH58" s="51"/>
      <c r="AI58" s="50"/>
      <c r="AJ58" s="51"/>
      <c r="AK58" s="56">
        <v>330</v>
      </c>
      <c r="AL58" s="57">
        <v>10657662.07</v>
      </c>
      <c r="AM58" s="58">
        <v>313</v>
      </c>
      <c r="AN58" s="59">
        <v>7547613.2699999996</v>
      </c>
      <c r="AO58" s="60">
        <v>61</v>
      </c>
      <c r="AP58" s="61">
        <v>56691.56</v>
      </c>
    </row>
    <row r="59" spans="1:42" x14ac:dyDescent="0.25">
      <c r="A59" s="77" t="s">
        <v>302</v>
      </c>
      <c r="B59" s="47" t="s">
        <v>303</v>
      </c>
      <c r="C59" s="48">
        <v>280</v>
      </c>
      <c r="D59" s="49">
        <v>3397821.18</v>
      </c>
      <c r="E59" s="50">
        <v>280</v>
      </c>
      <c r="F59" s="51">
        <v>1602899.68</v>
      </c>
      <c r="G59" s="50">
        <v>280</v>
      </c>
      <c r="H59" s="51">
        <v>1110755.3700000001</v>
      </c>
      <c r="I59" s="50">
        <v>280</v>
      </c>
      <c r="J59" s="51">
        <v>595687.80000000005</v>
      </c>
      <c r="K59" s="50">
        <v>29</v>
      </c>
      <c r="L59" s="51">
        <v>88478.33</v>
      </c>
      <c r="M59" s="52">
        <v>188</v>
      </c>
      <c r="N59" s="53">
        <v>1289262.27</v>
      </c>
      <c r="O59" s="50">
        <v>102</v>
      </c>
      <c r="P59" s="51">
        <v>566607.15</v>
      </c>
      <c r="Q59" s="50">
        <v>8</v>
      </c>
      <c r="R59" s="51">
        <v>18280.54</v>
      </c>
      <c r="S59" s="50">
        <v>39</v>
      </c>
      <c r="T59" s="51">
        <v>107338.99</v>
      </c>
      <c r="U59" s="50">
        <v>65</v>
      </c>
      <c r="V59" s="51">
        <v>576631.97</v>
      </c>
      <c r="W59" s="50">
        <v>7</v>
      </c>
      <c r="X59" s="51">
        <v>20403.62</v>
      </c>
      <c r="Y59" s="54">
        <v>72</v>
      </c>
      <c r="Z59" s="55">
        <v>111540.98</v>
      </c>
      <c r="AA59" s="50" t="s">
        <v>183</v>
      </c>
      <c r="AB59" s="51" t="s">
        <v>183</v>
      </c>
      <c r="AC59" s="50">
        <v>71</v>
      </c>
      <c r="AD59" s="51">
        <v>111107.86</v>
      </c>
      <c r="AE59" s="50" t="s">
        <v>183</v>
      </c>
      <c r="AF59" s="51" t="s">
        <v>183</v>
      </c>
      <c r="AG59" s="50"/>
      <c r="AH59" s="51"/>
      <c r="AI59" s="50"/>
      <c r="AJ59" s="51"/>
      <c r="AK59" s="56">
        <v>282</v>
      </c>
      <c r="AL59" s="57">
        <v>4798624.43</v>
      </c>
      <c r="AM59" s="58">
        <v>223</v>
      </c>
      <c r="AN59" s="59">
        <v>2723472.59</v>
      </c>
      <c r="AO59" s="60">
        <v>28</v>
      </c>
      <c r="AP59" s="61">
        <v>22846.68</v>
      </c>
    </row>
    <row r="60" spans="1:42" x14ac:dyDescent="0.25">
      <c r="A60" s="77" t="s">
        <v>304</v>
      </c>
      <c r="B60" s="47" t="s">
        <v>305</v>
      </c>
      <c r="C60" s="48">
        <v>69</v>
      </c>
      <c r="D60" s="49">
        <v>885997.19</v>
      </c>
      <c r="E60" s="50">
        <v>69</v>
      </c>
      <c r="F60" s="51">
        <v>426684.83</v>
      </c>
      <c r="G60" s="50">
        <v>69</v>
      </c>
      <c r="H60" s="51">
        <v>296115.63</v>
      </c>
      <c r="I60" s="50">
        <v>69</v>
      </c>
      <c r="J60" s="51">
        <v>155616.65</v>
      </c>
      <c r="K60" s="50">
        <v>3</v>
      </c>
      <c r="L60" s="51">
        <v>7580.08</v>
      </c>
      <c r="M60" s="52">
        <v>44</v>
      </c>
      <c r="N60" s="53">
        <v>335707.06</v>
      </c>
      <c r="O60" s="50">
        <v>37</v>
      </c>
      <c r="P60" s="51">
        <v>289614.26</v>
      </c>
      <c r="Q60" s="50" t="s">
        <v>183</v>
      </c>
      <c r="R60" s="51" t="s">
        <v>183</v>
      </c>
      <c r="S60" s="50">
        <v>3</v>
      </c>
      <c r="T60" s="51">
        <v>11523</v>
      </c>
      <c r="U60" s="50">
        <v>5</v>
      </c>
      <c r="V60" s="51">
        <v>18270.04</v>
      </c>
      <c r="W60" s="50" t="s">
        <v>183</v>
      </c>
      <c r="X60" s="51" t="s">
        <v>183</v>
      </c>
      <c r="Y60" s="54">
        <v>15</v>
      </c>
      <c r="Z60" s="55">
        <v>19142.03</v>
      </c>
      <c r="AA60" s="50" t="s">
        <v>183</v>
      </c>
      <c r="AB60" s="51" t="s">
        <v>183</v>
      </c>
      <c r="AC60" s="50" t="s">
        <v>183</v>
      </c>
      <c r="AD60" s="51" t="s">
        <v>183</v>
      </c>
      <c r="AE60" s="50"/>
      <c r="AF60" s="51"/>
      <c r="AG60" s="50"/>
      <c r="AH60" s="51"/>
      <c r="AI60" s="50"/>
      <c r="AJ60" s="51"/>
      <c r="AK60" s="56">
        <v>69</v>
      </c>
      <c r="AL60" s="57">
        <v>1240846.28</v>
      </c>
      <c r="AM60" s="58">
        <v>42</v>
      </c>
      <c r="AN60" s="59">
        <v>531980.41</v>
      </c>
      <c r="AO60" s="60">
        <v>3</v>
      </c>
      <c r="AP60" s="61">
        <v>1191.9000000000001</v>
      </c>
    </row>
    <row r="61" spans="1:42" x14ac:dyDescent="0.25">
      <c r="A61" s="77" t="s">
        <v>306</v>
      </c>
      <c r="B61" s="47" t="s">
        <v>307</v>
      </c>
      <c r="C61" s="48">
        <v>398</v>
      </c>
      <c r="D61" s="49">
        <v>5054148.3899999997</v>
      </c>
      <c r="E61" s="50">
        <v>398</v>
      </c>
      <c r="F61" s="51">
        <v>2438088.0299999998</v>
      </c>
      <c r="G61" s="50">
        <v>398</v>
      </c>
      <c r="H61" s="51">
        <v>1679552.74</v>
      </c>
      <c r="I61" s="50">
        <v>398</v>
      </c>
      <c r="J61" s="51">
        <v>854905.55</v>
      </c>
      <c r="K61" s="50">
        <v>29</v>
      </c>
      <c r="L61" s="51">
        <v>81602.070000000007</v>
      </c>
      <c r="M61" s="52">
        <v>258</v>
      </c>
      <c r="N61" s="53">
        <v>2077044.78</v>
      </c>
      <c r="O61" s="50">
        <v>190</v>
      </c>
      <c r="P61" s="51">
        <v>1484657.25</v>
      </c>
      <c r="Q61" s="50">
        <v>40</v>
      </c>
      <c r="R61" s="51">
        <v>100354.92</v>
      </c>
      <c r="S61" s="50">
        <v>39</v>
      </c>
      <c r="T61" s="51">
        <v>143012.15</v>
      </c>
      <c r="U61" s="50">
        <v>35</v>
      </c>
      <c r="V61" s="51">
        <v>275117.74</v>
      </c>
      <c r="W61" s="50">
        <v>20</v>
      </c>
      <c r="X61" s="51">
        <v>73902.720000000001</v>
      </c>
      <c r="Y61" s="54">
        <v>99</v>
      </c>
      <c r="Z61" s="55">
        <v>132198.66</v>
      </c>
      <c r="AA61" s="50">
        <v>7</v>
      </c>
      <c r="AB61" s="51">
        <v>3168.86</v>
      </c>
      <c r="AC61" s="50">
        <v>95</v>
      </c>
      <c r="AD61" s="51">
        <v>128518.05</v>
      </c>
      <c r="AE61" s="50">
        <v>4</v>
      </c>
      <c r="AF61" s="51">
        <v>511.75</v>
      </c>
      <c r="AG61" s="50"/>
      <c r="AH61" s="51"/>
      <c r="AI61" s="50"/>
      <c r="AJ61" s="51"/>
      <c r="AK61" s="56">
        <v>399</v>
      </c>
      <c r="AL61" s="57">
        <v>7263391.8300000001</v>
      </c>
      <c r="AM61" s="58">
        <v>267</v>
      </c>
      <c r="AN61" s="59">
        <v>3036543.51</v>
      </c>
      <c r="AO61" s="60">
        <v>43</v>
      </c>
      <c r="AP61" s="61">
        <v>33395.81</v>
      </c>
    </row>
    <row r="62" spans="1:42" x14ac:dyDescent="0.25">
      <c r="A62" s="77" t="s">
        <v>308</v>
      </c>
      <c r="B62" s="47" t="s">
        <v>309</v>
      </c>
      <c r="C62" s="48">
        <v>35</v>
      </c>
      <c r="D62" s="49">
        <v>1216732.03</v>
      </c>
      <c r="E62" s="50">
        <v>35</v>
      </c>
      <c r="F62" s="51">
        <v>628590.03</v>
      </c>
      <c r="G62" s="50">
        <v>35</v>
      </c>
      <c r="H62" s="51">
        <v>435882.03</v>
      </c>
      <c r="I62" s="50">
        <v>35</v>
      </c>
      <c r="J62" s="51">
        <v>144844.10999999999</v>
      </c>
      <c r="K62" s="50">
        <v>4</v>
      </c>
      <c r="L62" s="51">
        <v>7415.86</v>
      </c>
      <c r="M62" s="52">
        <v>25</v>
      </c>
      <c r="N62" s="53">
        <v>261580.03</v>
      </c>
      <c r="O62" s="50" t="s">
        <v>183</v>
      </c>
      <c r="P62" s="51" t="s">
        <v>183</v>
      </c>
      <c r="Q62" s="50"/>
      <c r="R62" s="51"/>
      <c r="S62" s="50" t="s">
        <v>183</v>
      </c>
      <c r="T62" s="51" t="s">
        <v>183</v>
      </c>
      <c r="U62" s="50">
        <v>21</v>
      </c>
      <c r="V62" s="51">
        <v>251041.6</v>
      </c>
      <c r="W62" s="50" t="s">
        <v>183</v>
      </c>
      <c r="X62" s="51" t="s">
        <v>183</v>
      </c>
      <c r="Y62" s="54">
        <v>20</v>
      </c>
      <c r="Z62" s="55">
        <v>191114.39</v>
      </c>
      <c r="AA62" s="50"/>
      <c r="AB62" s="51"/>
      <c r="AC62" s="50">
        <v>20</v>
      </c>
      <c r="AD62" s="51">
        <v>191114.39</v>
      </c>
      <c r="AE62" s="50"/>
      <c r="AF62" s="51"/>
      <c r="AG62" s="50"/>
      <c r="AH62" s="51"/>
      <c r="AI62" s="50"/>
      <c r="AJ62" s="51"/>
      <c r="AK62" s="56">
        <v>36</v>
      </c>
      <c r="AL62" s="57">
        <v>1669426.45</v>
      </c>
      <c r="AM62" s="58">
        <v>32</v>
      </c>
      <c r="AN62" s="59">
        <v>1020195.03</v>
      </c>
      <c r="AO62" s="60">
        <v>6</v>
      </c>
      <c r="AP62" s="61">
        <v>7640.38</v>
      </c>
    </row>
    <row r="63" spans="1:42" x14ac:dyDescent="0.25">
      <c r="A63" s="77" t="s">
        <v>310</v>
      </c>
      <c r="B63" s="47" t="s">
        <v>311</v>
      </c>
      <c r="C63" s="48">
        <v>3</v>
      </c>
      <c r="D63" s="49">
        <v>19706.53</v>
      </c>
      <c r="E63" s="50">
        <v>3</v>
      </c>
      <c r="F63" s="51">
        <v>9396.15</v>
      </c>
      <c r="G63" s="50">
        <v>3</v>
      </c>
      <c r="H63" s="51">
        <v>6513.43</v>
      </c>
      <c r="I63" s="50">
        <v>3</v>
      </c>
      <c r="J63" s="51">
        <v>3796.95</v>
      </c>
      <c r="K63" s="50"/>
      <c r="L63" s="51"/>
      <c r="M63" s="52" t="s">
        <v>183</v>
      </c>
      <c r="N63" s="53" t="s">
        <v>183</v>
      </c>
      <c r="O63" s="50" t="s">
        <v>183</v>
      </c>
      <c r="P63" s="51" t="s">
        <v>183</v>
      </c>
      <c r="Q63" s="50"/>
      <c r="R63" s="51"/>
      <c r="S63" s="50"/>
      <c r="T63" s="51"/>
      <c r="U63" s="50"/>
      <c r="V63" s="51"/>
      <c r="W63" s="50"/>
      <c r="X63" s="51"/>
      <c r="Y63" s="54"/>
      <c r="Z63" s="55"/>
      <c r="AA63" s="50"/>
      <c r="AB63" s="51"/>
      <c r="AC63" s="50"/>
      <c r="AD63" s="51"/>
      <c r="AE63" s="50"/>
      <c r="AF63" s="51"/>
      <c r="AG63" s="50"/>
      <c r="AH63" s="51"/>
      <c r="AI63" s="50"/>
      <c r="AJ63" s="51"/>
      <c r="AK63" s="56" t="s">
        <v>183</v>
      </c>
      <c r="AL63" s="57" t="s">
        <v>183</v>
      </c>
      <c r="AM63" s="58"/>
      <c r="AN63" s="59"/>
      <c r="AO63" s="60"/>
      <c r="AP63" s="61"/>
    </row>
    <row r="64" spans="1:42" x14ac:dyDescent="0.25">
      <c r="A64" s="77" t="s">
        <v>312</v>
      </c>
      <c r="B64" s="47" t="s">
        <v>313</v>
      </c>
      <c r="C64" s="48">
        <v>110</v>
      </c>
      <c r="D64" s="49">
        <v>1644174.66</v>
      </c>
      <c r="E64" s="50">
        <v>110</v>
      </c>
      <c r="F64" s="51">
        <v>879809.35</v>
      </c>
      <c r="G64" s="50">
        <v>109</v>
      </c>
      <c r="H64" s="51">
        <v>581790.6</v>
      </c>
      <c r="I64" s="50">
        <v>110</v>
      </c>
      <c r="J64" s="51">
        <v>155866.57</v>
      </c>
      <c r="K64" s="50">
        <v>9</v>
      </c>
      <c r="L64" s="51">
        <v>26708.14</v>
      </c>
      <c r="M64" s="52">
        <v>20</v>
      </c>
      <c r="N64" s="53">
        <v>118911.8</v>
      </c>
      <c r="O64" s="50">
        <v>15</v>
      </c>
      <c r="P64" s="51">
        <v>92247.66</v>
      </c>
      <c r="Q64" s="50"/>
      <c r="R64" s="51"/>
      <c r="S64" s="50"/>
      <c r="T64" s="51"/>
      <c r="U64" s="50">
        <v>6</v>
      </c>
      <c r="V64" s="51">
        <v>26664.14</v>
      </c>
      <c r="W64" s="50"/>
      <c r="X64" s="51"/>
      <c r="Y64" s="54">
        <v>39</v>
      </c>
      <c r="Z64" s="55">
        <v>141411.96</v>
      </c>
      <c r="AA64" s="50" t="s">
        <v>183</v>
      </c>
      <c r="AB64" s="51" t="s">
        <v>183</v>
      </c>
      <c r="AC64" s="50">
        <v>27</v>
      </c>
      <c r="AD64" s="51">
        <v>65610.02</v>
      </c>
      <c r="AE64" s="50"/>
      <c r="AF64" s="51"/>
      <c r="AG64" s="50">
        <v>15</v>
      </c>
      <c r="AH64" s="51">
        <v>53097.34</v>
      </c>
      <c r="AI64" s="50" t="s">
        <v>183</v>
      </c>
      <c r="AJ64" s="51" t="s">
        <v>183</v>
      </c>
      <c r="AK64" s="56">
        <v>112</v>
      </c>
      <c r="AL64" s="57">
        <v>1904498.42</v>
      </c>
      <c r="AM64" s="58" t="s">
        <v>183</v>
      </c>
      <c r="AN64" s="59" t="s">
        <v>183</v>
      </c>
      <c r="AO64" s="60">
        <v>28</v>
      </c>
      <c r="AP64" s="61">
        <v>92482.28</v>
      </c>
    </row>
    <row r="65" spans="1:42" x14ac:dyDescent="0.25">
      <c r="A65" s="77" t="s">
        <v>314</v>
      </c>
      <c r="B65" s="47" t="s">
        <v>315</v>
      </c>
      <c r="C65" s="48">
        <v>45</v>
      </c>
      <c r="D65" s="49">
        <v>267030.84000000003</v>
      </c>
      <c r="E65" s="50">
        <v>45</v>
      </c>
      <c r="F65" s="51">
        <v>125125.83</v>
      </c>
      <c r="G65" s="50">
        <v>45</v>
      </c>
      <c r="H65" s="51">
        <v>87424.92</v>
      </c>
      <c r="I65" s="50">
        <v>45</v>
      </c>
      <c r="J65" s="51">
        <v>47619.83</v>
      </c>
      <c r="K65" s="50">
        <v>4</v>
      </c>
      <c r="L65" s="51">
        <v>6860.26</v>
      </c>
      <c r="M65" s="52" t="s">
        <v>183</v>
      </c>
      <c r="N65" s="53" t="s">
        <v>183</v>
      </c>
      <c r="O65" s="50" t="s">
        <v>183</v>
      </c>
      <c r="P65" s="51" t="s">
        <v>183</v>
      </c>
      <c r="Q65" s="50"/>
      <c r="R65" s="51"/>
      <c r="S65" s="50"/>
      <c r="T65" s="51"/>
      <c r="U65" s="50"/>
      <c r="V65" s="51"/>
      <c r="W65" s="50" t="s">
        <v>183</v>
      </c>
      <c r="X65" s="51" t="s">
        <v>183</v>
      </c>
      <c r="Y65" s="54">
        <v>15</v>
      </c>
      <c r="Z65" s="55">
        <v>12710.06</v>
      </c>
      <c r="AA65" s="50">
        <v>3</v>
      </c>
      <c r="AB65" s="51">
        <v>1929.01</v>
      </c>
      <c r="AC65" s="50" t="s">
        <v>183</v>
      </c>
      <c r="AD65" s="51" t="s">
        <v>183</v>
      </c>
      <c r="AE65" s="50"/>
      <c r="AF65" s="51"/>
      <c r="AG65" s="50" t="s">
        <v>183</v>
      </c>
      <c r="AH65" s="51" t="s">
        <v>183</v>
      </c>
      <c r="AI65" s="50"/>
      <c r="AJ65" s="51"/>
      <c r="AK65" s="58" t="s">
        <v>183</v>
      </c>
      <c r="AL65" s="59" t="s">
        <v>183</v>
      </c>
      <c r="AM65" s="58">
        <v>4</v>
      </c>
      <c r="AN65" s="59">
        <v>20272.669999999998</v>
      </c>
      <c r="AO65" s="60">
        <v>9</v>
      </c>
      <c r="AP65" s="61">
        <v>8717.23</v>
      </c>
    </row>
    <row r="66" spans="1:42" x14ac:dyDescent="0.25">
      <c r="A66" s="77" t="s">
        <v>316</v>
      </c>
      <c r="B66" s="47" t="s">
        <v>317</v>
      </c>
      <c r="C66" s="48">
        <v>93</v>
      </c>
      <c r="D66" s="49">
        <v>1154379.8400000001</v>
      </c>
      <c r="E66" s="50">
        <v>93</v>
      </c>
      <c r="F66" s="51">
        <v>580038.35</v>
      </c>
      <c r="G66" s="50">
        <v>93</v>
      </c>
      <c r="H66" s="51">
        <v>400675.13</v>
      </c>
      <c r="I66" s="50">
        <v>93</v>
      </c>
      <c r="J66" s="51">
        <v>160891.94</v>
      </c>
      <c r="K66" s="50">
        <v>6</v>
      </c>
      <c r="L66" s="51">
        <v>12774.42</v>
      </c>
      <c r="M66" s="52">
        <v>19</v>
      </c>
      <c r="N66" s="53">
        <v>88875.18</v>
      </c>
      <c r="O66" s="50">
        <v>4</v>
      </c>
      <c r="P66" s="51">
        <v>34056.65</v>
      </c>
      <c r="Q66" s="50"/>
      <c r="R66" s="51"/>
      <c r="S66" s="50"/>
      <c r="T66" s="51"/>
      <c r="U66" s="50">
        <v>10</v>
      </c>
      <c r="V66" s="51">
        <v>41948.95</v>
      </c>
      <c r="W66" s="50">
        <v>7</v>
      </c>
      <c r="X66" s="51">
        <v>12869.58</v>
      </c>
      <c r="Y66" s="54">
        <v>36</v>
      </c>
      <c r="Z66" s="55">
        <v>111302.3</v>
      </c>
      <c r="AA66" s="50">
        <v>4</v>
      </c>
      <c r="AB66" s="51">
        <v>3272.92</v>
      </c>
      <c r="AC66" s="50">
        <v>27</v>
      </c>
      <c r="AD66" s="51">
        <v>97112.05</v>
      </c>
      <c r="AE66" s="50"/>
      <c r="AF66" s="51"/>
      <c r="AG66" s="50">
        <v>13</v>
      </c>
      <c r="AH66" s="51">
        <v>10917.33</v>
      </c>
      <c r="AI66" s="50"/>
      <c r="AJ66" s="51"/>
      <c r="AK66" s="56">
        <v>94</v>
      </c>
      <c r="AL66" s="57">
        <v>1354557.32</v>
      </c>
      <c r="AM66" s="58">
        <v>21</v>
      </c>
      <c r="AN66" s="59">
        <v>243720.07</v>
      </c>
      <c r="AO66" s="60">
        <v>10</v>
      </c>
      <c r="AP66" s="61">
        <v>16498.689999999999</v>
      </c>
    </row>
    <row r="67" spans="1:42" x14ac:dyDescent="0.25">
      <c r="A67" s="77" t="s">
        <v>318</v>
      </c>
      <c r="B67" s="47" t="s">
        <v>319</v>
      </c>
      <c r="C67" s="48">
        <v>76</v>
      </c>
      <c r="D67" s="49">
        <v>353789.06</v>
      </c>
      <c r="E67" s="50">
        <v>76</v>
      </c>
      <c r="F67" s="51">
        <v>170964.24</v>
      </c>
      <c r="G67" s="50">
        <v>75</v>
      </c>
      <c r="H67" s="51">
        <v>117075.02</v>
      </c>
      <c r="I67" s="50" t="s">
        <v>183</v>
      </c>
      <c r="J67" s="51" t="s">
        <v>183</v>
      </c>
      <c r="K67" s="50" t="s">
        <v>183</v>
      </c>
      <c r="L67" s="51" t="s">
        <v>183</v>
      </c>
      <c r="M67" s="52">
        <v>4</v>
      </c>
      <c r="N67" s="53">
        <v>12197.9</v>
      </c>
      <c r="O67" s="50" t="s">
        <v>183</v>
      </c>
      <c r="P67" s="51" t="s">
        <v>183</v>
      </c>
      <c r="Q67" s="50"/>
      <c r="R67" s="51"/>
      <c r="S67" s="50"/>
      <c r="T67" s="51"/>
      <c r="U67" s="50" t="s">
        <v>183</v>
      </c>
      <c r="V67" s="51" t="s">
        <v>183</v>
      </c>
      <c r="W67" s="50" t="s">
        <v>183</v>
      </c>
      <c r="X67" s="51" t="s">
        <v>183</v>
      </c>
      <c r="Y67" s="54">
        <v>20</v>
      </c>
      <c r="Z67" s="55">
        <v>31201.62</v>
      </c>
      <c r="AA67" s="50" t="s">
        <v>183</v>
      </c>
      <c r="AB67" s="51" t="s">
        <v>183</v>
      </c>
      <c r="AC67" s="50">
        <v>6</v>
      </c>
      <c r="AD67" s="51">
        <v>19358.47</v>
      </c>
      <c r="AE67" s="50"/>
      <c r="AF67" s="51"/>
      <c r="AG67" s="50" t="s">
        <v>183</v>
      </c>
      <c r="AH67" s="51" t="s">
        <v>183</v>
      </c>
      <c r="AI67" s="50"/>
      <c r="AJ67" s="51"/>
      <c r="AK67" s="56">
        <v>77</v>
      </c>
      <c r="AL67" s="57">
        <v>397188.58</v>
      </c>
      <c r="AM67" s="58">
        <v>3</v>
      </c>
      <c r="AN67" s="59">
        <v>16946.599999999999</v>
      </c>
      <c r="AO67" s="60">
        <v>36</v>
      </c>
      <c r="AP67" s="61">
        <v>54273.87</v>
      </c>
    </row>
    <row r="68" spans="1:42" x14ac:dyDescent="0.25">
      <c r="A68" s="77" t="s">
        <v>320</v>
      </c>
      <c r="B68" s="47" t="s">
        <v>321</v>
      </c>
      <c r="C68" s="48">
        <v>47</v>
      </c>
      <c r="D68" s="49">
        <v>139806.92000000001</v>
      </c>
      <c r="E68" s="50">
        <v>47</v>
      </c>
      <c r="F68" s="51">
        <v>65177.37</v>
      </c>
      <c r="G68" s="50">
        <v>47</v>
      </c>
      <c r="H68" s="51">
        <v>45441.84</v>
      </c>
      <c r="I68" s="50">
        <v>47</v>
      </c>
      <c r="J68" s="51">
        <v>25975.61</v>
      </c>
      <c r="K68" s="50">
        <v>3</v>
      </c>
      <c r="L68" s="51">
        <v>3212.1</v>
      </c>
      <c r="M68" s="52"/>
      <c r="N68" s="53"/>
      <c r="O68" s="50"/>
      <c r="P68" s="51"/>
      <c r="Q68" s="50"/>
      <c r="R68" s="51"/>
      <c r="S68" s="50"/>
      <c r="T68" s="51"/>
      <c r="U68" s="50"/>
      <c r="V68" s="51"/>
      <c r="W68" s="50"/>
      <c r="X68" s="51"/>
      <c r="Y68" s="54">
        <v>3</v>
      </c>
      <c r="Z68" s="55">
        <v>14010.37</v>
      </c>
      <c r="AA68" s="50"/>
      <c r="AB68" s="51"/>
      <c r="AC68" s="50"/>
      <c r="AD68" s="51"/>
      <c r="AE68" s="50"/>
      <c r="AF68" s="51"/>
      <c r="AG68" s="50" t="s">
        <v>183</v>
      </c>
      <c r="AH68" s="51" t="s">
        <v>183</v>
      </c>
      <c r="AI68" s="50" t="s">
        <v>183</v>
      </c>
      <c r="AJ68" s="51" t="s">
        <v>183</v>
      </c>
      <c r="AK68" s="56">
        <v>47</v>
      </c>
      <c r="AL68" s="57">
        <v>153817.29</v>
      </c>
      <c r="AM68" s="58"/>
      <c r="AN68" s="59"/>
      <c r="AO68" s="60">
        <v>80</v>
      </c>
      <c r="AP68" s="61">
        <v>181447.21</v>
      </c>
    </row>
    <row r="69" spans="1:42" x14ac:dyDescent="0.25">
      <c r="A69" s="77" t="s">
        <v>322</v>
      </c>
      <c r="B69" s="47" t="s">
        <v>323</v>
      </c>
      <c r="C69" s="48">
        <v>167</v>
      </c>
      <c r="D69" s="49">
        <v>1673416.89</v>
      </c>
      <c r="E69" s="50">
        <v>167</v>
      </c>
      <c r="F69" s="51">
        <v>866817.01</v>
      </c>
      <c r="G69" s="50">
        <v>167</v>
      </c>
      <c r="H69" s="51">
        <v>587830.34</v>
      </c>
      <c r="I69" s="50">
        <v>167</v>
      </c>
      <c r="J69" s="51">
        <v>201712.88</v>
      </c>
      <c r="K69" s="50">
        <v>8</v>
      </c>
      <c r="L69" s="51">
        <v>17056.66</v>
      </c>
      <c r="M69" s="52">
        <v>15</v>
      </c>
      <c r="N69" s="53">
        <v>79981.38</v>
      </c>
      <c r="O69" s="50" t="s">
        <v>183</v>
      </c>
      <c r="P69" s="51" t="s">
        <v>183</v>
      </c>
      <c r="Q69" s="50"/>
      <c r="R69" s="51"/>
      <c r="S69" s="50"/>
      <c r="T69" s="51"/>
      <c r="U69" s="50">
        <v>9</v>
      </c>
      <c r="V69" s="51">
        <v>55893.32</v>
      </c>
      <c r="W69" s="50" t="s">
        <v>183</v>
      </c>
      <c r="X69" s="51" t="s">
        <v>183</v>
      </c>
      <c r="Y69" s="54">
        <v>51</v>
      </c>
      <c r="Z69" s="55">
        <v>226204.66</v>
      </c>
      <c r="AA69" s="50">
        <v>5</v>
      </c>
      <c r="AB69" s="51">
        <v>4141.34</v>
      </c>
      <c r="AC69" s="50">
        <v>11</v>
      </c>
      <c r="AD69" s="51">
        <v>41366.550000000003</v>
      </c>
      <c r="AE69" s="50"/>
      <c r="AF69" s="51"/>
      <c r="AG69" s="50">
        <v>34</v>
      </c>
      <c r="AH69" s="51">
        <v>53148.25</v>
      </c>
      <c r="AI69" s="50">
        <v>18</v>
      </c>
      <c r="AJ69" s="51">
        <v>127548.52</v>
      </c>
      <c r="AK69" s="56">
        <v>170</v>
      </c>
      <c r="AL69" s="57">
        <v>1979602.93</v>
      </c>
      <c r="AM69" s="58"/>
      <c r="AN69" s="59"/>
      <c r="AO69" s="60">
        <v>49</v>
      </c>
      <c r="AP69" s="61">
        <v>99373.19</v>
      </c>
    </row>
    <row r="70" spans="1:42" x14ac:dyDescent="0.25">
      <c r="A70" s="77" t="s">
        <v>324</v>
      </c>
      <c r="B70" s="47" t="s">
        <v>325</v>
      </c>
      <c r="C70" s="48">
        <v>153</v>
      </c>
      <c r="D70" s="49">
        <v>924498.72</v>
      </c>
      <c r="E70" s="50">
        <v>153</v>
      </c>
      <c r="F70" s="51">
        <v>459099.94</v>
      </c>
      <c r="G70" s="50">
        <v>153</v>
      </c>
      <c r="H70" s="51">
        <v>306749.5</v>
      </c>
      <c r="I70" s="50">
        <v>153</v>
      </c>
      <c r="J70" s="51">
        <v>145507.35999999999</v>
      </c>
      <c r="K70" s="50">
        <v>9</v>
      </c>
      <c r="L70" s="51">
        <v>13141.92</v>
      </c>
      <c r="M70" s="52">
        <v>9</v>
      </c>
      <c r="N70" s="53">
        <v>46034.19</v>
      </c>
      <c r="O70" s="50">
        <v>5</v>
      </c>
      <c r="P70" s="51">
        <v>10332</v>
      </c>
      <c r="Q70" s="50"/>
      <c r="R70" s="51"/>
      <c r="S70" s="50"/>
      <c r="T70" s="51"/>
      <c r="U70" s="50">
        <v>5</v>
      </c>
      <c r="V70" s="51">
        <v>35702.19</v>
      </c>
      <c r="W70" s="50"/>
      <c r="X70" s="51"/>
      <c r="Y70" s="54">
        <v>30</v>
      </c>
      <c r="Z70" s="55">
        <v>86215</v>
      </c>
      <c r="AA70" s="50" t="s">
        <v>183</v>
      </c>
      <c r="AB70" s="51" t="s">
        <v>183</v>
      </c>
      <c r="AC70" s="50">
        <v>13</v>
      </c>
      <c r="AD70" s="51">
        <v>31998</v>
      </c>
      <c r="AE70" s="50"/>
      <c r="AF70" s="51"/>
      <c r="AG70" s="50">
        <v>14</v>
      </c>
      <c r="AH70" s="51">
        <v>18954.95</v>
      </c>
      <c r="AI70" s="50" t="s">
        <v>183</v>
      </c>
      <c r="AJ70" s="51" t="s">
        <v>183</v>
      </c>
      <c r="AK70" s="56">
        <v>153</v>
      </c>
      <c r="AL70" s="57">
        <v>1056747.9099999999</v>
      </c>
      <c r="AM70" s="58">
        <v>14</v>
      </c>
      <c r="AN70" s="59">
        <v>113538.04</v>
      </c>
      <c r="AO70" s="60">
        <v>82</v>
      </c>
      <c r="AP70" s="61">
        <v>98994.23</v>
      </c>
    </row>
    <row r="71" spans="1:42" x14ac:dyDescent="0.25">
      <c r="A71" s="77" t="s">
        <v>326</v>
      </c>
      <c r="B71" s="47" t="s">
        <v>327</v>
      </c>
      <c r="C71" s="48">
        <v>61</v>
      </c>
      <c r="D71" s="49">
        <v>582890.84</v>
      </c>
      <c r="E71" s="50">
        <v>60</v>
      </c>
      <c r="F71" s="51">
        <v>280860.43</v>
      </c>
      <c r="G71" s="50">
        <v>61</v>
      </c>
      <c r="H71" s="51">
        <v>195495.89</v>
      </c>
      <c r="I71" s="50">
        <v>60</v>
      </c>
      <c r="J71" s="51">
        <v>91730.6</v>
      </c>
      <c r="K71" s="50">
        <v>6</v>
      </c>
      <c r="L71" s="51">
        <v>14803.92</v>
      </c>
      <c r="M71" s="52">
        <v>27</v>
      </c>
      <c r="N71" s="53">
        <v>74925.22</v>
      </c>
      <c r="O71" s="50">
        <v>5</v>
      </c>
      <c r="P71" s="51">
        <v>17169.490000000002</v>
      </c>
      <c r="Q71" s="50"/>
      <c r="R71" s="51"/>
      <c r="S71" s="50"/>
      <c r="T71" s="51"/>
      <c r="U71" s="50">
        <v>10</v>
      </c>
      <c r="V71" s="51">
        <v>39358.370000000003</v>
      </c>
      <c r="W71" s="50">
        <v>13</v>
      </c>
      <c r="X71" s="51">
        <v>18397.36</v>
      </c>
      <c r="Y71" s="54">
        <v>4</v>
      </c>
      <c r="Z71" s="55">
        <v>3921.14</v>
      </c>
      <c r="AA71" s="50"/>
      <c r="AB71" s="51"/>
      <c r="AC71" s="50" t="s">
        <v>183</v>
      </c>
      <c r="AD71" s="51" t="s">
        <v>183</v>
      </c>
      <c r="AE71" s="50"/>
      <c r="AF71" s="51"/>
      <c r="AG71" s="50" t="s">
        <v>183</v>
      </c>
      <c r="AH71" s="51" t="s">
        <v>183</v>
      </c>
      <c r="AI71" s="50"/>
      <c r="AJ71" s="51"/>
      <c r="AK71" s="56">
        <v>61</v>
      </c>
      <c r="AL71" s="57">
        <v>661737.19999999995</v>
      </c>
      <c r="AM71" s="58">
        <v>59</v>
      </c>
      <c r="AN71" s="59">
        <v>656500.31999999995</v>
      </c>
      <c r="AO71" s="60"/>
      <c r="AP71" s="61"/>
    </row>
    <row r="72" spans="1:42" x14ac:dyDescent="0.25">
      <c r="A72" s="77" t="s">
        <v>328</v>
      </c>
      <c r="B72" s="47" t="s">
        <v>329</v>
      </c>
      <c r="C72" s="48">
        <v>71</v>
      </c>
      <c r="D72" s="49">
        <v>534913.09</v>
      </c>
      <c r="E72" s="50">
        <v>71</v>
      </c>
      <c r="F72" s="51">
        <v>266366.59999999998</v>
      </c>
      <c r="G72" s="50">
        <v>69</v>
      </c>
      <c r="H72" s="51">
        <v>183182.69</v>
      </c>
      <c r="I72" s="50">
        <v>71</v>
      </c>
      <c r="J72" s="51">
        <v>77597.94</v>
      </c>
      <c r="K72" s="50">
        <v>4</v>
      </c>
      <c r="L72" s="51">
        <v>7765.86</v>
      </c>
      <c r="M72" s="52">
        <v>4</v>
      </c>
      <c r="N72" s="53">
        <v>39654.339999999997</v>
      </c>
      <c r="O72" s="50" t="s">
        <v>183</v>
      </c>
      <c r="P72" s="51" t="s">
        <v>183</v>
      </c>
      <c r="Q72" s="50"/>
      <c r="R72" s="51"/>
      <c r="S72" s="50"/>
      <c r="T72" s="51"/>
      <c r="U72" s="50" t="s">
        <v>183</v>
      </c>
      <c r="V72" s="51" t="s">
        <v>183</v>
      </c>
      <c r="W72" s="50"/>
      <c r="X72" s="51"/>
      <c r="Y72" s="54">
        <v>21</v>
      </c>
      <c r="Z72" s="55">
        <v>40705.019999999997</v>
      </c>
      <c r="AA72" s="50" t="s">
        <v>183</v>
      </c>
      <c r="AB72" s="51" t="s">
        <v>183</v>
      </c>
      <c r="AC72" s="50">
        <v>6</v>
      </c>
      <c r="AD72" s="51">
        <v>13418</v>
      </c>
      <c r="AE72" s="50"/>
      <c r="AF72" s="51"/>
      <c r="AG72" s="50">
        <v>14</v>
      </c>
      <c r="AH72" s="51">
        <v>18496.259999999998</v>
      </c>
      <c r="AI72" s="50" t="s">
        <v>183</v>
      </c>
      <c r="AJ72" s="51" t="s">
        <v>183</v>
      </c>
      <c r="AK72" s="56">
        <v>73</v>
      </c>
      <c r="AL72" s="57">
        <v>615272.44999999995</v>
      </c>
      <c r="AM72" s="58" t="s">
        <v>183</v>
      </c>
      <c r="AN72" s="59" t="s">
        <v>183</v>
      </c>
      <c r="AO72" s="60">
        <v>15</v>
      </c>
      <c r="AP72" s="61">
        <v>29865.61</v>
      </c>
    </row>
    <row r="73" spans="1:42" x14ac:dyDescent="0.25">
      <c r="A73" s="77" t="s">
        <v>330</v>
      </c>
      <c r="B73" s="47" t="s">
        <v>331</v>
      </c>
      <c r="C73" s="48">
        <v>110</v>
      </c>
      <c r="D73" s="49">
        <v>782413.34</v>
      </c>
      <c r="E73" s="50">
        <v>110</v>
      </c>
      <c r="F73" s="51">
        <v>397758.83</v>
      </c>
      <c r="G73" s="50">
        <v>110</v>
      </c>
      <c r="H73" s="51">
        <v>276302</v>
      </c>
      <c r="I73" s="50">
        <v>110</v>
      </c>
      <c r="J73" s="51">
        <v>93665.9</v>
      </c>
      <c r="K73" s="50">
        <v>9</v>
      </c>
      <c r="L73" s="51">
        <v>14686.61</v>
      </c>
      <c r="M73" s="52">
        <v>12</v>
      </c>
      <c r="N73" s="53">
        <v>66069.2</v>
      </c>
      <c r="O73" s="50" t="s">
        <v>183</v>
      </c>
      <c r="P73" s="51" t="s">
        <v>183</v>
      </c>
      <c r="Q73" s="50"/>
      <c r="R73" s="51"/>
      <c r="S73" s="50"/>
      <c r="T73" s="51"/>
      <c r="U73" s="50">
        <v>5</v>
      </c>
      <c r="V73" s="51">
        <v>53425.24</v>
      </c>
      <c r="W73" s="50" t="s">
        <v>183</v>
      </c>
      <c r="X73" s="51" t="s">
        <v>183</v>
      </c>
      <c r="Y73" s="54">
        <v>24</v>
      </c>
      <c r="Z73" s="55">
        <v>142255.73000000001</v>
      </c>
      <c r="AA73" s="50" t="s">
        <v>183</v>
      </c>
      <c r="AB73" s="51" t="s">
        <v>183</v>
      </c>
      <c r="AC73" s="50">
        <v>6</v>
      </c>
      <c r="AD73" s="51">
        <v>9455.41</v>
      </c>
      <c r="AE73" s="50"/>
      <c r="AF73" s="51"/>
      <c r="AG73" s="50" t="s">
        <v>183</v>
      </c>
      <c r="AH73" s="51" t="s">
        <v>183</v>
      </c>
      <c r="AI73" s="50">
        <v>15</v>
      </c>
      <c r="AJ73" s="51">
        <v>128661.43</v>
      </c>
      <c r="AK73" s="56">
        <v>112</v>
      </c>
      <c r="AL73" s="57">
        <v>990738.27</v>
      </c>
      <c r="AM73" s="58">
        <v>8</v>
      </c>
      <c r="AN73" s="59">
        <v>50376.02</v>
      </c>
      <c r="AO73" s="60">
        <v>83</v>
      </c>
      <c r="AP73" s="61">
        <v>175943.87</v>
      </c>
    </row>
    <row r="74" spans="1:42" x14ac:dyDescent="0.25">
      <c r="A74" s="77" t="s">
        <v>332</v>
      </c>
      <c r="B74" s="47" t="s">
        <v>333</v>
      </c>
      <c r="C74" s="48">
        <v>250</v>
      </c>
      <c r="D74" s="49">
        <v>1688530.77</v>
      </c>
      <c r="E74" s="50">
        <v>250</v>
      </c>
      <c r="F74" s="51">
        <v>829162.82</v>
      </c>
      <c r="G74" s="50">
        <v>250</v>
      </c>
      <c r="H74" s="51">
        <v>574210.32999999996</v>
      </c>
      <c r="I74" s="50">
        <v>250</v>
      </c>
      <c r="J74" s="51">
        <v>252506.4</v>
      </c>
      <c r="K74" s="50">
        <v>20</v>
      </c>
      <c r="L74" s="51">
        <v>32651.22</v>
      </c>
      <c r="M74" s="52">
        <v>26</v>
      </c>
      <c r="N74" s="53">
        <v>98295.98</v>
      </c>
      <c r="O74" s="50">
        <v>12</v>
      </c>
      <c r="P74" s="51">
        <v>53749.02</v>
      </c>
      <c r="Q74" s="50"/>
      <c r="R74" s="51"/>
      <c r="S74" s="50" t="s">
        <v>183</v>
      </c>
      <c r="T74" s="51" t="s">
        <v>183</v>
      </c>
      <c r="U74" s="50">
        <v>9</v>
      </c>
      <c r="V74" s="51">
        <v>38771.440000000002</v>
      </c>
      <c r="W74" s="50" t="s">
        <v>183</v>
      </c>
      <c r="X74" s="51" t="s">
        <v>183</v>
      </c>
      <c r="Y74" s="54">
        <v>65</v>
      </c>
      <c r="Z74" s="55">
        <v>91459.43</v>
      </c>
      <c r="AA74" s="50">
        <v>5</v>
      </c>
      <c r="AB74" s="51">
        <v>5022.83</v>
      </c>
      <c r="AC74" s="50">
        <v>31</v>
      </c>
      <c r="AD74" s="51">
        <v>59875.23</v>
      </c>
      <c r="AE74" s="50"/>
      <c r="AF74" s="51"/>
      <c r="AG74" s="50">
        <v>36</v>
      </c>
      <c r="AH74" s="51">
        <v>26561.37</v>
      </c>
      <c r="AI74" s="50"/>
      <c r="AJ74" s="51"/>
      <c r="AK74" s="56">
        <v>254</v>
      </c>
      <c r="AL74" s="57">
        <v>1878286.18</v>
      </c>
      <c r="AM74" s="58">
        <v>28</v>
      </c>
      <c r="AN74" s="59">
        <v>288663.07</v>
      </c>
      <c r="AO74" s="60">
        <v>130</v>
      </c>
      <c r="AP74" s="61">
        <v>225665.28</v>
      </c>
    </row>
    <row r="75" spans="1:42" x14ac:dyDescent="0.25">
      <c r="A75" s="77" t="s">
        <v>334</v>
      </c>
      <c r="B75" s="47" t="s">
        <v>335</v>
      </c>
      <c r="C75" s="48">
        <v>125</v>
      </c>
      <c r="D75" s="49">
        <v>814276.07</v>
      </c>
      <c r="E75" s="50">
        <v>125</v>
      </c>
      <c r="F75" s="51">
        <v>411774.37</v>
      </c>
      <c r="G75" s="50">
        <v>124</v>
      </c>
      <c r="H75" s="51">
        <v>280278.76</v>
      </c>
      <c r="I75" s="50" t="s">
        <v>183</v>
      </c>
      <c r="J75" s="51" t="s">
        <v>183</v>
      </c>
      <c r="K75" s="50" t="s">
        <v>183</v>
      </c>
      <c r="L75" s="51" t="s">
        <v>183</v>
      </c>
      <c r="M75" s="52">
        <v>8</v>
      </c>
      <c r="N75" s="53">
        <v>59461.11</v>
      </c>
      <c r="O75" s="50">
        <v>4</v>
      </c>
      <c r="P75" s="51">
        <v>36748.54</v>
      </c>
      <c r="Q75" s="50"/>
      <c r="R75" s="51"/>
      <c r="S75" s="50"/>
      <c r="T75" s="51"/>
      <c r="U75" s="50" t="s">
        <v>183</v>
      </c>
      <c r="V75" s="51" t="s">
        <v>183</v>
      </c>
      <c r="W75" s="50" t="s">
        <v>183</v>
      </c>
      <c r="X75" s="51" t="s">
        <v>183</v>
      </c>
      <c r="Y75" s="54">
        <v>29</v>
      </c>
      <c r="Z75" s="55">
        <v>53012.9</v>
      </c>
      <c r="AA75" s="50" t="s">
        <v>183</v>
      </c>
      <c r="AB75" s="51" t="s">
        <v>183</v>
      </c>
      <c r="AC75" s="50">
        <v>12</v>
      </c>
      <c r="AD75" s="51">
        <v>31309.14</v>
      </c>
      <c r="AE75" s="50"/>
      <c r="AF75" s="51"/>
      <c r="AG75" s="50">
        <v>14</v>
      </c>
      <c r="AH75" s="51">
        <v>13010.5</v>
      </c>
      <c r="AI75" s="50" t="s">
        <v>183</v>
      </c>
      <c r="AJ75" s="51" t="s">
        <v>183</v>
      </c>
      <c r="AK75" s="56">
        <v>126</v>
      </c>
      <c r="AL75" s="57">
        <v>926750.08</v>
      </c>
      <c r="AM75" s="58" t="s">
        <v>183</v>
      </c>
      <c r="AN75" s="59" t="s">
        <v>183</v>
      </c>
      <c r="AO75" s="60">
        <v>77</v>
      </c>
      <c r="AP75" s="61">
        <v>155655.17000000001</v>
      </c>
    </row>
    <row r="76" spans="1:42" x14ac:dyDescent="0.25">
      <c r="A76" s="77" t="s">
        <v>336</v>
      </c>
      <c r="B76" s="47" t="s">
        <v>337</v>
      </c>
      <c r="C76" s="48">
        <v>45</v>
      </c>
      <c r="D76" s="49">
        <v>144383.01</v>
      </c>
      <c r="E76" s="50">
        <v>45</v>
      </c>
      <c r="F76" s="51">
        <v>69563.62</v>
      </c>
      <c r="G76" s="50">
        <v>45</v>
      </c>
      <c r="H76" s="51">
        <v>44796.47</v>
      </c>
      <c r="I76" s="50" t="s">
        <v>183</v>
      </c>
      <c r="J76" s="51" t="s">
        <v>183</v>
      </c>
      <c r="K76" s="50" t="s">
        <v>183</v>
      </c>
      <c r="L76" s="51" t="s">
        <v>183</v>
      </c>
      <c r="M76" s="52">
        <v>3</v>
      </c>
      <c r="N76" s="53">
        <v>4188.88</v>
      </c>
      <c r="O76" s="50"/>
      <c r="P76" s="51"/>
      <c r="Q76" s="50"/>
      <c r="R76" s="51"/>
      <c r="S76" s="50"/>
      <c r="T76" s="51"/>
      <c r="U76" s="50" t="s">
        <v>183</v>
      </c>
      <c r="V76" s="51" t="s">
        <v>183</v>
      </c>
      <c r="W76" s="50" t="s">
        <v>183</v>
      </c>
      <c r="X76" s="51" t="s">
        <v>183</v>
      </c>
      <c r="Y76" s="54">
        <v>11</v>
      </c>
      <c r="Z76" s="55">
        <v>12984.56</v>
      </c>
      <c r="AA76" s="50" t="s">
        <v>183</v>
      </c>
      <c r="AB76" s="51" t="s">
        <v>183</v>
      </c>
      <c r="AC76" s="50">
        <v>4</v>
      </c>
      <c r="AD76" s="51">
        <v>8375.24</v>
      </c>
      <c r="AE76" s="50"/>
      <c r="AF76" s="51"/>
      <c r="AG76" s="50">
        <v>4</v>
      </c>
      <c r="AH76" s="51">
        <v>1920.24</v>
      </c>
      <c r="AI76" s="50" t="s">
        <v>183</v>
      </c>
      <c r="AJ76" s="51" t="s">
        <v>183</v>
      </c>
      <c r="AK76" s="56">
        <v>48</v>
      </c>
      <c r="AL76" s="57">
        <v>161556.45000000001</v>
      </c>
      <c r="AM76" s="58"/>
      <c r="AN76" s="59"/>
      <c r="AO76" s="60">
        <v>72</v>
      </c>
      <c r="AP76" s="61">
        <v>131817.07999999999</v>
      </c>
    </row>
    <row r="77" spans="1:42" x14ac:dyDescent="0.25">
      <c r="A77" s="77" t="s">
        <v>338</v>
      </c>
      <c r="B77" s="47" t="s">
        <v>339</v>
      </c>
      <c r="C77" s="48">
        <v>119</v>
      </c>
      <c r="D77" s="49">
        <v>1309150.04</v>
      </c>
      <c r="E77" s="50">
        <v>119</v>
      </c>
      <c r="F77" s="51">
        <v>645081.47</v>
      </c>
      <c r="G77" s="50">
        <v>118</v>
      </c>
      <c r="H77" s="51">
        <v>440935.36</v>
      </c>
      <c r="I77" s="50">
        <v>119</v>
      </c>
      <c r="J77" s="51">
        <v>208950.56</v>
      </c>
      <c r="K77" s="50">
        <v>6</v>
      </c>
      <c r="L77" s="51">
        <v>14182.65</v>
      </c>
      <c r="M77" s="52">
        <v>21</v>
      </c>
      <c r="N77" s="53">
        <v>55185.67</v>
      </c>
      <c r="O77" s="50">
        <v>5</v>
      </c>
      <c r="P77" s="51">
        <v>10683.99</v>
      </c>
      <c r="Q77" s="50"/>
      <c r="R77" s="51"/>
      <c r="S77" s="50"/>
      <c r="T77" s="51"/>
      <c r="U77" s="50">
        <v>9</v>
      </c>
      <c r="V77" s="51">
        <v>28854.799999999999</v>
      </c>
      <c r="W77" s="50">
        <v>10</v>
      </c>
      <c r="X77" s="51">
        <v>15646.88</v>
      </c>
      <c r="Y77" s="54">
        <v>36</v>
      </c>
      <c r="Z77" s="55">
        <v>119145.35</v>
      </c>
      <c r="AA77" s="50" t="s">
        <v>183</v>
      </c>
      <c r="AB77" s="51" t="s">
        <v>183</v>
      </c>
      <c r="AC77" s="50">
        <v>18</v>
      </c>
      <c r="AD77" s="51">
        <v>91851.12</v>
      </c>
      <c r="AE77" s="50" t="s">
        <v>183</v>
      </c>
      <c r="AF77" s="51" t="s">
        <v>183</v>
      </c>
      <c r="AG77" s="50">
        <v>24</v>
      </c>
      <c r="AH77" s="51">
        <v>24397.279999999999</v>
      </c>
      <c r="AI77" s="50"/>
      <c r="AJ77" s="51"/>
      <c r="AK77" s="56">
        <v>120</v>
      </c>
      <c r="AL77" s="57">
        <v>1483481.06</v>
      </c>
      <c r="AM77" s="58">
        <v>11</v>
      </c>
      <c r="AN77" s="59">
        <v>120178.36</v>
      </c>
      <c r="AO77" s="60">
        <v>16</v>
      </c>
      <c r="AP77" s="61">
        <v>31839.72</v>
      </c>
    </row>
    <row r="78" spans="1:42" x14ac:dyDescent="0.25">
      <c r="A78" s="77" t="s">
        <v>340</v>
      </c>
      <c r="B78" s="47" t="s">
        <v>341</v>
      </c>
      <c r="C78" s="48">
        <v>145</v>
      </c>
      <c r="D78" s="49">
        <v>2492665.0499999998</v>
      </c>
      <c r="E78" s="50">
        <v>145</v>
      </c>
      <c r="F78" s="51">
        <v>1340102.18</v>
      </c>
      <c r="G78" s="50">
        <v>145</v>
      </c>
      <c r="H78" s="51">
        <v>929717.56</v>
      </c>
      <c r="I78" s="50">
        <v>145</v>
      </c>
      <c r="J78" s="51">
        <v>213129.26</v>
      </c>
      <c r="K78" s="50">
        <v>5</v>
      </c>
      <c r="L78" s="51">
        <v>9716.0499999999993</v>
      </c>
      <c r="M78" s="52">
        <v>18</v>
      </c>
      <c r="N78" s="53">
        <v>112188.32</v>
      </c>
      <c r="O78" s="50">
        <v>14</v>
      </c>
      <c r="P78" s="51">
        <v>72739.14</v>
      </c>
      <c r="Q78" s="50"/>
      <c r="R78" s="51"/>
      <c r="S78" s="50"/>
      <c r="T78" s="51"/>
      <c r="U78" s="50">
        <v>5</v>
      </c>
      <c r="V78" s="51">
        <v>39449.18</v>
      </c>
      <c r="W78" s="50"/>
      <c r="X78" s="51"/>
      <c r="Y78" s="54">
        <v>48</v>
      </c>
      <c r="Z78" s="55">
        <v>369078.8</v>
      </c>
      <c r="AA78" s="50"/>
      <c r="AB78" s="51"/>
      <c r="AC78" s="50">
        <v>24</v>
      </c>
      <c r="AD78" s="51">
        <v>80632.27</v>
      </c>
      <c r="AE78" s="50"/>
      <c r="AF78" s="51"/>
      <c r="AG78" s="50">
        <v>26</v>
      </c>
      <c r="AH78" s="51">
        <v>57111.12</v>
      </c>
      <c r="AI78" s="50">
        <v>21</v>
      </c>
      <c r="AJ78" s="51">
        <v>231335.41</v>
      </c>
      <c r="AK78" s="56">
        <v>146</v>
      </c>
      <c r="AL78" s="57">
        <v>2973932.17</v>
      </c>
      <c r="AM78" s="58" t="s">
        <v>183</v>
      </c>
      <c r="AN78" s="59" t="s">
        <v>183</v>
      </c>
      <c r="AO78" s="50" t="s">
        <v>183</v>
      </c>
      <c r="AP78" s="51" t="s">
        <v>183</v>
      </c>
    </row>
    <row r="79" spans="1:42" x14ac:dyDescent="0.25">
      <c r="A79" s="77" t="s">
        <v>342</v>
      </c>
      <c r="B79" s="47" t="s">
        <v>343</v>
      </c>
      <c r="C79" s="48">
        <v>252</v>
      </c>
      <c r="D79" s="49">
        <v>1986381.58</v>
      </c>
      <c r="E79" s="50">
        <v>252</v>
      </c>
      <c r="F79" s="51">
        <v>995764.57</v>
      </c>
      <c r="G79" s="50">
        <v>252</v>
      </c>
      <c r="H79" s="51">
        <v>683392.31</v>
      </c>
      <c r="I79" s="50">
        <v>252</v>
      </c>
      <c r="J79" s="51">
        <v>285610.55</v>
      </c>
      <c r="K79" s="50">
        <v>15</v>
      </c>
      <c r="L79" s="51">
        <v>21614.15</v>
      </c>
      <c r="M79" s="52">
        <v>12</v>
      </c>
      <c r="N79" s="53">
        <v>63015.5</v>
      </c>
      <c r="O79" s="50" t="s">
        <v>183</v>
      </c>
      <c r="P79" s="51" t="s">
        <v>183</v>
      </c>
      <c r="Q79" s="50"/>
      <c r="R79" s="51"/>
      <c r="S79" s="50"/>
      <c r="T79" s="51"/>
      <c r="U79" s="50">
        <v>8</v>
      </c>
      <c r="V79" s="51">
        <v>39772.199999999997</v>
      </c>
      <c r="W79" s="50" t="s">
        <v>183</v>
      </c>
      <c r="X79" s="51" t="s">
        <v>183</v>
      </c>
      <c r="Y79" s="54">
        <v>111</v>
      </c>
      <c r="Z79" s="55">
        <v>175191.97</v>
      </c>
      <c r="AA79" s="50">
        <v>5</v>
      </c>
      <c r="AB79" s="51">
        <v>1654.5</v>
      </c>
      <c r="AC79" s="50">
        <v>18</v>
      </c>
      <c r="AD79" s="51">
        <v>59960.66</v>
      </c>
      <c r="AE79" s="50"/>
      <c r="AF79" s="51"/>
      <c r="AG79" s="50">
        <v>97</v>
      </c>
      <c r="AH79" s="51">
        <v>113576.81</v>
      </c>
      <c r="AI79" s="50"/>
      <c r="AJ79" s="51"/>
      <c r="AK79" s="56">
        <v>254</v>
      </c>
      <c r="AL79" s="57">
        <v>2224589.0499999998</v>
      </c>
      <c r="AM79" s="58">
        <v>12</v>
      </c>
      <c r="AN79" s="59">
        <v>105676.23</v>
      </c>
      <c r="AO79" s="60">
        <v>116</v>
      </c>
      <c r="AP79" s="61">
        <v>236429.99</v>
      </c>
    </row>
    <row r="80" spans="1:42" x14ac:dyDescent="0.25">
      <c r="A80" s="77" t="s">
        <v>344</v>
      </c>
      <c r="B80" s="47" t="s">
        <v>345</v>
      </c>
      <c r="C80" s="48">
        <v>117</v>
      </c>
      <c r="D80" s="49">
        <v>1135935.1000000001</v>
      </c>
      <c r="E80" s="50">
        <v>117</v>
      </c>
      <c r="F80" s="51">
        <v>570668.68999999994</v>
      </c>
      <c r="G80" s="50">
        <v>117</v>
      </c>
      <c r="H80" s="51">
        <v>398096.73</v>
      </c>
      <c r="I80" s="50">
        <v>117</v>
      </c>
      <c r="J80" s="51">
        <v>153213.12</v>
      </c>
      <c r="K80" s="50">
        <v>4</v>
      </c>
      <c r="L80" s="51">
        <v>13956.56</v>
      </c>
      <c r="M80" s="52">
        <v>25</v>
      </c>
      <c r="N80" s="53">
        <v>126867.42</v>
      </c>
      <c r="O80" s="50">
        <v>17</v>
      </c>
      <c r="P80" s="51">
        <v>81046.240000000005</v>
      </c>
      <c r="Q80" s="50"/>
      <c r="R80" s="51"/>
      <c r="S80" s="50"/>
      <c r="T80" s="51"/>
      <c r="U80" s="50" t="s">
        <v>183</v>
      </c>
      <c r="V80" s="51" t="s">
        <v>183</v>
      </c>
      <c r="W80" s="50" t="s">
        <v>183</v>
      </c>
      <c r="X80" s="51" t="s">
        <v>183</v>
      </c>
      <c r="Y80" s="54">
        <v>37</v>
      </c>
      <c r="Z80" s="55">
        <v>101559.18</v>
      </c>
      <c r="AA80" s="50" t="s">
        <v>183</v>
      </c>
      <c r="AB80" s="51" t="s">
        <v>183</v>
      </c>
      <c r="AC80" s="50">
        <v>28</v>
      </c>
      <c r="AD80" s="51">
        <v>63316.639999999999</v>
      </c>
      <c r="AE80" s="50"/>
      <c r="AF80" s="51"/>
      <c r="AG80" s="50" t="s">
        <v>183</v>
      </c>
      <c r="AH80" s="51" t="s">
        <v>183</v>
      </c>
      <c r="AI80" s="50">
        <v>9</v>
      </c>
      <c r="AJ80" s="51">
        <v>33596.93</v>
      </c>
      <c r="AK80" s="56">
        <v>119</v>
      </c>
      <c r="AL80" s="57">
        <v>1364361.7</v>
      </c>
      <c r="AM80" s="58" t="s">
        <v>183</v>
      </c>
      <c r="AN80" s="59" t="s">
        <v>183</v>
      </c>
      <c r="AO80" s="60">
        <v>30</v>
      </c>
      <c r="AP80" s="61">
        <v>102195.15</v>
      </c>
    </row>
    <row r="81" spans="1:42" x14ac:dyDescent="0.25">
      <c r="A81" s="77" t="s">
        <v>346</v>
      </c>
      <c r="B81" s="47" t="s">
        <v>347</v>
      </c>
      <c r="C81" s="48">
        <v>149</v>
      </c>
      <c r="D81" s="49">
        <v>3779407.95</v>
      </c>
      <c r="E81" s="50">
        <v>148</v>
      </c>
      <c r="F81" s="51">
        <v>1946704.8</v>
      </c>
      <c r="G81" s="50">
        <v>149</v>
      </c>
      <c r="H81" s="51">
        <v>1383489.57</v>
      </c>
      <c r="I81" s="50">
        <v>148</v>
      </c>
      <c r="J81" s="51">
        <v>386338.83</v>
      </c>
      <c r="K81" s="50">
        <v>22</v>
      </c>
      <c r="L81" s="51">
        <v>62874.75</v>
      </c>
      <c r="M81" s="52">
        <v>91</v>
      </c>
      <c r="N81" s="53">
        <v>515021.08</v>
      </c>
      <c r="O81" s="50">
        <v>22</v>
      </c>
      <c r="P81" s="51">
        <v>109923.79</v>
      </c>
      <c r="Q81" s="50"/>
      <c r="R81" s="51"/>
      <c r="S81" s="50" t="s">
        <v>183</v>
      </c>
      <c r="T81" s="51" t="s">
        <v>183</v>
      </c>
      <c r="U81" s="50">
        <v>58</v>
      </c>
      <c r="V81" s="51">
        <v>387620.33</v>
      </c>
      <c r="W81" s="50" t="s">
        <v>183</v>
      </c>
      <c r="X81" s="51" t="s">
        <v>183</v>
      </c>
      <c r="Y81" s="54">
        <v>31</v>
      </c>
      <c r="Z81" s="55">
        <v>109367.71</v>
      </c>
      <c r="AA81" s="50"/>
      <c r="AB81" s="51"/>
      <c r="AC81" s="50">
        <v>28</v>
      </c>
      <c r="AD81" s="51">
        <v>105641.29</v>
      </c>
      <c r="AE81" s="50"/>
      <c r="AF81" s="51"/>
      <c r="AG81" s="50" t="s">
        <v>183</v>
      </c>
      <c r="AH81" s="51" t="s">
        <v>183</v>
      </c>
      <c r="AI81" s="50" t="s">
        <v>183</v>
      </c>
      <c r="AJ81" s="51" t="s">
        <v>183</v>
      </c>
      <c r="AK81" s="56">
        <v>150</v>
      </c>
      <c r="AL81" s="57">
        <v>4403796.74</v>
      </c>
      <c r="AM81" s="58">
        <v>130</v>
      </c>
      <c r="AN81" s="59">
        <v>2564575.6800000002</v>
      </c>
      <c r="AO81" s="60">
        <v>15</v>
      </c>
      <c r="AP81" s="61">
        <v>11087.16</v>
      </c>
    </row>
    <row r="82" spans="1:42" x14ac:dyDescent="0.25">
      <c r="A82" s="77" t="s">
        <v>348</v>
      </c>
      <c r="B82" s="47" t="s">
        <v>349</v>
      </c>
      <c r="C82" s="48">
        <v>24</v>
      </c>
      <c r="D82" s="49">
        <v>194182.58</v>
      </c>
      <c r="E82" s="50">
        <v>24</v>
      </c>
      <c r="F82" s="51">
        <v>95715.6</v>
      </c>
      <c r="G82" s="50">
        <v>24</v>
      </c>
      <c r="H82" s="51">
        <v>68269.83</v>
      </c>
      <c r="I82" s="50" t="s">
        <v>183</v>
      </c>
      <c r="J82" s="51" t="s">
        <v>183</v>
      </c>
      <c r="K82" s="50" t="s">
        <v>183</v>
      </c>
      <c r="L82" s="51" t="s">
        <v>183</v>
      </c>
      <c r="M82" s="52" t="s">
        <v>183</v>
      </c>
      <c r="N82" s="53" t="s">
        <v>183</v>
      </c>
      <c r="O82" s="50" t="s">
        <v>183</v>
      </c>
      <c r="P82" s="51" t="s">
        <v>183</v>
      </c>
      <c r="Q82" s="50"/>
      <c r="R82" s="51"/>
      <c r="S82" s="50"/>
      <c r="T82" s="51"/>
      <c r="U82" s="50"/>
      <c r="V82" s="51"/>
      <c r="W82" s="50" t="s">
        <v>183</v>
      </c>
      <c r="X82" s="51" t="s">
        <v>183</v>
      </c>
      <c r="Y82" s="54">
        <v>8</v>
      </c>
      <c r="Z82" s="55">
        <v>15176.07</v>
      </c>
      <c r="AA82" s="50"/>
      <c r="AB82" s="51"/>
      <c r="AC82" s="50" t="s">
        <v>183</v>
      </c>
      <c r="AD82" s="51" t="s">
        <v>183</v>
      </c>
      <c r="AE82" s="50"/>
      <c r="AF82" s="51"/>
      <c r="AG82" s="50">
        <v>6</v>
      </c>
      <c r="AH82" s="51">
        <v>6899.64</v>
      </c>
      <c r="AI82" s="50" t="s">
        <v>183</v>
      </c>
      <c r="AJ82" s="51" t="s">
        <v>183</v>
      </c>
      <c r="AK82" s="58" t="s">
        <v>183</v>
      </c>
      <c r="AL82" s="59" t="s">
        <v>183</v>
      </c>
      <c r="AM82" s="58"/>
      <c r="AN82" s="59"/>
      <c r="AO82" s="60">
        <v>27</v>
      </c>
      <c r="AP82" s="61">
        <v>33670.9</v>
      </c>
    </row>
    <row r="83" spans="1:42" x14ac:dyDescent="0.25">
      <c r="A83" s="77" t="s">
        <v>350</v>
      </c>
      <c r="B83" s="47" t="s">
        <v>351</v>
      </c>
      <c r="C83" s="48" t="s">
        <v>183</v>
      </c>
      <c r="D83" s="49" t="s">
        <v>183</v>
      </c>
      <c r="E83" s="50" t="s">
        <v>183</v>
      </c>
      <c r="F83" s="51" t="s">
        <v>183</v>
      </c>
      <c r="G83" s="50" t="s">
        <v>183</v>
      </c>
      <c r="H83" s="51" t="s">
        <v>183</v>
      </c>
      <c r="I83" s="50" t="s">
        <v>183</v>
      </c>
      <c r="J83" s="51" t="s">
        <v>183</v>
      </c>
      <c r="K83" s="50"/>
      <c r="L83" s="51"/>
      <c r="M83" s="52"/>
      <c r="N83" s="53"/>
      <c r="O83" s="50"/>
      <c r="P83" s="51"/>
      <c r="Q83" s="50"/>
      <c r="R83" s="51"/>
      <c r="S83" s="50"/>
      <c r="T83" s="51"/>
      <c r="U83" s="50"/>
      <c r="V83" s="51"/>
      <c r="W83" s="50"/>
      <c r="X83" s="51"/>
      <c r="Y83" s="54" t="s">
        <v>183</v>
      </c>
      <c r="Z83" s="55" t="s">
        <v>183</v>
      </c>
      <c r="AA83" s="50"/>
      <c r="AB83" s="51"/>
      <c r="AC83" s="50" t="s">
        <v>183</v>
      </c>
      <c r="AD83" s="51" t="s">
        <v>183</v>
      </c>
      <c r="AE83" s="50"/>
      <c r="AF83" s="51"/>
      <c r="AG83" s="50"/>
      <c r="AH83" s="51"/>
      <c r="AI83" s="50"/>
      <c r="AJ83" s="51"/>
      <c r="AK83" s="56" t="s">
        <v>183</v>
      </c>
      <c r="AL83" s="57" t="s">
        <v>183</v>
      </c>
      <c r="AM83" s="58"/>
      <c r="AN83" s="59"/>
      <c r="AO83" s="60"/>
      <c r="AP83" s="61"/>
    </row>
    <row r="84" spans="1:42" x14ac:dyDescent="0.25">
      <c r="A84" s="77" t="s">
        <v>352</v>
      </c>
      <c r="B84" s="47" t="s">
        <v>353</v>
      </c>
      <c r="C84" s="48">
        <v>34</v>
      </c>
      <c r="D84" s="49">
        <v>249200.08</v>
      </c>
      <c r="E84" s="50">
        <v>34</v>
      </c>
      <c r="F84" s="51">
        <v>121635.16</v>
      </c>
      <c r="G84" s="50">
        <v>34</v>
      </c>
      <c r="H84" s="51">
        <v>84275.28</v>
      </c>
      <c r="I84" s="50">
        <v>34</v>
      </c>
      <c r="J84" s="51">
        <v>38404.68</v>
      </c>
      <c r="K84" s="50">
        <v>3</v>
      </c>
      <c r="L84" s="51">
        <v>4884.96</v>
      </c>
      <c r="M84" s="52">
        <v>3</v>
      </c>
      <c r="N84" s="53">
        <v>15269.39</v>
      </c>
      <c r="O84" s="50" t="s">
        <v>183</v>
      </c>
      <c r="P84" s="51" t="s">
        <v>183</v>
      </c>
      <c r="Q84" s="50"/>
      <c r="R84" s="51"/>
      <c r="S84" s="50" t="s">
        <v>183</v>
      </c>
      <c r="T84" s="51" t="s">
        <v>183</v>
      </c>
      <c r="U84" s="50" t="s">
        <v>183</v>
      </c>
      <c r="V84" s="51" t="s">
        <v>183</v>
      </c>
      <c r="W84" s="50"/>
      <c r="X84" s="51"/>
      <c r="Y84" s="54">
        <v>17</v>
      </c>
      <c r="Z84" s="55">
        <v>21658.14</v>
      </c>
      <c r="AA84" s="50" t="s">
        <v>183</v>
      </c>
      <c r="AB84" s="51" t="s">
        <v>183</v>
      </c>
      <c r="AC84" s="50" t="s">
        <v>183</v>
      </c>
      <c r="AD84" s="51" t="s">
        <v>183</v>
      </c>
      <c r="AE84" s="50"/>
      <c r="AF84" s="51"/>
      <c r="AG84" s="50">
        <v>14</v>
      </c>
      <c r="AH84" s="51">
        <v>15180.31</v>
      </c>
      <c r="AI84" s="50"/>
      <c r="AJ84" s="51"/>
      <c r="AK84" s="56">
        <v>35</v>
      </c>
      <c r="AL84" s="57">
        <v>286127.61</v>
      </c>
      <c r="AM84" s="58" t="s">
        <v>183</v>
      </c>
      <c r="AN84" s="59" t="s">
        <v>183</v>
      </c>
      <c r="AO84" s="60">
        <v>4</v>
      </c>
      <c r="AP84" s="61">
        <v>21389.439999999999</v>
      </c>
    </row>
    <row r="85" spans="1:42" x14ac:dyDescent="0.25">
      <c r="A85" s="77" t="s">
        <v>354</v>
      </c>
      <c r="B85" s="47" t="s">
        <v>355</v>
      </c>
      <c r="C85" s="48">
        <v>592</v>
      </c>
      <c r="D85" s="49">
        <v>9426724.7200000007</v>
      </c>
      <c r="E85" s="50">
        <v>592</v>
      </c>
      <c r="F85" s="51">
        <v>4871315.5199999996</v>
      </c>
      <c r="G85" s="50">
        <v>590</v>
      </c>
      <c r="H85" s="51">
        <v>3361927.65</v>
      </c>
      <c r="I85" s="50">
        <v>592</v>
      </c>
      <c r="J85" s="51">
        <v>1060002.98</v>
      </c>
      <c r="K85" s="50">
        <v>51</v>
      </c>
      <c r="L85" s="51">
        <v>133478.57</v>
      </c>
      <c r="M85" s="52">
        <v>113</v>
      </c>
      <c r="N85" s="53">
        <v>685962.66</v>
      </c>
      <c r="O85" s="50">
        <v>82</v>
      </c>
      <c r="P85" s="51">
        <v>567034.79</v>
      </c>
      <c r="Q85" s="50" t="s">
        <v>183</v>
      </c>
      <c r="R85" s="51" t="s">
        <v>183</v>
      </c>
      <c r="S85" s="50" t="s">
        <v>183</v>
      </c>
      <c r="T85" s="51" t="s">
        <v>183</v>
      </c>
      <c r="U85" s="50">
        <v>26</v>
      </c>
      <c r="V85" s="51">
        <v>88803.62</v>
      </c>
      <c r="W85" s="50">
        <v>8</v>
      </c>
      <c r="X85" s="51">
        <v>7506.02</v>
      </c>
      <c r="Y85" s="54">
        <v>273</v>
      </c>
      <c r="Z85" s="55">
        <v>733724.87</v>
      </c>
      <c r="AA85" s="50">
        <v>69</v>
      </c>
      <c r="AB85" s="51">
        <v>127346.68</v>
      </c>
      <c r="AC85" s="50">
        <v>116</v>
      </c>
      <c r="AD85" s="51">
        <v>338951.92</v>
      </c>
      <c r="AE85" s="50">
        <v>69</v>
      </c>
      <c r="AF85" s="51">
        <v>38878.730000000003</v>
      </c>
      <c r="AG85" s="50">
        <v>140</v>
      </c>
      <c r="AH85" s="51">
        <v>228547.54</v>
      </c>
      <c r="AI85" s="50"/>
      <c r="AJ85" s="51"/>
      <c r="AK85" s="56">
        <v>594</v>
      </c>
      <c r="AL85" s="57">
        <v>10846412.25</v>
      </c>
      <c r="AM85" s="58">
        <v>110</v>
      </c>
      <c r="AN85" s="59">
        <v>1035991.75</v>
      </c>
      <c r="AO85" s="60">
        <v>91</v>
      </c>
      <c r="AP85" s="61">
        <v>404446.18</v>
      </c>
    </row>
    <row r="86" spans="1:42" x14ac:dyDescent="0.25">
      <c r="A86" s="77" t="s">
        <v>356</v>
      </c>
      <c r="B86" s="47" t="s">
        <v>357</v>
      </c>
      <c r="C86" s="48">
        <v>507</v>
      </c>
      <c r="D86" s="49">
        <v>7298120.1299999999</v>
      </c>
      <c r="E86" s="50">
        <v>507</v>
      </c>
      <c r="F86" s="51">
        <v>3681887.68</v>
      </c>
      <c r="G86" s="50">
        <v>507</v>
      </c>
      <c r="H86" s="51">
        <v>2539482.9900000002</v>
      </c>
      <c r="I86" s="50">
        <v>507</v>
      </c>
      <c r="J86" s="51">
        <v>979230.47</v>
      </c>
      <c r="K86" s="50">
        <v>34</v>
      </c>
      <c r="L86" s="51">
        <v>97518.99</v>
      </c>
      <c r="M86" s="52">
        <v>308</v>
      </c>
      <c r="N86" s="53">
        <v>2050673.89</v>
      </c>
      <c r="O86" s="50">
        <v>217</v>
      </c>
      <c r="P86" s="51">
        <v>1488961.22</v>
      </c>
      <c r="Q86" s="50">
        <v>17</v>
      </c>
      <c r="R86" s="51">
        <v>16539.189999999999</v>
      </c>
      <c r="S86" s="50">
        <v>38</v>
      </c>
      <c r="T86" s="51">
        <v>122859.42</v>
      </c>
      <c r="U86" s="50">
        <v>85</v>
      </c>
      <c r="V86" s="51">
        <v>408429.93</v>
      </c>
      <c r="W86" s="50">
        <v>11</v>
      </c>
      <c r="X86" s="51">
        <v>13884.13</v>
      </c>
      <c r="Y86" s="54">
        <v>92</v>
      </c>
      <c r="Z86" s="55">
        <v>111734.39</v>
      </c>
      <c r="AA86" s="50" t="s">
        <v>183</v>
      </c>
      <c r="AB86" s="51" t="s">
        <v>183</v>
      </c>
      <c r="AC86" s="50">
        <v>79</v>
      </c>
      <c r="AD86" s="51">
        <v>101732.17</v>
      </c>
      <c r="AE86" s="50">
        <v>21</v>
      </c>
      <c r="AF86" s="51">
        <v>6483</v>
      </c>
      <c r="AG86" s="50"/>
      <c r="AH86" s="51"/>
      <c r="AI86" s="50" t="s">
        <v>183</v>
      </c>
      <c r="AJ86" s="51" t="s">
        <v>183</v>
      </c>
      <c r="AK86" s="56">
        <v>508</v>
      </c>
      <c r="AL86" s="57">
        <v>9460528.4100000001</v>
      </c>
      <c r="AM86" s="58">
        <v>332</v>
      </c>
      <c r="AN86" s="59">
        <v>3972499.09</v>
      </c>
      <c r="AO86" s="60">
        <v>25</v>
      </c>
      <c r="AP86" s="61">
        <v>49749.08</v>
      </c>
    </row>
    <row r="87" spans="1:42" x14ac:dyDescent="0.25">
      <c r="A87" s="77" t="s">
        <v>358</v>
      </c>
      <c r="B87" s="47" t="s">
        <v>359</v>
      </c>
      <c r="C87" s="48">
        <v>43</v>
      </c>
      <c r="D87" s="49">
        <v>444422.14</v>
      </c>
      <c r="E87" s="50">
        <v>43</v>
      </c>
      <c r="F87" s="51">
        <v>228285.54</v>
      </c>
      <c r="G87" s="50">
        <v>43</v>
      </c>
      <c r="H87" s="51">
        <v>157174.57999999999</v>
      </c>
      <c r="I87" s="50" t="s">
        <v>183</v>
      </c>
      <c r="J87" s="51" t="s">
        <v>183</v>
      </c>
      <c r="K87" s="50" t="s">
        <v>183</v>
      </c>
      <c r="L87" s="51" t="s">
        <v>183</v>
      </c>
      <c r="M87" s="52" t="s">
        <v>183</v>
      </c>
      <c r="N87" s="53" t="s">
        <v>183</v>
      </c>
      <c r="O87" s="50" t="s">
        <v>183</v>
      </c>
      <c r="P87" s="51" t="s">
        <v>183</v>
      </c>
      <c r="Q87" s="50"/>
      <c r="R87" s="51"/>
      <c r="S87" s="50"/>
      <c r="T87" s="51"/>
      <c r="U87" s="50"/>
      <c r="V87" s="51"/>
      <c r="W87" s="50"/>
      <c r="X87" s="51"/>
      <c r="Y87" s="54">
        <v>14</v>
      </c>
      <c r="Z87" s="55">
        <v>31250.21</v>
      </c>
      <c r="AA87" s="50">
        <v>5</v>
      </c>
      <c r="AB87" s="51">
        <v>18417.28</v>
      </c>
      <c r="AC87" s="50" t="s">
        <v>183</v>
      </c>
      <c r="AD87" s="51" t="s">
        <v>183</v>
      </c>
      <c r="AE87" s="50" t="s">
        <v>183</v>
      </c>
      <c r="AF87" s="51" t="s">
        <v>183</v>
      </c>
      <c r="AG87" s="50">
        <v>7</v>
      </c>
      <c r="AH87" s="51">
        <v>11524.98</v>
      </c>
      <c r="AI87" s="50"/>
      <c r="AJ87" s="51"/>
      <c r="AK87" s="58" t="s">
        <v>183</v>
      </c>
      <c r="AL87" s="59" t="s">
        <v>183</v>
      </c>
      <c r="AM87" s="58"/>
      <c r="AN87" s="59"/>
      <c r="AO87" s="60">
        <v>7</v>
      </c>
      <c r="AP87" s="61">
        <v>26902.09</v>
      </c>
    </row>
    <row r="88" spans="1:42" x14ac:dyDescent="0.25">
      <c r="A88" s="77" t="s">
        <v>360</v>
      </c>
      <c r="B88" s="47" t="s">
        <v>361</v>
      </c>
      <c r="C88" s="48">
        <v>53</v>
      </c>
      <c r="D88" s="49">
        <v>699814.27</v>
      </c>
      <c r="E88" s="50">
        <v>53</v>
      </c>
      <c r="F88" s="51">
        <v>369565.25</v>
      </c>
      <c r="G88" s="50">
        <v>53</v>
      </c>
      <c r="H88" s="51">
        <v>255148.15</v>
      </c>
      <c r="I88" s="50" t="s">
        <v>183</v>
      </c>
      <c r="J88" s="51" t="s">
        <v>183</v>
      </c>
      <c r="K88" s="50" t="s">
        <v>183</v>
      </c>
      <c r="L88" s="51" t="s">
        <v>183</v>
      </c>
      <c r="M88" s="52" t="s">
        <v>183</v>
      </c>
      <c r="N88" s="53" t="s">
        <v>183</v>
      </c>
      <c r="O88" s="50"/>
      <c r="P88" s="51"/>
      <c r="Q88" s="50"/>
      <c r="R88" s="51"/>
      <c r="S88" s="50" t="s">
        <v>183</v>
      </c>
      <c r="T88" s="51" t="s">
        <v>183</v>
      </c>
      <c r="U88" s="50"/>
      <c r="V88" s="51"/>
      <c r="W88" s="50" t="s">
        <v>183</v>
      </c>
      <c r="X88" s="51" t="s">
        <v>183</v>
      </c>
      <c r="Y88" s="54">
        <v>26</v>
      </c>
      <c r="Z88" s="55">
        <v>50132.480000000003</v>
      </c>
      <c r="AA88" s="50">
        <v>4</v>
      </c>
      <c r="AB88" s="51">
        <v>5153.53</v>
      </c>
      <c r="AC88" s="50" t="s">
        <v>183</v>
      </c>
      <c r="AD88" s="51" t="s">
        <v>183</v>
      </c>
      <c r="AE88" s="50" t="s">
        <v>183</v>
      </c>
      <c r="AF88" s="51" t="s">
        <v>183</v>
      </c>
      <c r="AG88" s="50">
        <v>26</v>
      </c>
      <c r="AH88" s="51">
        <v>35822.120000000003</v>
      </c>
      <c r="AI88" s="50"/>
      <c r="AJ88" s="51"/>
      <c r="AK88" s="58" t="s">
        <v>183</v>
      </c>
      <c r="AL88" s="59" t="s">
        <v>183</v>
      </c>
      <c r="AM88" s="58" t="s">
        <v>183</v>
      </c>
      <c r="AN88" s="59" t="s">
        <v>183</v>
      </c>
      <c r="AO88" s="60">
        <v>6</v>
      </c>
      <c r="AP88" s="61">
        <v>27588.54</v>
      </c>
    </row>
    <row r="89" spans="1:42" x14ac:dyDescent="0.25">
      <c r="A89" s="77" t="s">
        <v>362</v>
      </c>
      <c r="B89" s="47" t="s">
        <v>363</v>
      </c>
      <c r="C89" s="48">
        <v>46</v>
      </c>
      <c r="D89" s="49">
        <v>450897.62</v>
      </c>
      <c r="E89" s="50">
        <v>46</v>
      </c>
      <c r="F89" s="51">
        <v>229730.38</v>
      </c>
      <c r="G89" s="50">
        <v>46</v>
      </c>
      <c r="H89" s="51">
        <v>158974.29999999999</v>
      </c>
      <c r="I89" s="50" t="s">
        <v>183</v>
      </c>
      <c r="J89" s="51" t="s">
        <v>183</v>
      </c>
      <c r="K89" s="50" t="s">
        <v>183</v>
      </c>
      <c r="L89" s="51" t="s">
        <v>183</v>
      </c>
      <c r="M89" s="52"/>
      <c r="N89" s="53"/>
      <c r="O89" s="50"/>
      <c r="P89" s="51"/>
      <c r="Q89" s="50"/>
      <c r="R89" s="51"/>
      <c r="S89" s="50"/>
      <c r="T89" s="51"/>
      <c r="U89" s="50"/>
      <c r="V89" s="51"/>
      <c r="W89" s="50"/>
      <c r="X89" s="51"/>
      <c r="Y89" s="54">
        <v>10</v>
      </c>
      <c r="Z89" s="55">
        <v>12634.5</v>
      </c>
      <c r="AA89" s="50" t="s">
        <v>183</v>
      </c>
      <c r="AB89" s="51" t="s">
        <v>183</v>
      </c>
      <c r="AC89" s="50"/>
      <c r="AD89" s="51"/>
      <c r="AE89" s="50" t="s">
        <v>183</v>
      </c>
      <c r="AF89" s="51" t="s">
        <v>183</v>
      </c>
      <c r="AG89" s="50">
        <v>7</v>
      </c>
      <c r="AH89" s="51">
        <v>6441.29</v>
      </c>
      <c r="AI89" s="50"/>
      <c r="AJ89" s="51"/>
      <c r="AK89" s="56">
        <v>46</v>
      </c>
      <c r="AL89" s="57">
        <v>463532.12</v>
      </c>
      <c r="AM89" s="58"/>
      <c r="AN89" s="59"/>
      <c r="AO89" s="60">
        <v>4</v>
      </c>
      <c r="AP89" s="61">
        <v>10092.459999999999</v>
      </c>
    </row>
    <row r="90" spans="1:42" x14ac:dyDescent="0.25">
      <c r="A90" s="77" t="s">
        <v>364</v>
      </c>
      <c r="B90" s="47" t="s">
        <v>365</v>
      </c>
      <c r="C90" s="48">
        <v>893</v>
      </c>
      <c r="D90" s="49">
        <v>12651658.58</v>
      </c>
      <c r="E90" s="50">
        <v>893</v>
      </c>
      <c r="F90" s="51">
        <v>6494324.8499999996</v>
      </c>
      <c r="G90" s="50">
        <v>893</v>
      </c>
      <c r="H90" s="51">
        <v>4496088.63</v>
      </c>
      <c r="I90" s="50">
        <v>893</v>
      </c>
      <c r="J90" s="51">
        <v>1538308.9</v>
      </c>
      <c r="K90" s="50">
        <v>44</v>
      </c>
      <c r="L90" s="51">
        <v>122936.2</v>
      </c>
      <c r="M90" s="52">
        <v>264</v>
      </c>
      <c r="N90" s="53">
        <v>1815574.28</v>
      </c>
      <c r="O90" s="50">
        <v>206</v>
      </c>
      <c r="P90" s="51">
        <v>1559121.8</v>
      </c>
      <c r="Q90" s="50">
        <v>16</v>
      </c>
      <c r="R90" s="51">
        <v>18961.88</v>
      </c>
      <c r="S90" s="50">
        <v>31</v>
      </c>
      <c r="T90" s="51">
        <v>71663.039999999994</v>
      </c>
      <c r="U90" s="50">
        <v>39</v>
      </c>
      <c r="V90" s="51">
        <v>161692.51999999999</v>
      </c>
      <c r="W90" s="50">
        <v>3</v>
      </c>
      <c r="X90" s="51">
        <v>4135.04</v>
      </c>
      <c r="Y90" s="54">
        <v>372</v>
      </c>
      <c r="Z90" s="55">
        <v>742268.65</v>
      </c>
      <c r="AA90" s="50">
        <v>96</v>
      </c>
      <c r="AB90" s="51">
        <v>116141.55</v>
      </c>
      <c r="AC90" s="50">
        <v>247</v>
      </c>
      <c r="AD90" s="51">
        <v>478674.35</v>
      </c>
      <c r="AE90" s="50">
        <v>136</v>
      </c>
      <c r="AF90" s="51">
        <v>72975.460000000006</v>
      </c>
      <c r="AG90" s="50">
        <v>79</v>
      </c>
      <c r="AH90" s="51">
        <v>74477.289999999994</v>
      </c>
      <c r="AI90" s="50"/>
      <c r="AJ90" s="51"/>
      <c r="AK90" s="56">
        <v>898</v>
      </c>
      <c r="AL90" s="57">
        <v>15209501.51</v>
      </c>
      <c r="AM90" s="58">
        <v>252</v>
      </c>
      <c r="AN90" s="59">
        <v>2161890.14</v>
      </c>
      <c r="AO90" s="60">
        <v>141</v>
      </c>
      <c r="AP90" s="61">
        <v>400443.78</v>
      </c>
    </row>
    <row r="91" spans="1:42" x14ac:dyDescent="0.25">
      <c r="A91" s="77" t="s">
        <v>366</v>
      </c>
      <c r="B91" s="47" t="s">
        <v>367</v>
      </c>
      <c r="C91" s="48">
        <v>306</v>
      </c>
      <c r="D91" s="49">
        <v>5969800.6500000004</v>
      </c>
      <c r="E91" s="50">
        <v>306</v>
      </c>
      <c r="F91" s="51">
        <v>3158002.29</v>
      </c>
      <c r="G91" s="50">
        <v>305</v>
      </c>
      <c r="H91" s="51">
        <v>2177996.17</v>
      </c>
      <c r="I91" s="50">
        <v>306</v>
      </c>
      <c r="J91" s="51">
        <v>581422.16</v>
      </c>
      <c r="K91" s="50">
        <v>17</v>
      </c>
      <c r="L91" s="51">
        <v>52380.03</v>
      </c>
      <c r="M91" s="52">
        <v>16</v>
      </c>
      <c r="N91" s="53">
        <v>71990.559999999998</v>
      </c>
      <c r="O91" s="50">
        <v>9</v>
      </c>
      <c r="P91" s="51">
        <v>45748.93</v>
      </c>
      <c r="Q91" s="50"/>
      <c r="R91" s="51"/>
      <c r="S91" s="50">
        <v>5</v>
      </c>
      <c r="T91" s="51">
        <v>12264.12</v>
      </c>
      <c r="U91" s="50">
        <v>4</v>
      </c>
      <c r="V91" s="51">
        <v>13977.51</v>
      </c>
      <c r="W91" s="50"/>
      <c r="X91" s="51"/>
      <c r="Y91" s="54">
        <v>212</v>
      </c>
      <c r="Z91" s="55">
        <v>587535.77</v>
      </c>
      <c r="AA91" s="50">
        <v>40</v>
      </c>
      <c r="AB91" s="51">
        <v>88975.59</v>
      </c>
      <c r="AC91" s="50">
        <v>39</v>
      </c>
      <c r="AD91" s="51">
        <v>124606.57</v>
      </c>
      <c r="AE91" s="50">
        <v>50</v>
      </c>
      <c r="AF91" s="51">
        <v>31318.95</v>
      </c>
      <c r="AG91" s="50">
        <v>175</v>
      </c>
      <c r="AH91" s="51">
        <v>342634.66</v>
      </c>
      <c r="AI91" s="50"/>
      <c r="AJ91" s="51"/>
      <c r="AK91" s="56">
        <v>306</v>
      </c>
      <c r="AL91" s="57">
        <v>6629326.9800000004</v>
      </c>
      <c r="AM91" s="58">
        <v>15</v>
      </c>
      <c r="AN91" s="59">
        <v>88852.32</v>
      </c>
      <c r="AO91" s="60">
        <v>33</v>
      </c>
      <c r="AP91" s="61">
        <v>125871.7</v>
      </c>
    </row>
    <row r="92" spans="1:42" x14ac:dyDescent="0.25">
      <c r="A92" s="77" t="s">
        <v>368</v>
      </c>
      <c r="B92" s="47" t="s">
        <v>369</v>
      </c>
      <c r="C92" s="48">
        <v>448</v>
      </c>
      <c r="D92" s="49">
        <v>6403613.75</v>
      </c>
      <c r="E92" s="50">
        <v>448</v>
      </c>
      <c r="F92" s="51">
        <v>3305847.62</v>
      </c>
      <c r="G92" s="50">
        <v>446</v>
      </c>
      <c r="H92" s="51">
        <v>2280736.2000000002</v>
      </c>
      <c r="I92" s="50">
        <v>448</v>
      </c>
      <c r="J92" s="51">
        <v>754119.6</v>
      </c>
      <c r="K92" s="50">
        <v>23</v>
      </c>
      <c r="L92" s="51">
        <v>62910.33</v>
      </c>
      <c r="M92" s="52">
        <v>27</v>
      </c>
      <c r="N92" s="53">
        <v>171722.07</v>
      </c>
      <c r="O92" s="50">
        <v>14</v>
      </c>
      <c r="P92" s="51">
        <v>98642.59</v>
      </c>
      <c r="Q92" s="50"/>
      <c r="R92" s="51"/>
      <c r="S92" s="50" t="s">
        <v>183</v>
      </c>
      <c r="T92" s="51" t="s">
        <v>183</v>
      </c>
      <c r="U92" s="50" t="s">
        <v>183</v>
      </c>
      <c r="V92" s="51" t="s">
        <v>183</v>
      </c>
      <c r="W92" s="50"/>
      <c r="X92" s="51"/>
      <c r="Y92" s="54">
        <v>181</v>
      </c>
      <c r="Z92" s="55">
        <v>495116.79999999999</v>
      </c>
      <c r="AA92" s="50">
        <v>54</v>
      </c>
      <c r="AB92" s="51">
        <v>89574.31</v>
      </c>
      <c r="AC92" s="50">
        <v>70</v>
      </c>
      <c r="AD92" s="51">
        <v>270339.06</v>
      </c>
      <c r="AE92" s="50">
        <v>58</v>
      </c>
      <c r="AF92" s="51">
        <v>28811.39</v>
      </c>
      <c r="AG92" s="50">
        <v>83</v>
      </c>
      <c r="AH92" s="51">
        <v>106392.04</v>
      </c>
      <c r="AI92" s="50"/>
      <c r="AJ92" s="51"/>
      <c r="AK92" s="56">
        <v>448</v>
      </c>
      <c r="AL92" s="57">
        <v>7070452.6200000001</v>
      </c>
      <c r="AM92" s="58">
        <v>20</v>
      </c>
      <c r="AN92" s="59">
        <v>135930.73000000001</v>
      </c>
      <c r="AO92" s="60">
        <v>45</v>
      </c>
      <c r="AP92" s="61">
        <v>143840.35999999999</v>
      </c>
    </row>
    <row r="93" spans="1:42" x14ac:dyDescent="0.25">
      <c r="A93" s="77" t="s">
        <v>370</v>
      </c>
      <c r="B93" s="47" t="s">
        <v>371</v>
      </c>
      <c r="C93" s="48">
        <v>98</v>
      </c>
      <c r="D93" s="49">
        <v>1541525.43</v>
      </c>
      <c r="E93" s="50">
        <v>98</v>
      </c>
      <c r="F93" s="51">
        <v>811343.78</v>
      </c>
      <c r="G93" s="50">
        <v>98</v>
      </c>
      <c r="H93" s="51">
        <v>560982.74</v>
      </c>
      <c r="I93" s="50">
        <v>98</v>
      </c>
      <c r="J93" s="51">
        <v>165168.6</v>
      </c>
      <c r="K93" s="50">
        <v>4</v>
      </c>
      <c r="L93" s="51">
        <v>4030.31</v>
      </c>
      <c r="M93" s="52">
        <v>7</v>
      </c>
      <c r="N93" s="53">
        <v>16185.88</v>
      </c>
      <c r="O93" s="50" t="s">
        <v>183</v>
      </c>
      <c r="P93" s="51" t="s">
        <v>183</v>
      </c>
      <c r="Q93" s="50"/>
      <c r="R93" s="51"/>
      <c r="S93" s="50" t="s">
        <v>183</v>
      </c>
      <c r="T93" s="51" t="s">
        <v>183</v>
      </c>
      <c r="U93" s="50">
        <v>3</v>
      </c>
      <c r="V93" s="51">
        <v>7495.3</v>
      </c>
      <c r="W93" s="50"/>
      <c r="X93" s="51"/>
      <c r="Y93" s="54">
        <v>42</v>
      </c>
      <c r="Z93" s="55">
        <v>93688.53</v>
      </c>
      <c r="AA93" s="50">
        <v>19</v>
      </c>
      <c r="AB93" s="51">
        <v>31364.43</v>
      </c>
      <c r="AC93" s="50">
        <v>6</v>
      </c>
      <c r="AD93" s="51">
        <v>23391.200000000001</v>
      </c>
      <c r="AE93" s="50">
        <v>24</v>
      </c>
      <c r="AF93" s="51">
        <v>18937.919999999998</v>
      </c>
      <c r="AG93" s="50">
        <v>12</v>
      </c>
      <c r="AH93" s="51">
        <v>19994.98</v>
      </c>
      <c r="AI93" s="50"/>
      <c r="AJ93" s="51"/>
      <c r="AK93" s="56">
        <v>100</v>
      </c>
      <c r="AL93" s="57">
        <v>1651399.84</v>
      </c>
      <c r="AM93" s="58">
        <v>4</v>
      </c>
      <c r="AN93" s="59">
        <v>22344.66</v>
      </c>
      <c r="AO93" s="60">
        <v>10</v>
      </c>
      <c r="AP93" s="61">
        <v>60068.01</v>
      </c>
    </row>
    <row r="94" spans="1:42" x14ac:dyDescent="0.25">
      <c r="A94" s="77" t="s">
        <v>372</v>
      </c>
      <c r="B94" s="47" t="s">
        <v>373</v>
      </c>
      <c r="C94" s="48">
        <v>249</v>
      </c>
      <c r="D94" s="49">
        <v>3866861.99</v>
      </c>
      <c r="E94" s="50">
        <v>249</v>
      </c>
      <c r="F94" s="51">
        <v>2003778.27</v>
      </c>
      <c r="G94" s="50">
        <v>249</v>
      </c>
      <c r="H94" s="51">
        <v>1385649.83</v>
      </c>
      <c r="I94" s="50">
        <v>249</v>
      </c>
      <c r="J94" s="51">
        <v>431088.23</v>
      </c>
      <c r="K94" s="50">
        <v>15</v>
      </c>
      <c r="L94" s="51">
        <v>46345.66</v>
      </c>
      <c r="M94" s="52">
        <v>22</v>
      </c>
      <c r="N94" s="53">
        <v>92426.86</v>
      </c>
      <c r="O94" s="50">
        <v>10</v>
      </c>
      <c r="P94" s="51">
        <v>56281.25</v>
      </c>
      <c r="Q94" s="50" t="s">
        <v>183</v>
      </c>
      <c r="R94" s="51" t="s">
        <v>183</v>
      </c>
      <c r="S94" s="50">
        <v>4</v>
      </c>
      <c r="T94" s="51">
        <v>8525.5400000000009</v>
      </c>
      <c r="U94" s="50">
        <v>7</v>
      </c>
      <c r="V94" s="51">
        <v>21484.91</v>
      </c>
      <c r="W94" s="50" t="s">
        <v>183</v>
      </c>
      <c r="X94" s="51" t="s">
        <v>183</v>
      </c>
      <c r="Y94" s="54">
        <v>126</v>
      </c>
      <c r="Z94" s="55">
        <v>284419.94</v>
      </c>
      <c r="AA94" s="50">
        <v>50</v>
      </c>
      <c r="AB94" s="51">
        <v>75048.679999999993</v>
      </c>
      <c r="AC94" s="50">
        <v>42</v>
      </c>
      <c r="AD94" s="51">
        <v>77060.27</v>
      </c>
      <c r="AE94" s="50">
        <v>28</v>
      </c>
      <c r="AF94" s="51">
        <v>13074.32</v>
      </c>
      <c r="AG94" s="50">
        <v>86</v>
      </c>
      <c r="AH94" s="51">
        <v>119236.67</v>
      </c>
      <c r="AI94" s="50"/>
      <c r="AJ94" s="51"/>
      <c r="AK94" s="56">
        <v>249</v>
      </c>
      <c r="AL94" s="57">
        <v>4243708.79</v>
      </c>
      <c r="AM94" s="58">
        <v>19</v>
      </c>
      <c r="AN94" s="59">
        <v>114612.04</v>
      </c>
      <c r="AO94" s="60">
        <v>22</v>
      </c>
      <c r="AP94" s="61">
        <v>56204.21</v>
      </c>
    </row>
    <row r="95" spans="1:42" x14ac:dyDescent="0.25">
      <c r="A95" s="77" t="s">
        <v>374</v>
      </c>
      <c r="B95" s="47" t="s">
        <v>375</v>
      </c>
      <c r="C95" s="48">
        <v>113</v>
      </c>
      <c r="D95" s="49">
        <v>1427317.3</v>
      </c>
      <c r="E95" s="50">
        <v>113</v>
      </c>
      <c r="F95" s="51">
        <v>738105.08</v>
      </c>
      <c r="G95" s="50">
        <v>113</v>
      </c>
      <c r="H95" s="51">
        <v>511051.32</v>
      </c>
      <c r="I95" s="50">
        <v>113</v>
      </c>
      <c r="J95" s="51">
        <v>165295.22</v>
      </c>
      <c r="K95" s="50">
        <v>5</v>
      </c>
      <c r="L95" s="51">
        <v>12865.68</v>
      </c>
      <c r="M95" s="52" t="s">
        <v>183</v>
      </c>
      <c r="N95" s="53" t="s">
        <v>183</v>
      </c>
      <c r="O95" s="50" t="s">
        <v>183</v>
      </c>
      <c r="P95" s="51" t="s">
        <v>183</v>
      </c>
      <c r="Q95" s="50"/>
      <c r="R95" s="51"/>
      <c r="S95" s="50"/>
      <c r="T95" s="51"/>
      <c r="U95" s="50" t="s">
        <v>183</v>
      </c>
      <c r="V95" s="51" t="s">
        <v>183</v>
      </c>
      <c r="W95" s="50"/>
      <c r="X95" s="51"/>
      <c r="Y95" s="54">
        <v>31</v>
      </c>
      <c r="Z95" s="55">
        <v>75391.11</v>
      </c>
      <c r="AA95" s="50">
        <v>16</v>
      </c>
      <c r="AB95" s="51">
        <v>22949.11</v>
      </c>
      <c r="AC95" s="50">
        <v>7</v>
      </c>
      <c r="AD95" s="51">
        <v>37926.39</v>
      </c>
      <c r="AE95" s="50">
        <v>7</v>
      </c>
      <c r="AF95" s="51">
        <v>3838.02</v>
      </c>
      <c r="AG95" s="50">
        <v>12</v>
      </c>
      <c r="AH95" s="51">
        <v>10677.59</v>
      </c>
      <c r="AI95" s="50"/>
      <c r="AJ95" s="51"/>
      <c r="AK95" s="58" t="s">
        <v>183</v>
      </c>
      <c r="AL95" s="59" t="s">
        <v>183</v>
      </c>
      <c r="AM95" s="58">
        <v>5</v>
      </c>
      <c r="AN95" s="59">
        <v>57183.74</v>
      </c>
      <c r="AO95" s="60">
        <v>9</v>
      </c>
      <c r="AP95" s="61">
        <v>33338.379999999997</v>
      </c>
    </row>
    <row r="96" spans="1:42" x14ac:dyDescent="0.25">
      <c r="A96" s="77" t="s">
        <v>376</v>
      </c>
      <c r="B96" s="47" t="s">
        <v>377</v>
      </c>
      <c r="C96" s="48">
        <v>69</v>
      </c>
      <c r="D96" s="49">
        <v>1127034.45</v>
      </c>
      <c r="E96" s="50">
        <v>69</v>
      </c>
      <c r="F96" s="51">
        <v>602399.24</v>
      </c>
      <c r="G96" s="50">
        <v>69</v>
      </c>
      <c r="H96" s="51">
        <v>416945.24</v>
      </c>
      <c r="I96" s="50">
        <v>69</v>
      </c>
      <c r="J96" s="51">
        <v>99715.18</v>
      </c>
      <c r="K96" s="50">
        <v>4</v>
      </c>
      <c r="L96" s="51">
        <v>7974.79</v>
      </c>
      <c r="M96" s="52">
        <v>4</v>
      </c>
      <c r="N96" s="53">
        <v>12329.85</v>
      </c>
      <c r="O96" s="50" t="s">
        <v>183</v>
      </c>
      <c r="P96" s="51" t="s">
        <v>183</v>
      </c>
      <c r="Q96" s="50"/>
      <c r="R96" s="51"/>
      <c r="S96" s="50"/>
      <c r="T96" s="51"/>
      <c r="U96" s="50" t="s">
        <v>183</v>
      </c>
      <c r="V96" s="51" t="s">
        <v>183</v>
      </c>
      <c r="W96" s="50"/>
      <c r="X96" s="51"/>
      <c r="Y96" s="54">
        <v>33</v>
      </c>
      <c r="Z96" s="55">
        <v>95504.57</v>
      </c>
      <c r="AA96" s="50">
        <v>13</v>
      </c>
      <c r="AB96" s="51">
        <v>23182.33</v>
      </c>
      <c r="AC96" s="50">
        <v>9</v>
      </c>
      <c r="AD96" s="51">
        <v>37421.24</v>
      </c>
      <c r="AE96" s="50">
        <v>13</v>
      </c>
      <c r="AF96" s="51">
        <v>7553.94</v>
      </c>
      <c r="AG96" s="50">
        <v>19</v>
      </c>
      <c r="AH96" s="51">
        <v>27347.06</v>
      </c>
      <c r="AI96" s="50"/>
      <c r="AJ96" s="51"/>
      <c r="AK96" s="56">
        <v>69</v>
      </c>
      <c r="AL96" s="57">
        <v>1234868.8700000001</v>
      </c>
      <c r="AM96" s="58"/>
      <c r="AN96" s="59"/>
      <c r="AO96" s="60">
        <v>7</v>
      </c>
      <c r="AP96" s="61">
        <v>49564.13</v>
      </c>
    </row>
    <row r="97" spans="1:42" x14ac:dyDescent="0.25">
      <c r="A97" s="77" t="s">
        <v>378</v>
      </c>
      <c r="B97" s="47" t="s">
        <v>379</v>
      </c>
      <c r="C97" s="48">
        <v>558</v>
      </c>
      <c r="D97" s="49">
        <v>10280915.09</v>
      </c>
      <c r="E97" s="50">
        <v>558</v>
      </c>
      <c r="F97" s="51">
        <v>5372245.0199999996</v>
      </c>
      <c r="G97" s="50">
        <v>557</v>
      </c>
      <c r="H97" s="51">
        <v>3708228.94</v>
      </c>
      <c r="I97" s="50">
        <v>558</v>
      </c>
      <c r="J97" s="51">
        <v>1099512.8400000001</v>
      </c>
      <c r="K97" s="50">
        <v>34</v>
      </c>
      <c r="L97" s="51">
        <v>100928.29</v>
      </c>
      <c r="M97" s="52">
        <v>29</v>
      </c>
      <c r="N97" s="53">
        <v>174215.82</v>
      </c>
      <c r="O97" s="50">
        <v>23</v>
      </c>
      <c r="P97" s="51">
        <v>142021.32</v>
      </c>
      <c r="Q97" s="50">
        <v>5</v>
      </c>
      <c r="R97" s="51">
        <v>3336.2</v>
      </c>
      <c r="S97" s="50">
        <v>4</v>
      </c>
      <c r="T97" s="51">
        <v>7341.71</v>
      </c>
      <c r="U97" s="50">
        <v>5</v>
      </c>
      <c r="V97" s="51">
        <v>16556.28</v>
      </c>
      <c r="W97" s="50">
        <v>3</v>
      </c>
      <c r="X97" s="51">
        <v>4960.3100000000004</v>
      </c>
      <c r="Y97" s="54">
        <v>404</v>
      </c>
      <c r="Z97" s="55">
        <v>1111387.49</v>
      </c>
      <c r="AA97" s="50">
        <v>99</v>
      </c>
      <c r="AB97" s="51">
        <v>200565.91</v>
      </c>
      <c r="AC97" s="50">
        <v>71</v>
      </c>
      <c r="AD97" s="51">
        <v>234411.26</v>
      </c>
      <c r="AE97" s="50">
        <v>115</v>
      </c>
      <c r="AF97" s="51">
        <v>74446.95</v>
      </c>
      <c r="AG97" s="50">
        <v>324</v>
      </c>
      <c r="AH97" s="51">
        <v>601963.37</v>
      </c>
      <c r="AI97" s="50"/>
      <c r="AJ97" s="51"/>
      <c r="AK97" s="56">
        <v>559</v>
      </c>
      <c r="AL97" s="57">
        <v>11566518.4</v>
      </c>
      <c r="AM97" s="58">
        <v>30</v>
      </c>
      <c r="AN97" s="59">
        <v>231683.79</v>
      </c>
      <c r="AO97" s="60">
        <v>54</v>
      </c>
      <c r="AP97" s="61">
        <v>201095.1</v>
      </c>
    </row>
    <row r="98" spans="1:42" x14ac:dyDescent="0.25">
      <c r="A98" s="77" t="s">
        <v>380</v>
      </c>
      <c r="B98" s="47" t="s">
        <v>381</v>
      </c>
      <c r="C98" s="48">
        <v>666</v>
      </c>
      <c r="D98" s="49">
        <v>6942493.71</v>
      </c>
      <c r="E98" s="50">
        <v>665</v>
      </c>
      <c r="F98" s="51">
        <v>3453644.56</v>
      </c>
      <c r="G98" s="50">
        <v>665</v>
      </c>
      <c r="H98" s="51">
        <v>2381223.67</v>
      </c>
      <c r="I98" s="50">
        <v>665</v>
      </c>
      <c r="J98" s="51">
        <v>1013319.94</v>
      </c>
      <c r="K98" s="50">
        <v>36</v>
      </c>
      <c r="L98" s="51">
        <v>94305.54</v>
      </c>
      <c r="M98" s="52">
        <v>249</v>
      </c>
      <c r="N98" s="53">
        <v>1781228.6</v>
      </c>
      <c r="O98" s="50">
        <v>201</v>
      </c>
      <c r="P98" s="51">
        <v>1516791.43</v>
      </c>
      <c r="Q98" s="50">
        <v>23</v>
      </c>
      <c r="R98" s="51">
        <v>18809.97</v>
      </c>
      <c r="S98" s="50">
        <v>27</v>
      </c>
      <c r="T98" s="51">
        <v>82474.23</v>
      </c>
      <c r="U98" s="50">
        <v>30</v>
      </c>
      <c r="V98" s="51">
        <v>149832.28</v>
      </c>
      <c r="W98" s="50">
        <v>5</v>
      </c>
      <c r="X98" s="51">
        <v>13320.69</v>
      </c>
      <c r="Y98" s="54">
        <v>176</v>
      </c>
      <c r="Z98" s="55">
        <v>243497.94</v>
      </c>
      <c r="AA98" s="50">
        <v>29</v>
      </c>
      <c r="AB98" s="51">
        <v>25516.34</v>
      </c>
      <c r="AC98" s="50">
        <v>132</v>
      </c>
      <c r="AD98" s="51">
        <v>188738.83</v>
      </c>
      <c r="AE98" s="50">
        <v>53</v>
      </c>
      <c r="AF98" s="51">
        <v>27041.16</v>
      </c>
      <c r="AG98" s="50" t="s">
        <v>183</v>
      </c>
      <c r="AH98" s="51" t="s">
        <v>183</v>
      </c>
      <c r="AI98" s="50" t="s">
        <v>183</v>
      </c>
      <c r="AJ98" s="51" t="s">
        <v>183</v>
      </c>
      <c r="AK98" s="56">
        <v>668</v>
      </c>
      <c r="AL98" s="57">
        <v>8967220.25</v>
      </c>
      <c r="AM98" s="58">
        <v>203</v>
      </c>
      <c r="AN98" s="59">
        <v>1676505.7</v>
      </c>
      <c r="AO98" s="60">
        <v>60</v>
      </c>
      <c r="AP98" s="61">
        <v>110918.83</v>
      </c>
    </row>
    <row r="99" spans="1:42" x14ac:dyDescent="0.25">
      <c r="A99" s="77" t="s">
        <v>382</v>
      </c>
      <c r="B99" s="47" t="s">
        <v>383</v>
      </c>
      <c r="C99" s="48">
        <v>20</v>
      </c>
      <c r="D99" s="49">
        <v>321818.90999999997</v>
      </c>
      <c r="E99" s="50">
        <v>20</v>
      </c>
      <c r="F99" s="51">
        <v>167491.84</v>
      </c>
      <c r="G99" s="50">
        <v>20</v>
      </c>
      <c r="H99" s="51">
        <v>115957.49</v>
      </c>
      <c r="I99" s="50" t="s">
        <v>183</v>
      </c>
      <c r="J99" s="51" t="s">
        <v>183</v>
      </c>
      <c r="K99" s="50" t="s">
        <v>183</v>
      </c>
      <c r="L99" s="51" t="s">
        <v>183</v>
      </c>
      <c r="M99" s="52" t="s">
        <v>183</v>
      </c>
      <c r="N99" s="53" t="s">
        <v>183</v>
      </c>
      <c r="O99" s="50"/>
      <c r="P99" s="51"/>
      <c r="Q99" s="50"/>
      <c r="R99" s="51"/>
      <c r="S99" s="50"/>
      <c r="T99" s="51"/>
      <c r="U99" s="50" t="s">
        <v>183</v>
      </c>
      <c r="V99" s="51" t="s">
        <v>183</v>
      </c>
      <c r="W99" s="50"/>
      <c r="X99" s="51"/>
      <c r="Y99" s="54">
        <v>3</v>
      </c>
      <c r="Z99" s="55">
        <v>16087.19</v>
      </c>
      <c r="AA99" s="50" t="s">
        <v>183</v>
      </c>
      <c r="AB99" s="51" t="s">
        <v>183</v>
      </c>
      <c r="AC99" s="50" t="s">
        <v>183</v>
      </c>
      <c r="AD99" s="51" t="s">
        <v>183</v>
      </c>
      <c r="AE99" s="50" t="s">
        <v>183</v>
      </c>
      <c r="AF99" s="51" t="s">
        <v>183</v>
      </c>
      <c r="AG99" s="50" t="s">
        <v>183</v>
      </c>
      <c r="AH99" s="51" t="s">
        <v>183</v>
      </c>
      <c r="AI99" s="50"/>
      <c r="AJ99" s="51"/>
      <c r="AK99" s="58" t="s">
        <v>183</v>
      </c>
      <c r="AL99" s="59" t="s">
        <v>183</v>
      </c>
      <c r="AM99" s="58" t="s">
        <v>183</v>
      </c>
      <c r="AN99" s="59" t="s">
        <v>183</v>
      </c>
      <c r="AO99" s="60">
        <v>3</v>
      </c>
      <c r="AP99" s="61">
        <v>6725.15</v>
      </c>
    </row>
    <row r="100" spans="1:42" x14ac:dyDescent="0.25">
      <c r="A100" s="77" t="s">
        <v>384</v>
      </c>
      <c r="B100" s="47" t="s">
        <v>385</v>
      </c>
      <c r="C100" s="48">
        <v>4</v>
      </c>
      <c r="D100" s="49">
        <v>27664.32</v>
      </c>
      <c r="E100" s="50">
        <v>4</v>
      </c>
      <c r="F100" s="51">
        <v>12888.22</v>
      </c>
      <c r="G100" s="50" t="s">
        <v>183</v>
      </c>
      <c r="H100" s="51" t="s">
        <v>183</v>
      </c>
      <c r="I100" s="50" t="s">
        <v>183</v>
      </c>
      <c r="J100" s="51" t="s">
        <v>183</v>
      </c>
      <c r="K100" s="50"/>
      <c r="L100" s="51"/>
      <c r="M100" s="52"/>
      <c r="N100" s="53"/>
      <c r="O100" s="50"/>
      <c r="P100" s="51"/>
      <c r="Q100" s="50"/>
      <c r="R100" s="51"/>
      <c r="S100" s="50"/>
      <c r="T100" s="51"/>
      <c r="U100" s="50"/>
      <c r="V100" s="51"/>
      <c r="W100" s="50"/>
      <c r="X100" s="51"/>
      <c r="Y100" s="54"/>
      <c r="Z100" s="55"/>
      <c r="AA100" s="50"/>
      <c r="AB100" s="51"/>
      <c r="AC100" s="50"/>
      <c r="AD100" s="51"/>
      <c r="AE100" s="50"/>
      <c r="AF100" s="51"/>
      <c r="AG100" s="50"/>
      <c r="AH100" s="51"/>
      <c r="AI100" s="50"/>
      <c r="AJ100" s="51"/>
      <c r="AK100" s="56">
        <v>4</v>
      </c>
      <c r="AL100" s="57">
        <v>27664.32</v>
      </c>
      <c r="AM100" s="58"/>
      <c r="AN100" s="59"/>
      <c r="AO100" s="60" t="s">
        <v>183</v>
      </c>
      <c r="AP100" s="61" t="s">
        <v>183</v>
      </c>
    </row>
    <row r="101" spans="1:42" x14ac:dyDescent="0.25">
      <c r="A101" s="77" t="s">
        <v>386</v>
      </c>
      <c r="B101" s="47" t="s">
        <v>387</v>
      </c>
      <c r="C101" s="48">
        <v>3</v>
      </c>
      <c r="D101" s="49">
        <v>14763.42</v>
      </c>
      <c r="E101" s="50">
        <v>3</v>
      </c>
      <c r="F101" s="51">
        <v>6946</v>
      </c>
      <c r="G101" s="50">
        <v>3</v>
      </c>
      <c r="H101" s="51">
        <v>4757.55</v>
      </c>
      <c r="I101" s="50">
        <v>3</v>
      </c>
      <c r="J101" s="51">
        <v>3059.87</v>
      </c>
      <c r="K101" s="50"/>
      <c r="L101" s="51"/>
      <c r="M101" s="52"/>
      <c r="N101" s="53"/>
      <c r="O101" s="50"/>
      <c r="P101" s="51"/>
      <c r="Q101" s="50"/>
      <c r="R101" s="51"/>
      <c r="S101" s="50"/>
      <c r="T101" s="51"/>
      <c r="U101" s="50"/>
      <c r="V101" s="51"/>
      <c r="W101" s="50"/>
      <c r="X101" s="51"/>
      <c r="Y101" s="54"/>
      <c r="Z101" s="55"/>
      <c r="AA101" s="50"/>
      <c r="AB101" s="51"/>
      <c r="AC101" s="50"/>
      <c r="AD101" s="51"/>
      <c r="AE101" s="50"/>
      <c r="AF101" s="51"/>
      <c r="AG101" s="50"/>
      <c r="AH101" s="51"/>
      <c r="AI101" s="50"/>
      <c r="AJ101" s="51"/>
      <c r="AK101" s="56">
        <v>3</v>
      </c>
      <c r="AL101" s="57">
        <v>14763.42</v>
      </c>
      <c r="AM101" s="58"/>
      <c r="AN101" s="59"/>
      <c r="AO101" s="60"/>
      <c r="AP101" s="61"/>
    </row>
    <row r="102" spans="1:42" x14ac:dyDescent="0.25">
      <c r="A102" s="77" t="s">
        <v>388</v>
      </c>
      <c r="B102" s="47" t="s">
        <v>389</v>
      </c>
      <c r="C102" s="48">
        <v>70</v>
      </c>
      <c r="D102" s="49">
        <v>896326.34</v>
      </c>
      <c r="E102" s="50">
        <v>70</v>
      </c>
      <c r="F102" s="51">
        <v>472296.97</v>
      </c>
      <c r="G102" s="50">
        <v>70</v>
      </c>
      <c r="H102" s="51">
        <v>326887.63</v>
      </c>
      <c r="I102" s="50">
        <v>70</v>
      </c>
      <c r="J102" s="51">
        <v>90625.91</v>
      </c>
      <c r="K102" s="50">
        <v>4</v>
      </c>
      <c r="L102" s="51">
        <v>6515.83</v>
      </c>
      <c r="M102" s="52" t="s">
        <v>183</v>
      </c>
      <c r="N102" s="53" t="s">
        <v>183</v>
      </c>
      <c r="O102" s="50" t="s">
        <v>183</v>
      </c>
      <c r="P102" s="51" t="s">
        <v>183</v>
      </c>
      <c r="Q102" s="50"/>
      <c r="R102" s="51"/>
      <c r="S102" s="50"/>
      <c r="T102" s="51"/>
      <c r="U102" s="50"/>
      <c r="V102" s="51"/>
      <c r="W102" s="50"/>
      <c r="X102" s="51"/>
      <c r="Y102" s="54">
        <v>34</v>
      </c>
      <c r="Z102" s="55">
        <v>79967.55</v>
      </c>
      <c r="AA102" s="50">
        <v>5</v>
      </c>
      <c r="AB102" s="51">
        <v>17103.45</v>
      </c>
      <c r="AC102" s="50">
        <v>4</v>
      </c>
      <c r="AD102" s="51">
        <v>9939.57</v>
      </c>
      <c r="AE102" s="50">
        <v>6</v>
      </c>
      <c r="AF102" s="51">
        <v>4590.08</v>
      </c>
      <c r="AG102" s="50">
        <v>28</v>
      </c>
      <c r="AH102" s="51">
        <v>48334.45</v>
      </c>
      <c r="AI102" s="50"/>
      <c r="AJ102" s="51"/>
      <c r="AK102" s="56" t="s">
        <v>183</v>
      </c>
      <c r="AL102" s="57" t="s">
        <v>183</v>
      </c>
      <c r="AM102" s="58"/>
      <c r="AN102" s="59"/>
      <c r="AO102" s="60">
        <v>7</v>
      </c>
      <c r="AP102" s="61">
        <v>22745.33</v>
      </c>
    </row>
    <row r="103" spans="1:42" x14ac:dyDescent="0.25">
      <c r="A103" s="77" t="s">
        <v>390</v>
      </c>
      <c r="B103" s="47" t="s">
        <v>391</v>
      </c>
      <c r="C103" s="48" t="s">
        <v>183</v>
      </c>
      <c r="D103" s="49" t="s">
        <v>183</v>
      </c>
      <c r="E103" s="50" t="s">
        <v>183</v>
      </c>
      <c r="F103" s="51" t="s">
        <v>183</v>
      </c>
      <c r="G103" s="50" t="s">
        <v>183</v>
      </c>
      <c r="H103" s="51" t="s">
        <v>183</v>
      </c>
      <c r="I103" s="50" t="s">
        <v>183</v>
      </c>
      <c r="J103" s="51" t="s">
        <v>183</v>
      </c>
      <c r="K103" s="50"/>
      <c r="L103" s="51"/>
      <c r="M103" s="52"/>
      <c r="N103" s="53"/>
      <c r="O103" s="50"/>
      <c r="P103" s="51"/>
      <c r="Q103" s="50"/>
      <c r="R103" s="51"/>
      <c r="S103" s="50"/>
      <c r="T103" s="51"/>
      <c r="U103" s="50"/>
      <c r="V103" s="51"/>
      <c r="W103" s="50"/>
      <c r="X103" s="51"/>
      <c r="Y103" s="54"/>
      <c r="Z103" s="55"/>
      <c r="AA103" s="50"/>
      <c r="AB103" s="51"/>
      <c r="AC103" s="50"/>
      <c r="AD103" s="51"/>
      <c r="AE103" s="50"/>
      <c r="AF103" s="51"/>
      <c r="AG103" s="50"/>
      <c r="AH103" s="51"/>
      <c r="AI103" s="50"/>
      <c r="AJ103" s="51"/>
      <c r="AK103" s="56" t="s">
        <v>183</v>
      </c>
      <c r="AL103" s="57" t="s">
        <v>183</v>
      </c>
      <c r="AM103" s="58"/>
      <c r="AN103" s="59"/>
      <c r="AO103" s="60"/>
      <c r="AP103" s="61"/>
    </row>
    <row r="104" spans="1:42" x14ac:dyDescent="0.25">
      <c r="A104" s="77" t="s">
        <v>392</v>
      </c>
      <c r="B104" s="47" t="s">
        <v>393</v>
      </c>
      <c r="C104" s="48">
        <v>3</v>
      </c>
      <c r="D104" s="49">
        <v>10189.67</v>
      </c>
      <c r="E104" s="50">
        <v>3</v>
      </c>
      <c r="F104" s="51">
        <v>4768.99</v>
      </c>
      <c r="G104" s="50">
        <v>3</v>
      </c>
      <c r="H104" s="51">
        <v>3314.2</v>
      </c>
      <c r="I104" s="50">
        <v>3</v>
      </c>
      <c r="J104" s="51">
        <v>2106.48</v>
      </c>
      <c r="K104" s="50"/>
      <c r="L104" s="51"/>
      <c r="M104" s="52"/>
      <c r="N104" s="53"/>
      <c r="O104" s="50"/>
      <c r="P104" s="51"/>
      <c r="Q104" s="50"/>
      <c r="R104" s="51"/>
      <c r="S104" s="50"/>
      <c r="T104" s="51"/>
      <c r="U104" s="50"/>
      <c r="V104" s="51"/>
      <c r="W104" s="50"/>
      <c r="X104" s="51"/>
      <c r="Y104" s="54"/>
      <c r="Z104" s="55"/>
      <c r="AA104" s="50"/>
      <c r="AB104" s="51"/>
      <c r="AC104" s="50"/>
      <c r="AD104" s="51"/>
      <c r="AE104" s="50"/>
      <c r="AF104" s="51"/>
      <c r="AG104" s="50"/>
      <c r="AH104" s="51"/>
      <c r="AI104" s="50"/>
      <c r="AJ104" s="51"/>
      <c r="AK104" s="56">
        <v>3</v>
      </c>
      <c r="AL104" s="57">
        <v>10189.67</v>
      </c>
      <c r="AM104" s="58"/>
      <c r="AN104" s="59"/>
      <c r="AO104" s="60"/>
      <c r="AP104" s="61"/>
    </row>
    <row r="105" spans="1:42" x14ac:dyDescent="0.25">
      <c r="A105" s="77" t="s">
        <v>394</v>
      </c>
      <c r="B105" s="47" t="s">
        <v>395</v>
      </c>
      <c r="C105" s="48">
        <v>294</v>
      </c>
      <c r="D105" s="49">
        <v>2971557.31</v>
      </c>
      <c r="E105" s="50">
        <v>294</v>
      </c>
      <c r="F105" s="51">
        <v>1511361.05</v>
      </c>
      <c r="G105" s="50">
        <v>294</v>
      </c>
      <c r="H105" s="51">
        <v>1045321.94</v>
      </c>
      <c r="I105" s="50">
        <v>294</v>
      </c>
      <c r="J105" s="51">
        <v>386898.48</v>
      </c>
      <c r="K105" s="50">
        <v>13</v>
      </c>
      <c r="L105" s="51">
        <v>27975.84</v>
      </c>
      <c r="M105" s="52">
        <v>15</v>
      </c>
      <c r="N105" s="53">
        <v>51681.74</v>
      </c>
      <c r="O105" s="50">
        <v>8</v>
      </c>
      <c r="P105" s="51">
        <v>27148.26</v>
      </c>
      <c r="Q105" s="50"/>
      <c r="R105" s="51"/>
      <c r="S105" s="50">
        <v>4</v>
      </c>
      <c r="T105" s="51">
        <v>9876.14</v>
      </c>
      <c r="U105" s="50">
        <v>3</v>
      </c>
      <c r="V105" s="51">
        <v>14657.34</v>
      </c>
      <c r="W105" s="50"/>
      <c r="X105" s="51"/>
      <c r="Y105" s="54">
        <v>85</v>
      </c>
      <c r="Z105" s="55">
        <v>132704.01999999999</v>
      </c>
      <c r="AA105" s="50">
        <v>30</v>
      </c>
      <c r="AB105" s="51">
        <v>26909.34</v>
      </c>
      <c r="AC105" s="50">
        <v>17</v>
      </c>
      <c r="AD105" s="51">
        <v>57720.81</v>
      </c>
      <c r="AE105" s="50">
        <v>41</v>
      </c>
      <c r="AF105" s="51">
        <v>14195.98</v>
      </c>
      <c r="AG105" s="50">
        <v>28</v>
      </c>
      <c r="AH105" s="51">
        <v>33877.89</v>
      </c>
      <c r="AI105" s="50"/>
      <c r="AJ105" s="51"/>
      <c r="AK105" s="56">
        <v>294</v>
      </c>
      <c r="AL105" s="57">
        <v>3155943.07</v>
      </c>
      <c r="AM105" s="58"/>
      <c r="AN105" s="59"/>
      <c r="AO105" s="60">
        <v>38</v>
      </c>
      <c r="AP105" s="61">
        <v>189773.73</v>
      </c>
    </row>
    <row r="106" spans="1:42" x14ac:dyDescent="0.25">
      <c r="A106" s="77" t="s">
        <v>396</v>
      </c>
      <c r="B106" s="47" t="s">
        <v>397</v>
      </c>
      <c r="C106" s="48">
        <v>19</v>
      </c>
      <c r="D106" s="49">
        <v>327633.53999999998</v>
      </c>
      <c r="E106" s="50">
        <v>19</v>
      </c>
      <c r="F106" s="51">
        <v>176055.64</v>
      </c>
      <c r="G106" s="50">
        <v>19</v>
      </c>
      <c r="H106" s="51">
        <v>121094.11</v>
      </c>
      <c r="I106" s="50" t="s">
        <v>183</v>
      </c>
      <c r="J106" s="51" t="s">
        <v>183</v>
      </c>
      <c r="K106" s="50" t="s">
        <v>183</v>
      </c>
      <c r="L106" s="51" t="s">
        <v>183</v>
      </c>
      <c r="M106" s="52" t="s">
        <v>183</v>
      </c>
      <c r="N106" s="53" t="s">
        <v>183</v>
      </c>
      <c r="O106" s="50" t="s">
        <v>183</v>
      </c>
      <c r="P106" s="51" t="s">
        <v>183</v>
      </c>
      <c r="Q106" s="50"/>
      <c r="R106" s="51"/>
      <c r="S106" s="50" t="s">
        <v>183</v>
      </c>
      <c r="T106" s="51" t="s">
        <v>183</v>
      </c>
      <c r="U106" s="50"/>
      <c r="V106" s="51"/>
      <c r="W106" s="50"/>
      <c r="X106" s="51"/>
      <c r="Y106" s="54">
        <v>8</v>
      </c>
      <c r="Z106" s="55">
        <v>12599.42</v>
      </c>
      <c r="AA106" s="50">
        <v>4</v>
      </c>
      <c r="AB106" s="51">
        <v>2999.58</v>
      </c>
      <c r="AC106" s="50" t="s">
        <v>183</v>
      </c>
      <c r="AD106" s="51" t="s">
        <v>183</v>
      </c>
      <c r="AE106" s="50">
        <v>4</v>
      </c>
      <c r="AF106" s="51">
        <v>4513.59</v>
      </c>
      <c r="AG106" s="50" t="s">
        <v>183</v>
      </c>
      <c r="AH106" s="51" t="s">
        <v>183</v>
      </c>
      <c r="AI106" s="50"/>
      <c r="AJ106" s="51"/>
      <c r="AK106" s="58" t="s">
        <v>183</v>
      </c>
      <c r="AL106" s="59" t="s">
        <v>183</v>
      </c>
      <c r="AM106" s="58"/>
      <c r="AN106" s="59"/>
      <c r="AO106" s="60">
        <v>3</v>
      </c>
      <c r="AP106" s="61">
        <v>5198.8500000000004</v>
      </c>
    </row>
    <row r="107" spans="1:42" x14ac:dyDescent="0.25">
      <c r="A107" s="77" t="s">
        <v>398</v>
      </c>
      <c r="B107" s="47" t="s">
        <v>399</v>
      </c>
      <c r="C107" s="48">
        <v>399</v>
      </c>
      <c r="D107" s="49">
        <v>5420015.9500000002</v>
      </c>
      <c r="E107" s="50">
        <v>399</v>
      </c>
      <c r="F107" s="51">
        <v>2735873.25</v>
      </c>
      <c r="G107" s="50">
        <v>399</v>
      </c>
      <c r="H107" s="51">
        <v>1887116.13</v>
      </c>
      <c r="I107" s="50">
        <v>399</v>
      </c>
      <c r="J107" s="51">
        <v>733560.97</v>
      </c>
      <c r="K107" s="50">
        <v>24</v>
      </c>
      <c r="L107" s="51">
        <v>63465.599999999999</v>
      </c>
      <c r="M107" s="52">
        <v>60</v>
      </c>
      <c r="N107" s="53">
        <v>415870.25</v>
      </c>
      <c r="O107" s="50">
        <v>51</v>
      </c>
      <c r="P107" s="51">
        <v>369142.26</v>
      </c>
      <c r="Q107" s="50" t="s">
        <v>183</v>
      </c>
      <c r="R107" s="51" t="s">
        <v>183</v>
      </c>
      <c r="S107" s="50">
        <v>5</v>
      </c>
      <c r="T107" s="51">
        <v>7807.6</v>
      </c>
      <c r="U107" s="50">
        <v>3</v>
      </c>
      <c r="V107" s="51">
        <v>35662.65</v>
      </c>
      <c r="W107" s="50" t="s">
        <v>183</v>
      </c>
      <c r="X107" s="51" t="s">
        <v>183</v>
      </c>
      <c r="Y107" s="54">
        <v>157</v>
      </c>
      <c r="Z107" s="55">
        <v>146232.82999999999</v>
      </c>
      <c r="AA107" s="50">
        <v>47</v>
      </c>
      <c r="AB107" s="51">
        <v>27731.79</v>
      </c>
      <c r="AC107" s="50">
        <v>29</v>
      </c>
      <c r="AD107" s="51">
        <v>61875.02</v>
      </c>
      <c r="AE107" s="50">
        <v>127</v>
      </c>
      <c r="AF107" s="51">
        <v>56626.02</v>
      </c>
      <c r="AG107" s="50"/>
      <c r="AH107" s="51"/>
      <c r="AI107" s="50"/>
      <c r="AJ107" s="51"/>
      <c r="AK107" s="56">
        <v>399</v>
      </c>
      <c r="AL107" s="57">
        <v>5982119.0300000003</v>
      </c>
      <c r="AM107" s="58">
        <v>28</v>
      </c>
      <c r="AN107" s="59">
        <v>214467.04</v>
      </c>
      <c r="AO107" s="60">
        <v>217</v>
      </c>
      <c r="AP107" s="61">
        <v>1081016.8400000001</v>
      </c>
    </row>
    <row r="108" spans="1:42" x14ac:dyDescent="0.25">
      <c r="A108" s="77" t="s">
        <v>400</v>
      </c>
      <c r="B108" s="47" t="s">
        <v>401</v>
      </c>
      <c r="C108" s="48">
        <v>329</v>
      </c>
      <c r="D108" s="49">
        <v>3951310.39</v>
      </c>
      <c r="E108" s="50">
        <v>329</v>
      </c>
      <c r="F108" s="51">
        <v>2006797.01</v>
      </c>
      <c r="G108" s="50">
        <v>329</v>
      </c>
      <c r="H108" s="51">
        <v>1386947.15</v>
      </c>
      <c r="I108" s="50">
        <v>329</v>
      </c>
      <c r="J108" s="51">
        <v>507869.9</v>
      </c>
      <c r="K108" s="50">
        <v>22</v>
      </c>
      <c r="L108" s="51">
        <v>49696.33</v>
      </c>
      <c r="M108" s="52">
        <v>38</v>
      </c>
      <c r="N108" s="53">
        <v>229723.02</v>
      </c>
      <c r="O108" s="50">
        <v>34</v>
      </c>
      <c r="P108" s="51">
        <v>188980.84</v>
      </c>
      <c r="Q108" s="50" t="s">
        <v>183</v>
      </c>
      <c r="R108" s="51" t="s">
        <v>183</v>
      </c>
      <c r="S108" s="50" t="s">
        <v>183</v>
      </c>
      <c r="T108" s="51" t="s">
        <v>183</v>
      </c>
      <c r="U108" s="50">
        <v>4</v>
      </c>
      <c r="V108" s="51">
        <v>36761.96</v>
      </c>
      <c r="W108" s="50"/>
      <c r="X108" s="51"/>
      <c r="Y108" s="54">
        <v>98</v>
      </c>
      <c r="Z108" s="55">
        <v>254440.77</v>
      </c>
      <c r="AA108" s="50">
        <v>45</v>
      </c>
      <c r="AB108" s="51">
        <v>65238.92</v>
      </c>
      <c r="AC108" s="50">
        <v>32</v>
      </c>
      <c r="AD108" s="51">
        <v>86279.51</v>
      </c>
      <c r="AE108" s="50">
        <v>50</v>
      </c>
      <c r="AF108" s="51">
        <v>34955.75</v>
      </c>
      <c r="AG108" s="50" t="s">
        <v>183</v>
      </c>
      <c r="AH108" s="51" t="s">
        <v>183</v>
      </c>
      <c r="AI108" s="50" t="s">
        <v>183</v>
      </c>
      <c r="AJ108" s="51" t="s">
        <v>183</v>
      </c>
      <c r="AK108" s="56">
        <v>329</v>
      </c>
      <c r="AL108" s="57">
        <v>4435474.18</v>
      </c>
      <c r="AM108" s="58">
        <v>45</v>
      </c>
      <c r="AN108" s="59">
        <v>284519.71000000002</v>
      </c>
      <c r="AO108" s="60">
        <v>117</v>
      </c>
      <c r="AP108" s="61">
        <v>668837.71</v>
      </c>
    </row>
    <row r="109" spans="1:42" x14ac:dyDescent="0.25">
      <c r="A109" s="77" t="s">
        <v>402</v>
      </c>
      <c r="B109" s="47" t="s">
        <v>403</v>
      </c>
      <c r="C109" s="48">
        <v>486</v>
      </c>
      <c r="D109" s="49">
        <v>7014610.4699999997</v>
      </c>
      <c r="E109" s="50">
        <v>486</v>
      </c>
      <c r="F109" s="51">
        <v>3581732.31</v>
      </c>
      <c r="G109" s="50">
        <v>485</v>
      </c>
      <c r="H109" s="51">
        <v>2476666.2000000002</v>
      </c>
      <c r="I109" s="50">
        <v>486</v>
      </c>
      <c r="J109" s="51">
        <v>893549.43</v>
      </c>
      <c r="K109" s="50">
        <v>22</v>
      </c>
      <c r="L109" s="51">
        <v>62662.53</v>
      </c>
      <c r="M109" s="52">
        <v>141</v>
      </c>
      <c r="N109" s="53">
        <v>947307.31</v>
      </c>
      <c r="O109" s="50">
        <v>112</v>
      </c>
      <c r="P109" s="51">
        <v>836116.65</v>
      </c>
      <c r="Q109" s="50">
        <v>25</v>
      </c>
      <c r="R109" s="51">
        <v>31080.27</v>
      </c>
      <c r="S109" s="50">
        <v>5</v>
      </c>
      <c r="T109" s="51">
        <v>7005.71</v>
      </c>
      <c r="U109" s="50">
        <v>18</v>
      </c>
      <c r="V109" s="51">
        <v>59692.33</v>
      </c>
      <c r="W109" s="50">
        <v>7</v>
      </c>
      <c r="X109" s="51">
        <v>13412.35</v>
      </c>
      <c r="Y109" s="54">
        <v>235</v>
      </c>
      <c r="Z109" s="55">
        <v>570231.46</v>
      </c>
      <c r="AA109" s="50">
        <v>84</v>
      </c>
      <c r="AB109" s="51">
        <v>175572.47</v>
      </c>
      <c r="AC109" s="50">
        <v>129</v>
      </c>
      <c r="AD109" s="51">
        <v>325307.03999999998</v>
      </c>
      <c r="AE109" s="50">
        <v>122</v>
      </c>
      <c r="AF109" s="51">
        <v>62631.16</v>
      </c>
      <c r="AG109" s="50">
        <v>9</v>
      </c>
      <c r="AH109" s="51">
        <v>6720.79</v>
      </c>
      <c r="AI109" s="50"/>
      <c r="AJ109" s="51"/>
      <c r="AK109" s="56">
        <v>489</v>
      </c>
      <c r="AL109" s="57">
        <v>8532149.2400000002</v>
      </c>
      <c r="AM109" s="58">
        <v>132</v>
      </c>
      <c r="AN109" s="59">
        <v>878945.26</v>
      </c>
      <c r="AO109" s="60">
        <v>80</v>
      </c>
      <c r="AP109" s="61">
        <v>237753.25</v>
      </c>
    </row>
    <row r="110" spans="1:42" x14ac:dyDescent="0.25">
      <c r="A110" s="77" t="s">
        <v>404</v>
      </c>
      <c r="B110" s="47" t="s">
        <v>405</v>
      </c>
      <c r="C110" s="48">
        <v>98</v>
      </c>
      <c r="D110" s="49">
        <v>1687283.05</v>
      </c>
      <c r="E110" s="50">
        <v>98</v>
      </c>
      <c r="F110" s="51">
        <v>879892.15</v>
      </c>
      <c r="G110" s="50">
        <v>98</v>
      </c>
      <c r="H110" s="51">
        <v>608832.69999999995</v>
      </c>
      <c r="I110" s="50">
        <v>98</v>
      </c>
      <c r="J110" s="51">
        <v>184317.69</v>
      </c>
      <c r="K110" s="50">
        <v>5</v>
      </c>
      <c r="L110" s="51">
        <v>14240.51</v>
      </c>
      <c r="M110" s="52">
        <v>17</v>
      </c>
      <c r="N110" s="53">
        <v>115760.73</v>
      </c>
      <c r="O110" s="50">
        <v>15</v>
      </c>
      <c r="P110" s="51">
        <v>108679.13</v>
      </c>
      <c r="Q110" s="50" t="s">
        <v>183</v>
      </c>
      <c r="R110" s="51" t="s">
        <v>183</v>
      </c>
      <c r="S110" s="50" t="s">
        <v>183</v>
      </c>
      <c r="T110" s="51" t="s">
        <v>183</v>
      </c>
      <c r="U110" s="50" t="s">
        <v>183</v>
      </c>
      <c r="V110" s="51" t="s">
        <v>183</v>
      </c>
      <c r="W110" s="50"/>
      <c r="X110" s="51"/>
      <c r="Y110" s="54">
        <v>51</v>
      </c>
      <c r="Z110" s="55">
        <v>180772.41</v>
      </c>
      <c r="AA110" s="50">
        <v>23</v>
      </c>
      <c r="AB110" s="51">
        <v>74414.02</v>
      </c>
      <c r="AC110" s="50">
        <v>22</v>
      </c>
      <c r="AD110" s="51">
        <v>72724.429999999993</v>
      </c>
      <c r="AE110" s="50">
        <v>33</v>
      </c>
      <c r="AF110" s="51">
        <v>32861.949999999997</v>
      </c>
      <c r="AG110" s="50" t="s">
        <v>183</v>
      </c>
      <c r="AH110" s="51" t="s">
        <v>183</v>
      </c>
      <c r="AI110" s="50" t="s">
        <v>183</v>
      </c>
      <c r="AJ110" s="51" t="s">
        <v>183</v>
      </c>
      <c r="AK110" s="56">
        <v>98</v>
      </c>
      <c r="AL110" s="57">
        <v>1983816.19</v>
      </c>
      <c r="AM110" s="58">
        <v>24</v>
      </c>
      <c r="AN110" s="59">
        <v>141386.46</v>
      </c>
      <c r="AO110" s="60">
        <v>7</v>
      </c>
      <c r="AP110" s="61">
        <v>20265.96</v>
      </c>
    </row>
    <row r="111" spans="1:42" x14ac:dyDescent="0.25">
      <c r="A111" s="77" t="s">
        <v>406</v>
      </c>
      <c r="B111" s="47" t="s">
        <v>407</v>
      </c>
      <c r="C111" s="48">
        <v>152</v>
      </c>
      <c r="D111" s="49">
        <v>2710099.43</v>
      </c>
      <c r="E111" s="50">
        <v>152</v>
      </c>
      <c r="F111" s="51">
        <v>1410463.96</v>
      </c>
      <c r="G111" s="50">
        <v>152</v>
      </c>
      <c r="H111" s="51">
        <v>971243.78</v>
      </c>
      <c r="I111" s="50">
        <v>152</v>
      </c>
      <c r="J111" s="51">
        <v>296435.89</v>
      </c>
      <c r="K111" s="50">
        <v>14</v>
      </c>
      <c r="L111" s="51">
        <v>31955.8</v>
      </c>
      <c r="M111" s="52">
        <v>22</v>
      </c>
      <c r="N111" s="53">
        <v>152656.76999999999</v>
      </c>
      <c r="O111" s="50">
        <v>19</v>
      </c>
      <c r="P111" s="51">
        <v>137954.21</v>
      </c>
      <c r="Q111" s="50">
        <v>7</v>
      </c>
      <c r="R111" s="51">
        <v>8201.68</v>
      </c>
      <c r="S111" s="50" t="s">
        <v>183</v>
      </c>
      <c r="T111" s="51" t="s">
        <v>183</v>
      </c>
      <c r="U111" s="50" t="s">
        <v>183</v>
      </c>
      <c r="V111" s="51" t="s">
        <v>183</v>
      </c>
      <c r="W111" s="50" t="s">
        <v>183</v>
      </c>
      <c r="X111" s="51" t="s">
        <v>183</v>
      </c>
      <c r="Y111" s="54">
        <v>80</v>
      </c>
      <c r="Z111" s="55">
        <v>254521.73</v>
      </c>
      <c r="AA111" s="50">
        <v>25</v>
      </c>
      <c r="AB111" s="51">
        <v>67101.19</v>
      </c>
      <c r="AC111" s="50">
        <v>34</v>
      </c>
      <c r="AD111" s="51">
        <v>119396.74</v>
      </c>
      <c r="AE111" s="50">
        <v>37</v>
      </c>
      <c r="AF111" s="51">
        <v>21623.89</v>
      </c>
      <c r="AG111" s="50">
        <v>29</v>
      </c>
      <c r="AH111" s="51">
        <v>46399.91</v>
      </c>
      <c r="AI111" s="50"/>
      <c r="AJ111" s="51"/>
      <c r="AK111" s="56">
        <v>152</v>
      </c>
      <c r="AL111" s="57">
        <v>3117277.93</v>
      </c>
      <c r="AM111" s="58">
        <v>24</v>
      </c>
      <c r="AN111" s="59">
        <v>137990.79999999999</v>
      </c>
      <c r="AO111" s="60">
        <v>33</v>
      </c>
      <c r="AP111" s="61">
        <v>114991.54</v>
      </c>
    </row>
    <row r="112" spans="1:42" x14ac:dyDescent="0.25">
      <c r="A112" s="77" t="s">
        <v>408</v>
      </c>
      <c r="B112" s="47" t="s">
        <v>409</v>
      </c>
      <c r="C112" s="48">
        <v>90</v>
      </c>
      <c r="D112" s="49">
        <v>1580022.71</v>
      </c>
      <c r="E112" s="50">
        <v>90</v>
      </c>
      <c r="F112" s="51">
        <v>820764</v>
      </c>
      <c r="G112" s="50">
        <v>90</v>
      </c>
      <c r="H112" s="51">
        <v>566171.69999999995</v>
      </c>
      <c r="I112" s="50">
        <v>90</v>
      </c>
      <c r="J112" s="51">
        <v>184452.12</v>
      </c>
      <c r="K112" s="50">
        <v>4</v>
      </c>
      <c r="L112" s="51">
        <v>8634.89</v>
      </c>
      <c r="M112" s="52">
        <v>27</v>
      </c>
      <c r="N112" s="53">
        <v>208757.38</v>
      </c>
      <c r="O112" s="50">
        <v>19</v>
      </c>
      <c r="P112" s="51">
        <v>162391.22</v>
      </c>
      <c r="Q112" s="50">
        <v>6</v>
      </c>
      <c r="R112" s="51">
        <v>3044.44</v>
      </c>
      <c r="S112" s="50" t="s">
        <v>183</v>
      </c>
      <c r="T112" s="51" t="s">
        <v>183</v>
      </c>
      <c r="U112" s="50">
        <v>5</v>
      </c>
      <c r="V112" s="51">
        <v>33919.879999999997</v>
      </c>
      <c r="W112" s="50" t="s">
        <v>183</v>
      </c>
      <c r="X112" s="51" t="s">
        <v>183</v>
      </c>
      <c r="Y112" s="54">
        <v>52</v>
      </c>
      <c r="Z112" s="55">
        <v>221874.54</v>
      </c>
      <c r="AA112" s="50">
        <v>23</v>
      </c>
      <c r="AB112" s="51">
        <v>107210.77</v>
      </c>
      <c r="AC112" s="50">
        <v>32</v>
      </c>
      <c r="AD112" s="51">
        <v>90891.88</v>
      </c>
      <c r="AE112" s="50">
        <v>29</v>
      </c>
      <c r="AF112" s="51">
        <v>21047.32</v>
      </c>
      <c r="AG112" s="50" t="s">
        <v>183</v>
      </c>
      <c r="AH112" s="51" t="s">
        <v>183</v>
      </c>
      <c r="AI112" s="50" t="s">
        <v>183</v>
      </c>
      <c r="AJ112" s="51" t="s">
        <v>183</v>
      </c>
      <c r="AK112" s="56">
        <v>90</v>
      </c>
      <c r="AL112" s="57">
        <v>2010654.63</v>
      </c>
      <c r="AM112" s="58">
        <v>23</v>
      </c>
      <c r="AN112" s="59">
        <v>197761.98</v>
      </c>
      <c r="AO112" s="60">
        <v>12</v>
      </c>
      <c r="AP112" s="61">
        <v>38740.33</v>
      </c>
    </row>
    <row r="113" spans="1:42" x14ac:dyDescent="0.25">
      <c r="A113" s="77" t="s">
        <v>410</v>
      </c>
      <c r="B113" s="47" t="s">
        <v>411</v>
      </c>
      <c r="C113" s="48">
        <v>296</v>
      </c>
      <c r="D113" s="49">
        <v>4606043.33</v>
      </c>
      <c r="E113" s="50">
        <v>296</v>
      </c>
      <c r="F113" s="51">
        <v>2371250.59</v>
      </c>
      <c r="G113" s="50">
        <v>296</v>
      </c>
      <c r="H113" s="51">
        <v>1636650.47</v>
      </c>
      <c r="I113" s="50">
        <v>296</v>
      </c>
      <c r="J113" s="51">
        <v>558503.75</v>
      </c>
      <c r="K113" s="50">
        <v>14</v>
      </c>
      <c r="L113" s="51">
        <v>39638.519999999997</v>
      </c>
      <c r="M113" s="52">
        <v>31</v>
      </c>
      <c r="N113" s="53">
        <v>131613.96</v>
      </c>
      <c r="O113" s="50">
        <v>21</v>
      </c>
      <c r="P113" s="51">
        <v>106351.99</v>
      </c>
      <c r="Q113" s="50"/>
      <c r="R113" s="51"/>
      <c r="S113" s="50" t="s">
        <v>183</v>
      </c>
      <c r="T113" s="51" t="s">
        <v>183</v>
      </c>
      <c r="U113" s="50">
        <v>9</v>
      </c>
      <c r="V113" s="51">
        <v>22117.599999999999</v>
      </c>
      <c r="W113" s="50" t="s">
        <v>183</v>
      </c>
      <c r="X113" s="51" t="s">
        <v>183</v>
      </c>
      <c r="Y113" s="54">
        <v>138</v>
      </c>
      <c r="Z113" s="55">
        <v>336917.3</v>
      </c>
      <c r="AA113" s="50">
        <v>65</v>
      </c>
      <c r="AB113" s="51">
        <v>120340.29</v>
      </c>
      <c r="AC113" s="50">
        <v>51</v>
      </c>
      <c r="AD113" s="51">
        <v>109941.89</v>
      </c>
      <c r="AE113" s="50">
        <v>63</v>
      </c>
      <c r="AF113" s="51">
        <v>44967.1</v>
      </c>
      <c r="AG113" s="50" t="s">
        <v>183</v>
      </c>
      <c r="AH113" s="51" t="s">
        <v>183</v>
      </c>
      <c r="AI113" s="50" t="s">
        <v>183</v>
      </c>
      <c r="AJ113" s="51" t="s">
        <v>183</v>
      </c>
      <c r="AK113" s="56">
        <v>297</v>
      </c>
      <c r="AL113" s="57">
        <v>5074574.59</v>
      </c>
      <c r="AM113" s="58">
        <v>31</v>
      </c>
      <c r="AN113" s="59">
        <v>161475.42000000001</v>
      </c>
      <c r="AO113" s="60">
        <v>88</v>
      </c>
      <c r="AP113" s="61">
        <v>347262.53</v>
      </c>
    </row>
    <row r="114" spans="1:42" x14ac:dyDescent="0.25">
      <c r="A114" s="77" t="s">
        <v>412</v>
      </c>
      <c r="B114" s="47" t="s">
        <v>413</v>
      </c>
      <c r="C114" s="48">
        <v>498</v>
      </c>
      <c r="D114" s="49">
        <v>7555976.5300000003</v>
      </c>
      <c r="E114" s="50">
        <v>498</v>
      </c>
      <c r="F114" s="51">
        <v>3860510.59</v>
      </c>
      <c r="G114" s="50">
        <v>497</v>
      </c>
      <c r="H114" s="51">
        <v>2668104.86</v>
      </c>
      <c r="I114" s="50">
        <v>498</v>
      </c>
      <c r="J114" s="51">
        <v>948944.82</v>
      </c>
      <c r="K114" s="50">
        <v>27</v>
      </c>
      <c r="L114" s="51">
        <v>78416.259999999995</v>
      </c>
      <c r="M114" s="52">
        <v>116</v>
      </c>
      <c r="N114" s="53">
        <v>684112.63</v>
      </c>
      <c r="O114" s="50">
        <v>100</v>
      </c>
      <c r="P114" s="51">
        <v>611484.5</v>
      </c>
      <c r="Q114" s="50">
        <v>4</v>
      </c>
      <c r="R114" s="51">
        <v>5940.98</v>
      </c>
      <c r="S114" s="50">
        <v>7</v>
      </c>
      <c r="T114" s="51">
        <v>13083.75</v>
      </c>
      <c r="U114" s="50">
        <v>11</v>
      </c>
      <c r="V114" s="51">
        <v>41228.43</v>
      </c>
      <c r="W114" s="50">
        <v>5</v>
      </c>
      <c r="X114" s="51">
        <v>12374.97</v>
      </c>
      <c r="Y114" s="54">
        <v>252</v>
      </c>
      <c r="Z114" s="55">
        <v>771234.06</v>
      </c>
      <c r="AA114" s="50">
        <v>112</v>
      </c>
      <c r="AB114" s="51">
        <v>253865.61</v>
      </c>
      <c r="AC114" s="50">
        <v>129</v>
      </c>
      <c r="AD114" s="51">
        <v>428292.95</v>
      </c>
      <c r="AE114" s="50">
        <v>122</v>
      </c>
      <c r="AF114" s="51">
        <v>79608.160000000003</v>
      </c>
      <c r="AG114" s="50" t="s">
        <v>183</v>
      </c>
      <c r="AH114" s="51" t="s">
        <v>183</v>
      </c>
      <c r="AI114" s="50" t="s">
        <v>183</v>
      </c>
      <c r="AJ114" s="51" t="s">
        <v>183</v>
      </c>
      <c r="AK114" s="56">
        <v>499</v>
      </c>
      <c r="AL114" s="57">
        <v>9011323.2200000007</v>
      </c>
      <c r="AM114" s="58">
        <v>112</v>
      </c>
      <c r="AN114" s="59">
        <v>766745.48</v>
      </c>
      <c r="AO114" s="60">
        <v>117</v>
      </c>
      <c r="AP114" s="61">
        <v>539367.05000000005</v>
      </c>
    </row>
    <row r="115" spans="1:42" x14ac:dyDescent="0.25">
      <c r="A115" s="77" t="s">
        <v>414</v>
      </c>
      <c r="B115" s="47" t="s">
        <v>415</v>
      </c>
      <c r="C115" s="48">
        <v>374</v>
      </c>
      <c r="D115" s="49">
        <v>6823865.1200000001</v>
      </c>
      <c r="E115" s="50">
        <v>374</v>
      </c>
      <c r="F115" s="51">
        <v>3533661.46</v>
      </c>
      <c r="G115" s="50">
        <v>373</v>
      </c>
      <c r="H115" s="51">
        <v>2439693.42</v>
      </c>
      <c r="I115" s="50">
        <v>374</v>
      </c>
      <c r="J115" s="51">
        <v>763579.37</v>
      </c>
      <c r="K115" s="50">
        <v>29</v>
      </c>
      <c r="L115" s="51">
        <v>86930.87</v>
      </c>
      <c r="M115" s="52">
        <v>26</v>
      </c>
      <c r="N115" s="53">
        <v>134953.76</v>
      </c>
      <c r="O115" s="50">
        <v>24</v>
      </c>
      <c r="P115" s="51">
        <v>120755.43</v>
      </c>
      <c r="Q115" s="50">
        <v>6</v>
      </c>
      <c r="R115" s="51">
        <v>2727.5</v>
      </c>
      <c r="S115" s="50" t="s">
        <v>183</v>
      </c>
      <c r="T115" s="51" t="s">
        <v>183</v>
      </c>
      <c r="U115" s="50" t="s">
        <v>183</v>
      </c>
      <c r="V115" s="51" t="s">
        <v>183</v>
      </c>
      <c r="W115" s="50"/>
      <c r="X115" s="51"/>
      <c r="Y115" s="54">
        <v>206</v>
      </c>
      <c r="Z115" s="55">
        <v>468179.89</v>
      </c>
      <c r="AA115" s="50">
        <v>81</v>
      </c>
      <c r="AB115" s="51">
        <v>159941.43</v>
      </c>
      <c r="AC115" s="50">
        <v>56</v>
      </c>
      <c r="AD115" s="51">
        <v>153017.60999999999</v>
      </c>
      <c r="AE115" s="50" t="s">
        <v>183</v>
      </c>
      <c r="AF115" s="51" t="s">
        <v>183</v>
      </c>
      <c r="AG115" s="50">
        <v>75</v>
      </c>
      <c r="AH115" s="51">
        <v>77328.98</v>
      </c>
      <c r="AI115" s="50" t="s">
        <v>183</v>
      </c>
      <c r="AJ115" s="51" t="s">
        <v>183</v>
      </c>
      <c r="AK115" s="56">
        <v>374</v>
      </c>
      <c r="AL115" s="57">
        <v>7426998.7699999996</v>
      </c>
      <c r="AM115" s="58">
        <v>29</v>
      </c>
      <c r="AN115" s="59">
        <v>156064.97</v>
      </c>
      <c r="AO115" s="60">
        <v>40</v>
      </c>
      <c r="AP115" s="61">
        <v>132320.74</v>
      </c>
    </row>
    <row r="116" spans="1:42" x14ac:dyDescent="0.25">
      <c r="A116" s="77" t="s">
        <v>416</v>
      </c>
      <c r="B116" s="47" t="s">
        <v>417</v>
      </c>
      <c r="C116" s="48">
        <v>326</v>
      </c>
      <c r="D116" s="49">
        <v>5693146.1299999999</v>
      </c>
      <c r="E116" s="50">
        <v>326</v>
      </c>
      <c r="F116" s="51">
        <v>2925410.44</v>
      </c>
      <c r="G116" s="50">
        <v>326</v>
      </c>
      <c r="H116" s="51">
        <v>2025401.25</v>
      </c>
      <c r="I116" s="50">
        <v>326</v>
      </c>
      <c r="J116" s="51">
        <v>652040.66</v>
      </c>
      <c r="K116" s="50">
        <v>31</v>
      </c>
      <c r="L116" s="51">
        <v>90293.78</v>
      </c>
      <c r="M116" s="52">
        <v>36</v>
      </c>
      <c r="N116" s="53">
        <v>147786.23999999999</v>
      </c>
      <c r="O116" s="50">
        <v>28</v>
      </c>
      <c r="P116" s="51">
        <v>117344.56</v>
      </c>
      <c r="Q116" s="50">
        <v>5</v>
      </c>
      <c r="R116" s="51">
        <v>2697.74</v>
      </c>
      <c r="S116" s="50" t="s">
        <v>183</v>
      </c>
      <c r="T116" s="51" t="s">
        <v>183</v>
      </c>
      <c r="U116" s="50">
        <v>3</v>
      </c>
      <c r="V116" s="51">
        <v>18106.39</v>
      </c>
      <c r="W116" s="50" t="s">
        <v>183</v>
      </c>
      <c r="X116" s="51" t="s">
        <v>183</v>
      </c>
      <c r="Y116" s="54">
        <v>192</v>
      </c>
      <c r="Z116" s="55">
        <v>633219.13</v>
      </c>
      <c r="AA116" s="50">
        <v>79</v>
      </c>
      <c r="AB116" s="51">
        <v>205214.4</v>
      </c>
      <c r="AC116" s="50">
        <v>88</v>
      </c>
      <c r="AD116" s="51">
        <v>330609.24</v>
      </c>
      <c r="AE116" s="50" t="s">
        <v>183</v>
      </c>
      <c r="AF116" s="51" t="s">
        <v>183</v>
      </c>
      <c r="AG116" s="50">
        <v>56</v>
      </c>
      <c r="AH116" s="51">
        <v>55371.3</v>
      </c>
      <c r="AI116" s="50" t="s">
        <v>183</v>
      </c>
      <c r="AJ116" s="51" t="s">
        <v>183</v>
      </c>
      <c r="AK116" s="56">
        <v>327</v>
      </c>
      <c r="AL116" s="57">
        <v>6474151.5</v>
      </c>
      <c r="AM116" s="58">
        <v>32</v>
      </c>
      <c r="AN116" s="59">
        <v>194620.29</v>
      </c>
      <c r="AO116" s="60">
        <v>42</v>
      </c>
      <c r="AP116" s="61">
        <v>157812.68</v>
      </c>
    </row>
    <row r="117" spans="1:42" x14ac:dyDescent="0.25">
      <c r="A117" s="77" t="s">
        <v>418</v>
      </c>
      <c r="B117" s="47" t="s">
        <v>419</v>
      </c>
      <c r="C117" s="48">
        <v>401</v>
      </c>
      <c r="D117" s="49">
        <v>7238381</v>
      </c>
      <c r="E117" s="50">
        <v>401</v>
      </c>
      <c r="F117" s="51">
        <v>3761573.45</v>
      </c>
      <c r="G117" s="50">
        <v>400</v>
      </c>
      <c r="H117" s="51">
        <v>2597434.62</v>
      </c>
      <c r="I117" s="50">
        <v>401</v>
      </c>
      <c r="J117" s="51">
        <v>814823.44</v>
      </c>
      <c r="K117" s="50">
        <v>22</v>
      </c>
      <c r="L117" s="51">
        <v>64549.49</v>
      </c>
      <c r="M117" s="52">
        <v>21</v>
      </c>
      <c r="N117" s="53">
        <v>101657.39</v>
      </c>
      <c r="O117" s="50">
        <v>19</v>
      </c>
      <c r="P117" s="51">
        <v>89305.26</v>
      </c>
      <c r="Q117" s="50">
        <v>4</v>
      </c>
      <c r="R117" s="51">
        <v>2917.69</v>
      </c>
      <c r="S117" s="50" t="s">
        <v>183</v>
      </c>
      <c r="T117" s="51" t="s">
        <v>183</v>
      </c>
      <c r="U117" s="50" t="s">
        <v>183</v>
      </c>
      <c r="V117" s="51" t="s">
        <v>183</v>
      </c>
      <c r="W117" s="50"/>
      <c r="X117" s="51"/>
      <c r="Y117" s="54">
        <v>226</v>
      </c>
      <c r="Z117" s="55">
        <v>703941.26</v>
      </c>
      <c r="AA117" s="50">
        <v>73</v>
      </c>
      <c r="AB117" s="51">
        <v>213555.62</v>
      </c>
      <c r="AC117" s="50">
        <v>71</v>
      </c>
      <c r="AD117" s="51">
        <v>257533.51</v>
      </c>
      <c r="AE117" s="50" t="s">
        <v>183</v>
      </c>
      <c r="AF117" s="51" t="s">
        <v>183</v>
      </c>
      <c r="AG117" s="50">
        <v>74</v>
      </c>
      <c r="AH117" s="51">
        <v>84806.67</v>
      </c>
      <c r="AI117" s="50" t="s">
        <v>183</v>
      </c>
      <c r="AJ117" s="51" t="s">
        <v>183</v>
      </c>
      <c r="AK117" s="56">
        <v>403</v>
      </c>
      <c r="AL117" s="57">
        <v>8043979.6500000004</v>
      </c>
      <c r="AM117" s="58">
        <v>27</v>
      </c>
      <c r="AN117" s="59">
        <v>139129.22</v>
      </c>
      <c r="AO117" s="60">
        <v>51</v>
      </c>
      <c r="AP117" s="61">
        <v>159133.68</v>
      </c>
    </row>
    <row r="118" spans="1:42" x14ac:dyDescent="0.25">
      <c r="A118" s="77" t="s">
        <v>420</v>
      </c>
      <c r="B118" s="47" t="s">
        <v>421</v>
      </c>
      <c r="C118" s="48">
        <v>469</v>
      </c>
      <c r="D118" s="49">
        <v>6049165.0300000003</v>
      </c>
      <c r="E118" s="50">
        <v>469</v>
      </c>
      <c r="F118" s="51">
        <v>3067917.6</v>
      </c>
      <c r="G118" s="50">
        <v>469</v>
      </c>
      <c r="H118" s="51">
        <v>2113979.14</v>
      </c>
      <c r="I118" s="50">
        <v>469</v>
      </c>
      <c r="J118" s="51">
        <v>811473.86</v>
      </c>
      <c r="K118" s="50">
        <v>17</v>
      </c>
      <c r="L118" s="51">
        <v>55794.43</v>
      </c>
      <c r="M118" s="52">
        <v>69</v>
      </c>
      <c r="N118" s="53">
        <v>359206.87</v>
      </c>
      <c r="O118" s="50">
        <v>57</v>
      </c>
      <c r="P118" s="51">
        <v>315504.25</v>
      </c>
      <c r="Q118" s="50" t="s">
        <v>183</v>
      </c>
      <c r="R118" s="51" t="s">
        <v>183</v>
      </c>
      <c r="S118" s="50" t="s">
        <v>183</v>
      </c>
      <c r="T118" s="51" t="s">
        <v>183</v>
      </c>
      <c r="U118" s="50">
        <v>7</v>
      </c>
      <c r="V118" s="51">
        <v>24965.01</v>
      </c>
      <c r="W118" s="50">
        <v>6</v>
      </c>
      <c r="X118" s="51">
        <v>17436.830000000002</v>
      </c>
      <c r="Y118" s="54">
        <v>130</v>
      </c>
      <c r="Z118" s="55">
        <v>215323.19</v>
      </c>
      <c r="AA118" s="50">
        <v>37</v>
      </c>
      <c r="AB118" s="51">
        <v>51376.23</v>
      </c>
      <c r="AC118" s="50">
        <v>39</v>
      </c>
      <c r="AD118" s="51">
        <v>120006.23</v>
      </c>
      <c r="AE118" s="50">
        <v>85</v>
      </c>
      <c r="AF118" s="51">
        <v>43940.73</v>
      </c>
      <c r="AG118" s="50"/>
      <c r="AH118" s="51"/>
      <c r="AI118" s="50"/>
      <c r="AJ118" s="51"/>
      <c r="AK118" s="56">
        <v>471</v>
      </c>
      <c r="AL118" s="57">
        <v>6623695.0899999999</v>
      </c>
      <c r="AM118" s="58">
        <v>58</v>
      </c>
      <c r="AN118" s="59">
        <v>331624.86</v>
      </c>
      <c r="AO118" s="60">
        <v>222</v>
      </c>
      <c r="AP118" s="61">
        <v>1353214.49</v>
      </c>
    </row>
    <row r="119" spans="1:42" x14ac:dyDescent="0.25">
      <c r="A119" s="77" t="s">
        <v>422</v>
      </c>
      <c r="B119" s="47" t="s">
        <v>423</v>
      </c>
      <c r="C119" s="48">
        <v>222</v>
      </c>
      <c r="D119" s="49">
        <v>3303965.61</v>
      </c>
      <c r="E119" s="50">
        <v>222</v>
      </c>
      <c r="F119" s="51">
        <v>1686393.81</v>
      </c>
      <c r="G119" s="50">
        <v>222</v>
      </c>
      <c r="H119" s="51">
        <v>1164295.3400000001</v>
      </c>
      <c r="I119" s="50">
        <v>222</v>
      </c>
      <c r="J119" s="51">
        <v>395179.2</v>
      </c>
      <c r="K119" s="50">
        <v>18</v>
      </c>
      <c r="L119" s="51">
        <v>58097.26</v>
      </c>
      <c r="M119" s="52">
        <v>8</v>
      </c>
      <c r="N119" s="53">
        <v>34691.629999999997</v>
      </c>
      <c r="O119" s="50" t="s">
        <v>183</v>
      </c>
      <c r="P119" s="51" t="s">
        <v>183</v>
      </c>
      <c r="Q119" s="50" t="s">
        <v>183</v>
      </c>
      <c r="R119" s="51" t="s">
        <v>183</v>
      </c>
      <c r="S119" s="50"/>
      <c r="T119" s="51"/>
      <c r="U119" s="50"/>
      <c r="V119" s="51"/>
      <c r="W119" s="50"/>
      <c r="X119" s="51"/>
      <c r="Y119" s="54">
        <v>104</v>
      </c>
      <c r="Z119" s="55">
        <v>198700.68</v>
      </c>
      <c r="AA119" s="50">
        <v>20</v>
      </c>
      <c r="AB119" s="51">
        <v>48575.49</v>
      </c>
      <c r="AC119" s="50">
        <v>21</v>
      </c>
      <c r="AD119" s="51">
        <v>59974.05</v>
      </c>
      <c r="AE119" s="50">
        <v>20</v>
      </c>
      <c r="AF119" s="51">
        <v>12727.82</v>
      </c>
      <c r="AG119" s="50">
        <v>72</v>
      </c>
      <c r="AH119" s="51">
        <v>77423.320000000007</v>
      </c>
      <c r="AI119" s="50"/>
      <c r="AJ119" s="51"/>
      <c r="AK119" s="56">
        <v>222</v>
      </c>
      <c r="AL119" s="57">
        <v>3537357.92</v>
      </c>
      <c r="AM119" s="58">
        <v>9</v>
      </c>
      <c r="AN119" s="59">
        <v>38677.08</v>
      </c>
      <c r="AO119" s="60">
        <v>13</v>
      </c>
      <c r="AP119" s="61">
        <v>36095.79</v>
      </c>
    </row>
    <row r="120" spans="1:42" x14ac:dyDescent="0.25">
      <c r="A120" s="77" t="s">
        <v>424</v>
      </c>
      <c r="B120" s="47" t="s">
        <v>425</v>
      </c>
      <c r="C120" s="48">
        <v>469</v>
      </c>
      <c r="D120" s="49">
        <v>8421067.4700000007</v>
      </c>
      <c r="E120" s="50">
        <v>469</v>
      </c>
      <c r="F120" s="51">
        <v>4365553.63</v>
      </c>
      <c r="G120" s="50">
        <v>465</v>
      </c>
      <c r="H120" s="51">
        <v>3002693.26</v>
      </c>
      <c r="I120" s="50">
        <v>469</v>
      </c>
      <c r="J120" s="51">
        <v>979368.66</v>
      </c>
      <c r="K120" s="50">
        <v>26</v>
      </c>
      <c r="L120" s="51">
        <v>73451.92</v>
      </c>
      <c r="M120" s="52">
        <v>35</v>
      </c>
      <c r="N120" s="53">
        <v>187736.94</v>
      </c>
      <c r="O120" s="50">
        <v>31</v>
      </c>
      <c r="P120" s="51">
        <v>175212.17</v>
      </c>
      <c r="Q120" s="50">
        <v>3</v>
      </c>
      <c r="R120" s="51">
        <v>2179.19</v>
      </c>
      <c r="S120" s="50">
        <v>3</v>
      </c>
      <c r="T120" s="51">
        <v>7892.47</v>
      </c>
      <c r="U120" s="50" t="s">
        <v>183</v>
      </c>
      <c r="V120" s="51" t="s">
        <v>183</v>
      </c>
      <c r="W120" s="50" t="s">
        <v>183</v>
      </c>
      <c r="X120" s="51" t="s">
        <v>183</v>
      </c>
      <c r="Y120" s="54">
        <v>247</v>
      </c>
      <c r="Z120" s="55">
        <v>611673.04</v>
      </c>
      <c r="AA120" s="50">
        <v>84</v>
      </c>
      <c r="AB120" s="51">
        <v>175629.33</v>
      </c>
      <c r="AC120" s="50">
        <v>65</v>
      </c>
      <c r="AD120" s="51">
        <v>169898.46</v>
      </c>
      <c r="AE120" s="50">
        <v>113</v>
      </c>
      <c r="AF120" s="51">
        <v>63846.37</v>
      </c>
      <c r="AG120" s="50">
        <v>99</v>
      </c>
      <c r="AH120" s="51">
        <v>95145.23</v>
      </c>
      <c r="AI120" s="50">
        <v>6</v>
      </c>
      <c r="AJ120" s="51">
        <v>107153.65</v>
      </c>
      <c r="AK120" s="56">
        <v>470</v>
      </c>
      <c r="AL120" s="57">
        <v>9220477.4499999993</v>
      </c>
      <c r="AM120" s="58">
        <v>37</v>
      </c>
      <c r="AN120" s="59">
        <v>198342.28</v>
      </c>
      <c r="AO120" s="60">
        <v>24</v>
      </c>
      <c r="AP120" s="61">
        <v>80134.62</v>
      </c>
    </row>
    <row r="121" spans="1:42" x14ac:dyDescent="0.25">
      <c r="A121" s="77" t="s">
        <v>426</v>
      </c>
      <c r="B121" s="47" t="s">
        <v>427</v>
      </c>
      <c r="C121" s="48">
        <v>484</v>
      </c>
      <c r="D121" s="49">
        <v>6740707.0599999996</v>
      </c>
      <c r="E121" s="50">
        <v>484</v>
      </c>
      <c r="F121" s="51">
        <v>3415576.75</v>
      </c>
      <c r="G121" s="50">
        <v>484</v>
      </c>
      <c r="H121" s="51">
        <v>2354840.73</v>
      </c>
      <c r="I121" s="50">
        <v>484</v>
      </c>
      <c r="J121" s="51">
        <v>885675.55</v>
      </c>
      <c r="K121" s="50">
        <v>26</v>
      </c>
      <c r="L121" s="51">
        <v>84614.03</v>
      </c>
      <c r="M121" s="52">
        <v>120</v>
      </c>
      <c r="N121" s="53">
        <v>721326.38</v>
      </c>
      <c r="O121" s="50">
        <v>99</v>
      </c>
      <c r="P121" s="51">
        <v>629585.42000000004</v>
      </c>
      <c r="Q121" s="50">
        <v>21</v>
      </c>
      <c r="R121" s="51">
        <v>25163.42</v>
      </c>
      <c r="S121" s="50">
        <v>9</v>
      </c>
      <c r="T121" s="51">
        <v>19860.22</v>
      </c>
      <c r="U121" s="50">
        <v>9</v>
      </c>
      <c r="V121" s="51">
        <v>33467.050000000003</v>
      </c>
      <c r="W121" s="50">
        <v>4</v>
      </c>
      <c r="X121" s="51">
        <v>13250.27</v>
      </c>
      <c r="Y121" s="54">
        <v>245</v>
      </c>
      <c r="Z121" s="55">
        <v>444864.73</v>
      </c>
      <c r="AA121" s="50">
        <v>73</v>
      </c>
      <c r="AB121" s="51">
        <v>94418.82</v>
      </c>
      <c r="AC121" s="50">
        <v>100</v>
      </c>
      <c r="AD121" s="51">
        <v>254435.51</v>
      </c>
      <c r="AE121" s="50">
        <v>172</v>
      </c>
      <c r="AF121" s="51">
        <v>94151.61</v>
      </c>
      <c r="AG121" s="50" t="s">
        <v>183</v>
      </c>
      <c r="AH121" s="51" t="s">
        <v>183</v>
      </c>
      <c r="AI121" s="50" t="s">
        <v>183</v>
      </c>
      <c r="AJ121" s="51" t="s">
        <v>183</v>
      </c>
      <c r="AK121" s="56">
        <v>487</v>
      </c>
      <c r="AL121" s="57">
        <v>7906898.1699999999</v>
      </c>
      <c r="AM121" s="58">
        <v>116</v>
      </c>
      <c r="AN121" s="59">
        <v>694859.5</v>
      </c>
      <c r="AO121" s="60">
        <v>51</v>
      </c>
      <c r="AP121" s="61">
        <v>190401.2</v>
      </c>
    </row>
    <row r="122" spans="1:42" x14ac:dyDescent="0.25">
      <c r="A122" s="77" t="s">
        <v>428</v>
      </c>
      <c r="B122" s="47" t="s">
        <v>429</v>
      </c>
      <c r="C122" s="48">
        <v>435</v>
      </c>
      <c r="D122" s="49">
        <v>7274735.3799999999</v>
      </c>
      <c r="E122" s="50">
        <v>435</v>
      </c>
      <c r="F122" s="51">
        <v>3754487.42</v>
      </c>
      <c r="G122" s="50">
        <v>435</v>
      </c>
      <c r="H122" s="51">
        <v>2592971.63</v>
      </c>
      <c r="I122" s="50">
        <v>435</v>
      </c>
      <c r="J122" s="51">
        <v>838602.74</v>
      </c>
      <c r="K122" s="50">
        <v>28</v>
      </c>
      <c r="L122" s="51">
        <v>88673.59</v>
      </c>
      <c r="M122" s="52">
        <v>125</v>
      </c>
      <c r="N122" s="53">
        <v>832030.29</v>
      </c>
      <c r="O122" s="50">
        <v>105</v>
      </c>
      <c r="P122" s="51">
        <v>700791.27</v>
      </c>
      <c r="Q122" s="50">
        <v>12</v>
      </c>
      <c r="R122" s="51">
        <v>6049.65</v>
      </c>
      <c r="S122" s="50">
        <v>13</v>
      </c>
      <c r="T122" s="51">
        <v>19624.79</v>
      </c>
      <c r="U122" s="50">
        <v>14</v>
      </c>
      <c r="V122" s="51">
        <v>98909.26</v>
      </c>
      <c r="W122" s="50">
        <v>3</v>
      </c>
      <c r="X122" s="51">
        <v>6655.32</v>
      </c>
      <c r="Y122" s="54">
        <v>227</v>
      </c>
      <c r="Z122" s="55">
        <v>456804.74</v>
      </c>
      <c r="AA122" s="50" t="s">
        <v>183</v>
      </c>
      <c r="AB122" s="51" t="s">
        <v>183</v>
      </c>
      <c r="AC122" s="50">
        <v>92</v>
      </c>
      <c r="AD122" s="51">
        <v>222797.28</v>
      </c>
      <c r="AE122" s="50">
        <v>177</v>
      </c>
      <c r="AF122" s="51">
        <v>143356.01</v>
      </c>
      <c r="AG122" s="50" t="s">
        <v>183</v>
      </c>
      <c r="AH122" s="51" t="s">
        <v>183</v>
      </c>
      <c r="AI122" s="50"/>
      <c r="AJ122" s="51"/>
      <c r="AK122" s="56">
        <v>435</v>
      </c>
      <c r="AL122" s="57">
        <v>8563570.4100000001</v>
      </c>
      <c r="AM122" s="58">
        <v>61</v>
      </c>
      <c r="AN122" s="59">
        <v>433849.69</v>
      </c>
      <c r="AO122" s="60">
        <v>105</v>
      </c>
      <c r="AP122" s="61">
        <v>420673.04</v>
      </c>
    </row>
    <row r="123" spans="1:42" x14ac:dyDescent="0.25">
      <c r="A123" s="77" t="s">
        <v>430</v>
      </c>
      <c r="B123" s="47" t="s">
        <v>431</v>
      </c>
      <c r="C123" s="48">
        <v>482</v>
      </c>
      <c r="D123" s="49">
        <v>7309231.4299999997</v>
      </c>
      <c r="E123" s="50">
        <v>482</v>
      </c>
      <c r="F123" s="51">
        <v>3736281.18</v>
      </c>
      <c r="G123" s="50">
        <v>482</v>
      </c>
      <c r="H123" s="51">
        <v>2573623.85</v>
      </c>
      <c r="I123" s="50">
        <v>482</v>
      </c>
      <c r="J123" s="51">
        <v>899522.46</v>
      </c>
      <c r="K123" s="50">
        <v>34</v>
      </c>
      <c r="L123" s="51">
        <v>99803.94</v>
      </c>
      <c r="M123" s="52">
        <v>83</v>
      </c>
      <c r="N123" s="53">
        <v>457600.09</v>
      </c>
      <c r="O123" s="50">
        <v>67</v>
      </c>
      <c r="P123" s="51">
        <v>417305.87</v>
      </c>
      <c r="Q123" s="50">
        <v>9</v>
      </c>
      <c r="R123" s="51">
        <v>5231.3500000000004</v>
      </c>
      <c r="S123" s="50" t="s">
        <v>183</v>
      </c>
      <c r="T123" s="51" t="s">
        <v>183</v>
      </c>
      <c r="U123" s="50">
        <v>10</v>
      </c>
      <c r="V123" s="51">
        <v>30495.55</v>
      </c>
      <c r="W123" s="50" t="s">
        <v>183</v>
      </c>
      <c r="X123" s="51" t="s">
        <v>183</v>
      </c>
      <c r="Y123" s="54">
        <v>235</v>
      </c>
      <c r="Z123" s="55">
        <v>546894.56000000006</v>
      </c>
      <c r="AA123" s="50">
        <v>83</v>
      </c>
      <c r="AB123" s="51">
        <v>135638.79999999999</v>
      </c>
      <c r="AC123" s="50">
        <v>109</v>
      </c>
      <c r="AD123" s="51">
        <v>310154.09000000003</v>
      </c>
      <c r="AE123" s="50">
        <v>73</v>
      </c>
      <c r="AF123" s="51">
        <v>46403.15</v>
      </c>
      <c r="AG123" s="50">
        <v>66</v>
      </c>
      <c r="AH123" s="51">
        <v>54698.52</v>
      </c>
      <c r="AI123" s="50"/>
      <c r="AJ123" s="51"/>
      <c r="AK123" s="56">
        <v>483</v>
      </c>
      <c r="AL123" s="57">
        <v>8313726.0800000001</v>
      </c>
      <c r="AM123" s="58">
        <v>79</v>
      </c>
      <c r="AN123" s="59">
        <v>514218.91</v>
      </c>
      <c r="AO123" s="60">
        <v>80</v>
      </c>
      <c r="AP123" s="61">
        <v>221882.21</v>
      </c>
    </row>
    <row r="124" spans="1:42" x14ac:dyDescent="0.25">
      <c r="A124" s="77" t="s">
        <v>432</v>
      </c>
      <c r="B124" s="47" t="s">
        <v>433</v>
      </c>
      <c r="C124" s="48">
        <v>55</v>
      </c>
      <c r="D124" s="49">
        <v>790964.25</v>
      </c>
      <c r="E124" s="50">
        <v>55</v>
      </c>
      <c r="F124" s="51">
        <v>405437.94</v>
      </c>
      <c r="G124" s="50">
        <v>55</v>
      </c>
      <c r="H124" s="51">
        <v>280739.84000000003</v>
      </c>
      <c r="I124" s="50">
        <v>55</v>
      </c>
      <c r="J124" s="51">
        <v>93293.86</v>
      </c>
      <c r="K124" s="50">
        <v>4</v>
      </c>
      <c r="L124" s="51">
        <v>11492.61</v>
      </c>
      <c r="M124" s="52">
        <v>9</v>
      </c>
      <c r="N124" s="53">
        <v>30104.65</v>
      </c>
      <c r="O124" s="50">
        <v>8</v>
      </c>
      <c r="P124" s="51">
        <v>27410.32</v>
      </c>
      <c r="Q124" s="50" t="s">
        <v>183</v>
      </c>
      <c r="R124" s="51" t="s">
        <v>183</v>
      </c>
      <c r="S124" s="50"/>
      <c r="T124" s="51"/>
      <c r="U124" s="50" t="s">
        <v>183</v>
      </c>
      <c r="V124" s="51" t="s">
        <v>183</v>
      </c>
      <c r="W124" s="50"/>
      <c r="X124" s="51"/>
      <c r="Y124" s="54">
        <v>25</v>
      </c>
      <c r="Z124" s="55">
        <v>73189.679999999993</v>
      </c>
      <c r="AA124" s="50">
        <v>16</v>
      </c>
      <c r="AB124" s="51">
        <v>35881.18</v>
      </c>
      <c r="AC124" s="50">
        <v>8</v>
      </c>
      <c r="AD124" s="51">
        <v>23977.55</v>
      </c>
      <c r="AE124" s="50">
        <v>11</v>
      </c>
      <c r="AF124" s="51">
        <v>6555.23</v>
      </c>
      <c r="AG124" s="50">
        <v>6</v>
      </c>
      <c r="AH124" s="51">
        <v>6775.72</v>
      </c>
      <c r="AI124" s="50"/>
      <c r="AJ124" s="51"/>
      <c r="AK124" s="56">
        <v>55</v>
      </c>
      <c r="AL124" s="57">
        <v>894258.58</v>
      </c>
      <c r="AM124" s="58">
        <v>9</v>
      </c>
      <c r="AN124" s="59">
        <v>43685.48</v>
      </c>
      <c r="AO124" s="60">
        <v>6</v>
      </c>
      <c r="AP124" s="61">
        <v>28253.63</v>
      </c>
    </row>
    <row r="125" spans="1:42" x14ac:dyDescent="0.25">
      <c r="A125" s="77" t="s">
        <v>434</v>
      </c>
      <c r="B125" s="47" t="s">
        <v>435</v>
      </c>
      <c r="C125" s="48">
        <v>34</v>
      </c>
      <c r="D125" s="49">
        <v>485686.36</v>
      </c>
      <c r="E125" s="50">
        <v>34</v>
      </c>
      <c r="F125" s="51">
        <v>257539.19</v>
      </c>
      <c r="G125" s="50">
        <v>34</v>
      </c>
      <c r="H125" s="51">
        <v>175409.14</v>
      </c>
      <c r="I125" s="50" t="s">
        <v>183</v>
      </c>
      <c r="J125" s="51" t="s">
        <v>183</v>
      </c>
      <c r="K125" s="50" t="s">
        <v>183</v>
      </c>
      <c r="L125" s="51" t="s">
        <v>183</v>
      </c>
      <c r="M125" s="52" t="s">
        <v>183</v>
      </c>
      <c r="N125" s="53" t="s">
        <v>183</v>
      </c>
      <c r="O125" s="50" t="s">
        <v>183</v>
      </c>
      <c r="P125" s="51" t="s">
        <v>183</v>
      </c>
      <c r="Q125" s="50"/>
      <c r="R125" s="51"/>
      <c r="S125" s="50"/>
      <c r="T125" s="51"/>
      <c r="U125" s="50" t="s">
        <v>183</v>
      </c>
      <c r="V125" s="51" t="s">
        <v>183</v>
      </c>
      <c r="W125" s="50"/>
      <c r="X125" s="51"/>
      <c r="Y125" s="54">
        <v>9</v>
      </c>
      <c r="Z125" s="55">
        <v>15717.31</v>
      </c>
      <c r="AA125" s="50" t="s">
        <v>183</v>
      </c>
      <c r="AB125" s="51" t="s">
        <v>183</v>
      </c>
      <c r="AC125" s="50" t="s">
        <v>183</v>
      </c>
      <c r="AD125" s="51" t="s">
        <v>183</v>
      </c>
      <c r="AE125" s="50"/>
      <c r="AF125" s="51"/>
      <c r="AG125" s="50">
        <v>7</v>
      </c>
      <c r="AH125" s="51">
        <v>9631.82</v>
      </c>
      <c r="AI125" s="50"/>
      <c r="AJ125" s="51"/>
      <c r="AK125" s="58" t="s">
        <v>183</v>
      </c>
      <c r="AL125" s="59" t="s">
        <v>183</v>
      </c>
      <c r="AM125" s="58"/>
      <c r="AN125" s="59"/>
      <c r="AO125" s="60">
        <v>26</v>
      </c>
      <c r="AP125" s="61">
        <v>51144.1</v>
      </c>
    </row>
    <row r="126" spans="1:42" x14ac:dyDescent="0.25">
      <c r="A126" s="77" t="s">
        <v>436</v>
      </c>
      <c r="B126" s="47" t="s">
        <v>437</v>
      </c>
      <c r="C126" s="48">
        <v>36</v>
      </c>
      <c r="D126" s="49">
        <v>390961.62</v>
      </c>
      <c r="E126" s="50">
        <v>36</v>
      </c>
      <c r="F126" s="51">
        <v>210410.43</v>
      </c>
      <c r="G126" s="50">
        <v>36</v>
      </c>
      <c r="H126" s="51">
        <v>142209.57</v>
      </c>
      <c r="I126" s="50">
        <v>36</v>
      </c>
      <c r="J126" s="51">
        <v>36652.480000000003</v>
      </c>
      <c r="K126" s="50">
        <v>3</v>
      </c>
      <c r="L126" s="51">
        <v>1689.14</v>
      </c>
      <c r="M126" s="52">
        <v>3</v>
      </c>
      <c r="N126" s="53">
        <v>47537.32</v>
      </c>
      <c r="O126" s="50" t="s">
        <v>183</v>
      </c>
      <c r="P126" s="51" t="s">
        <v>183</v>
      </c>
      <c r="Q126" s="50"/>
      <c r="R126" s="51"/>
      <c r="S126" s="50"/>
      <c r="T126" s="51"/>
      <c r="U126" s="50" t="s">
        <v>183</v>
      </c>
      <c r="V126" s="51" t="s">
        <v>183</v>
      </c>
      <c r="W126" s="50" t="s">
        <v>183</v>
      </c>
      <c r="X126" s="51" t="s">
        <v>183</v>
      </c>
      <c r="Y126" s="54">
        <v>6</v>
      </c>
      <c r="Z126" s="55">
        <v>19805.439999999999</v>
      </c>
      <c r="AA126" s="50" t="s">
        <v>183</v>
      </c>
      <c r="AB126" s="51" t="s">
        <v>183</v>
      </c>
      <c r="AC126" s="50">
        <v>3</v>
      </c>
      <c r="AD126" s="51">
        <v>13747.59</v>
      </c>
      <c r="AE126" s="50"/>
      <c r="AF126" s="51"/>
      <c r="AG126" s="50">
        <v>3</v>
      </c>
      <c r="AH126" s="51">
        <v>2292.77</v>
      </c>
      <c r="AI126" s="50" t="s">
        <v>183</v>
      </c>
      <c r="AJ126" s="51" t="s">
        <v>183</v>
      </c>
      <c r="AK126" s="56">
        <v>36</v>
      </c>
      <c r="AL126" s="57">
        <v>458304.38</v>
      </c>
      <c r="AM126" s="58"/>
      <c r="AN126" s="59"/>
      <c r="AO126" s="60">
        <v>25</v>
      </c>
      <c r="AP126" s="61">
        <v>56348.1</v>
      </c>
    </row>
    <row r="127" spans="1:42" x14ac:dyDescent="0.25">
      <c r="A127" s="77" t="s">
        <v>438</v>
      </c>
      <c r="B127" s="47" t="s">
        <v>439</v>
      </c>
      <c r="C127" s="48" t="s">
        <v>183</v>
      </c>
      <c r="D127" s="49" t="s">
        <v>183</v>
      </c>
      <c r="E127" s="50" t="s">
        <v>183</v>
      </c>
      <c r="F127" s="51" t="s">
        <v>183</v>
      </c>
      <c r="G127" s="50" t="s">
        <v>183</v>
      </c>
      <c r="H127" s="51" t="s">
        <v>183</v>
      </c>
      <c r="I127" s="50" t="s">
        <v>183</v>
      </c>
      <c r="J127" s="51" t="s">
        <v>183</v>
      </c>
      <c r="K127" s="50"/>
      <c r="L127" s="51"/>
      <c r="M127" s="52"/>
      <c r="N127" s="53"/>
      <c r="O127" s="50"/>
      <c r="P127" s="51"/>
      <c r="Q127" s="50"/>
      <c r="R127" s="51"/>
      <c r="S127" s="50"/>
      <c r="T127" s="51"/>
      <c r="U127" s="50"/>
      <c r="V127" s="51"/>
      <c r="W127" s="50"/>
      <c r="X127" s="51"/>
      <c r="Y127" s="54"/>
      <c r="Z127" s="55"/>
      <c r="AA127" s="50"/>
      <c r="AB127" s="51"/>
      <c r="AC127" s="50"/>
      <c r="AD127" s="51"/>
      <c r="AE127" s="50"/>
      <c r="AF127" s="51"/>
      <c r="AG127" s="50"/>
      <c r="AH127" s="51"/>
      <c r="AI127" s="50"/>
      <c r="AJ127" s="51"/>
      <c r="AK127" s="56" t="s">
        <v>183</v>
      </c>
      <c r="AL127" s="57" t="s">
        <v>183</v>
      </c>
      <c r="AM127" s="58"/>
      <c r="AN127" s="59"/>
      <c r="AO127" s="60" t="s">
        <v>183</v>
      </c>
      <c r="AP127" s="61" t="s">
        <v>183</v>
      </c>
    </row>
    <row r="128" spans="1:42" x14ac:dyDescent="0.25">
      <c r="A128" s="77" t="s">
        <v>440</v>
      </c>
      <c r="B128" s="47" t="s">
        <v>441</v>
      </c>
      <c r="C128" s="48">
        <v>36</v>
      </c>
      <c r="D128" s="49">
        <v>267797.55</v>
      </c>
      <c r="E128" s="50">
        <v>36</v>
      </c>
      <c r="F128" s="51">
        <v>136429.60999999999</v>
      </c>
      <c r="G128" s="50">
        <v>35</v>
      </c>
      <c r="H128" s="51">
        <v>95093.03</v>
      </c>
      <c r="I128" s="50" t="s">
        <v>183</v>
      </c>
      <c r="J128" s="51" t="s">
        <v>183</v>
      </c>
      <c r="K128" s="50" t="s">
        <v>183</v>
      </c>
      <c r="L128" s="51" t="s">
        <v>183</v>
      </c>
      <c r="M128" s="52"/>
      <c r="N128" s="53"/>
      <c r="O128" s="50"/>
      <c r="P128" s="51"/>
      <c r="Q128" s="50"/>
      <c r="R128" s="51"/>
      <c r="S128" s="50"/>
      <c r="T128" s="51"/>
      <c r="U128" s="50"/>
      <c r="V128" s="51"/>
      <c r="W128" s="50"/>
      <c r="X128" s="51"/>
      <c r="Y128" s="54">
        <v>6</v>
      </c>
      <c r="Z128" s="55">
        <v>20607.98</v>
      </c>
      <c r="AA128" s="50"/>
      <c r="AB128" s="51"/>
      <c r="AC128" s="50" t="s">
        <v>183</v>
      </c>
      <c r="AD128" s="51" t="s">
        <v>183</v>
      </c>
      <c r="AE128" s="50" t="s">
        <v>183</v>
      </c>
      <c r="AF128" s="51" t="s">
        <v>183</v>
      </c>
      <c r="AG128" s="50">
        <v>4</v>
      </c>
      <c r="AH128" s="51">
        <v>8143.68</v>
      </c>
      <c r="AI128" s="50"/>
      <c r="AJ128" s="51"/>
      <c r="AK128" s="56">
        <v>36</v>
      </c>
      <c r="AL128" s="57">
        <v>288405.53000000003</v>
      </c>
      <c r="AM128" s="58"/>
      <c r="AN128" s="59"/>
      <c r="AO128" s="60">
        <v>33</v>
      </c>
      <c r="AP128" s="61">
        <v>103931.35</v>
      </c>
    </row>
    <row r="129" spans="1:42" x14ac:dyDescent="0.25">
      <c r="A129" s="77" t="s">
        <v>442</v>
      </c>
      <c r="B129" s="47" t="s">
        <v>443</v>
      </c>
      <c r="C129" s="48">
        <v>80</v>
      </c>
      <c r="D129" s="49">
        <v>539443.99</v>
      </c>
      <c r="E129" s="50">
        <v>80</v>
      </c>
      <c r="F129" s="51">
        <v>270406.98</v>
      </c>
      <c r="G129" s="50">
        <v>79</v>
      </c>
      <c r="H129" s="51">
        <v>184104.54</v>
      </c>
      <c r="I129" s="50">
        <v>80</v>
      </c>
      <c r="J129" s="51">
        <v>77445.210000000006</v>
      </c>
      <c r="K129" s="50">
        <v>3</v>
      </c>
      <c r="L129" s="51">
        <v>7487.26</v>
      </c>
      <c r="M129" s="52">
        <v>9</v>
      </c>
      <c r="N129" s="53">
        <v>22935.22</v>
      </c>
      <c r="O129" s="50">
        <v>3</v>
      </c>
      <c r="P129" s="51">
        <v>11215.44</v>
      </c>
      <c r="Q129" s="50"/>
      <c r="R129" s="51"/>
      <c r="S129" s="50"/>
      <c r="T129" s="51"/>
      <c r="U129" s="50" t="s">
        <v>183</v>
      </c>
      <c r="V129" s="51" t="s">
        <v>183</v>
      </c>
      <c r="W129" s="50" t="s">
        <v>183</v>
      </c>
      <c r="X129" s="51" t="s">
        <v>183</v>
      </c>
      <c r="Y129" s="54">
        <v>11</v>
      </c>
      <c r="Z129" s="55">
        <v>51336.21</v>
      </c>
      <c r="AA129" s="50" t="s">
        <v>183</v>
      </c>
      <c r="AB129" s="51" t="s">
        <v>183</v>
      </c>
      <c r="AC129" s="50">
        <v>4</v>
      </c>
      <c r="AD129" s="51">
        <v>26231.79</v>
      </c>
      <c r="AE129" s="50"/>
      <c r="AF129" s="51"/>
      <c r="AG129" s="50" t="s">
        <v>183</v>
      </c>
      <c r="AH129" s="51" t="s">
        <v>183</v>
      </c>
      <c r="AI129" s="50"/>
      <c r="AJ129" s="51"/>
      <c r="AK129" s="56">
        <v>81</v>
      </c>
      <c r="AL129" s="57">
        <v>613715.42000000004</v>
      </c>
      <c r="AM129" s="58">
        <v>10</v>
      </c>
      <c r="AN129" s="59">
        <v>84238.63</v>
      </c>
      <c r="AO129" s="60">
        <v>115</v>
      </c>
      <c r="AP129" s="61">
        <v>238700.81</v>
      </c>
    </row>
    <row r="130" spans="1:42" x14ac:dyDescent="0.25">
      <c r="A130" s="77" t="s">
        <v>444</v>
      </c>
      <c r="B130" s="47" t="s">
        <v>445</v>
      </c>
      <c r="C130" s="48">
        <v>131</v>
      </c>
      <c r="D130" s="49">
        <v>1602105.87</v>
      </c>
      <c r="E130" s="50">
        <v>131</v>
      </c>
      <c r="F130" s="51">
        <v>796622.37</v>
      </c>
      <c r="G130" s="50">
        <v>131</v>
      </c>
      <c r="H130" s="51">
        <v>551143.84</v>
      </c>
      <c r="I130" s="50">
        <v>131</v>
      </c>
      <c r="J130" s="51">
        <v>220798.37</v>
      </c>
      <c r="K130" s="50">
        <v>12</v>
      </c>
      <c r="L130" s="51">
        <v>33541.29</v>
      </c>
      <c r="M130" s="52">
        <v>37</v>
      </c>
      <c r="N130" s="53">
        <v>202663.2</v>
      </c>
      <c r="O130" s="50">
        <v>15</v>
      </c>
      <c r="P130" s="51">
        <v>69496.13</v>
      </c>
      <c r="Q130" s="50" t="s">
        <v>183</v>
      </c>
      <c r="R130" s="51" t="s">
        <v>183</v>
      </c>
      <c r="S130" s="50" t="s">
        <v>183</v>
      </c>
      <c r="T130" s="51" t="s">
        <v>183</v>
      </c>
      <c r="U130" s="50">
        <v>18</v>
      </c>
      <c r="V130" s="51">
        <v>124977.4</v>
      </c>
      <c r="W130" s="50">
        <v>7</v>
      </c>
      <c r="X130" s="51">
        <v>7636.27</v>
      </c>
      <c r="Y130" s="54">
        <v>30</v>
      </c>
      <c r="Z130" s="55">
        <v>55435.56</v>
      </c>
      <c r="AA130" s="50" t="s">
        <v>183</v>
      </c>
      <c r="AB130" s="51" t="s">
        <v>183</v>
      </c>
      <c r="AC130" s="50">
        <v>20</v>
      </c>
      <c r="AD130" s="51">
        <v>46489.41</v>
      </c>
      <c r="AE130" s="50"/>
      <c r="AF130" s="51"/>
      <c r="AG130" s="50">
        <v>9</v>
      </c>
      <c r="AH130" s="51">
        <v>5048.6099999999997</v>
      </c>
      <c r="AI130" s="50" t="s">
        <v>183</v>
      </c>
      <c r="AJ130" s="51" t="s">
        <v>183</v>
      </c>
      <c r="AK130" s="56">
        <v>132</v>
      </c>
      <c r="AL130" s="57">
        <v>1860204.63</v>
      </c>
      <c r="AM130" s="58">
        <v>106</v>
      </c>
      <c r="AN130" s="59">
        <v>1305304.3500000001</v>
      </c>
      <c r="AO130" s="60">
        <v>21</v>
      </c>
      <c r="AP130" s="61">
        <v>32029.42</v>
      </c>
    </row>
    <row r="131" spans="1:42" x14ac:dyDescent="0.25">
      <c r="A131" s="77" t="s">
        <v>446</v>
      </c>
      <c r="B131" s="47" t="s">
        <v>447</v>
      </c>
      <c r="C131" s="48">
        <v>54</v>
      </c>
      <c r="D131" s="49">
        <v>426951.69</v>
      </c>
      <c r="E131" s="50">
        <v>54</v>
      </c>
      <c r="F131" s="51">
        <v>218772.88</v>
      </c>
      <c r="G131" s="50">
        <v>54</v>
      </c>
      <c r="H131" s="51">
        <v>151240.5</v>
      </c>
      <c r="I131" s="50" t="s">
        <v>183</v>
      </c>
      <c r="J131" s="51" t="s">
        <v>183</v>
      </c>
      <c r="K131" s="50" t="s">
        <v>183</v>
      </c>
      <c r="L131" s="51" t="s">
        <v>183</v>
      </c>
      <c r="M131" s="52">
        <v>8</v>
      </c>
      <c r="N131" s="53">
        <v>34874.26</v>
      </c>
      <c r="O131" s="50" t="s">
        <v>183</v>
      </c>
      <c r="P131" s="51" t="s">
        <v>183</v>
      </c>
      <c r="Q131" s="50"/>
      <c r="R131" s="51"/>
      <c r="S131" s="50"/>
      <c r="T131" s="51"/>
      <c r="U131" s="50" t="s">
        <v>183</v>
      </c>
      <c r="V131" s="51" t="s">
        <v>183</v>
      </c>
      <c r="W131" s="50"/>
      <c r="X131" s="51"/>
      <c r="Y131" s="54">
        <v>19</v>
      </c>
      <c r="Z131" s="55">
        <v>121404.9</v>
      </c>
      <c r="AA131" s="50"/>
      <c r="AB131" s="51"/>
      <c r="AC131" s="50">
        <v>7</v>
      </c>
      <c r="AD131" s="51">
        <v>11518.88</v>
      </c>
      <c r="AE131" s="50"/>
      <c r="AF131" s="51"/>
      <c r="AG131" s="50" t="s">
        <v>183</v>
      </c>
      <c r="AH131" s="51" t="s">
        <v>183</v>
      </c>
      <c r="AI131" s="50" t="s">
        <v>183</v>
      </c>
      <c r="AJ131" s="51" t="s">
        <v>183</v>
      </c>
      <c r="AK131" s="56">
        <v>55</v>
      </c>
      <c r="AL131" s="57">
        <v>583230.85</v>
      </c>
      <c r="AM131" s="58">
        <v>4</v>
      </c>
      <c r="AN131" s="59">
        <v>23400.59</v>
      </c>
      <c r="AO131" s="60">
        <v>16</v>
      </c>
      <c r="AP131" s="61">
        <v>18418.650000000001</v>
      </c>
    </row>
    <row r="132" spans="1:42" x14ac:dyDescent="0.25">
      <c r="A132" s="77" t="s">
        <v>448</v>
      </c>
      <c r="B132" s="47" t="s">
        <v>449</v>
      </c>
      <c r="C132" s="48">
        <v>8</v>
      </c>
      <c r="D132" s="49">
        <v>138064.09</v>
      </c>
      <c r="E132" s="50">
        <v>8</v>
      </c>
      <c r="F132" s="51">
        <v>75328.42</v>
      </c>
      <c r="G132" s="50">
        <v>8</v>
      </c>
      <c r="H132" s="51">
        <v>52197.86</v>
      </c>
      <c r="I132" s="50">
        <v>8</v>
      </c>
      <c r="J132" s="51">
        <v>10537.81</v>
      </c>
      <c r="K132" s="50"/>
      <c r="L132" s="51"/>
      <c r="M132" s="52"/>
      <c r="N132" s="53"/>
      <c r="O132" s="50"/>
      <c r="P132" s="51"/>
      <c r="Q132" s="50"/>
      <c r="R132" s="51"/>
      <c r="S132" s="50"/>
      <c r="T132" s="51"/>
      <c r="U132" s="50"/>
      <c r="V132" s="51"/>
      <c r="W132" s="50"/>
      <c r="X132" s="51"/>
      <c r="Y132" s="54" t="s">
        <v>183</v>
      </c>
      <c r="Z132" s="55" t="s">
        <v>183</v>
      </c>
      <c r="AA132" s="50"/>
      <c r="AB132" s="51"/>
      <c r="AC132" s="50" t="s">
        <v>183</v>
      </c>
      <c r="AD132" s="51" t="s">
        <v>183</v>
      </c>
      <c r="AE132" s="50"/>
      <c r="AF132" s="51"/>
      <c r="AG132" s="50" t="s">
        <v>183</v>
      </c>
      <c r="AH132" s="51" t="s">
        <v>183</v>
      </c>
      <c r="AI132" s="50"/>
      <c r="AJ132" s="51"/>
      <c r="AK132" s="58" t="s">
        <v>183</v>
      </c>
      <c r="AL132" s="59" t="s">
        <v>183</v>
      </c>
      <c r="AM132" s="58"/>
      <c r="AN132" s="59"/>
      <c r="AO132" s="60">
        <v>6</v>
      </c>
      <c r="AP132" s="61">
        <v>7635.19</v>
      </c>
    </row>
    <row r="133" spans="1:42" x14ac:dyDescent="0.25">
      <c r="A133" s="77" t="s">
        <v>450</v>
      </c>
      <c r="B133" s="47" t="s">
        <v>451</v>
      </c>
      <c r="C133" s="48">
        <v>79</v>
      </c>
      <c r="D133" s="49">
        <v>649002.09</v>
      </c>
      <c r="E133" s="50">
        <v>79</v>
      </c>
      <c r="F133" s="51">
        <v>339148.14</v>
      </c>
      <c r="G133" s="50">
        <v>79</v>
      </c>
      <c r="H133" s="51">
        <v>234764.05</v>
      </c>
      <c r="I133" s="50">
        <v>79</v>
      </c>
      <c r="J133" s="51">
        <v>61001.15</v>
      </c>
      <c r="K133" s="50">
        <v>11</v>
      </c>
      <c r="L133" s="51">
        <v>14088.75</v>
      </c>
      <c r="M133" s="52">
        <v>11</v>
      </c>
      <c r="N133" s="53">
        <v>69373.350000000006</v>
      </c>
      <c r="O133" s="50" t="s">
        <v>183</v>
      </c>
      <c r="P133" s="51" t="s">
        <v>183</v>
      </c>
      <c r="Q133" s="50"/>
      <c r="R133" s="51"/>
      <c r="S133" s="50"/>
      <c r="T133" s="51"/>
      <c r="U133" s="50">
        <v>6</v>
      </c>
      <c r="V133" s="51">
        <v>58070.27</v>
      </c>
      <c r="W133" s="50" t="s">
        <v>183</v>
      </c>
      <c r="X133" s="51" t="s">
        <v>183</v>
      </c>
      <c r="Y133" s="54">
        <v>8</v>
      </c>
      <c r="Z133" s="55">
        <v>10920.67</v>
      </c>
      <c r="AA133" s="50"/>
      <c r="AB133" s="51"/>
      <c r="AC133" s="50">
        <v>5</v>
      </c>
      <c r="AD133" s="51">
        <v>9820.14</v>
      </c>
      <c r="AE133" s="50"/>
      <c r="AF133" s="51"/>
      <c r="AG133" s="50">
        <v>3</v>
      </c>
      <c r="AH133" s="51">
        <v>1100.53</v>
      </c>
      <c r="AI133" s="50"/>
      <c r="AJ133" s="51"/>
      <c r="AK133" s="56">
        <v>81</v>
      </c>
      <c r="AL133" s="57">
        <v>729296.11</v>
      </c>
      <c r="AM133" s="58">
        <v>11</v>
      </c>
      <c r="AN133" s="59">
        <v>131312.18</v>
      </c>
      <c r="AO133" s="60">
        <v>59</v>
      </c>
      <c r="AP133" s="61">
        <v>114328.46</v>
      </c>
    </row>
    <row r="134" spans="1:42" x14ac:dyDescent="0.25">
      <c r="A134" s="77" t="s">
        <v>452</v>
      </c>
      <c r="B134" s="47" t="s">
        <v>453</v>
      </c>
      <c r="C134" s="48">
        <v>19</v>
      </c>
      <c r="D134" s="49">
        <v>207675.88</v>
      </c>
      <c r="E134" s="50">
        <v>19</v>
      </c>
      <c r="F134" s="51">
        <v>107151.65</v>
      </c>
      <c r="G134" s="50">
        <v>19</v>
      </c>
      <c r="H134" s="51">
        <v>72760.210000000006</v>
      </c>
      <c r="I134" s="50">
        <v>19</v>
      </c>
      <c r="J134" s="51">
        <v>20143.13</v>
      </c>
      <c r="K134" s="50">
        <v>3</v>
      </c>
      <c r="L134" s="51">
        <v>7620.89</v>
      </c>
      <c r="M134" s="52">
        <v>4</v>
      </c>
      <c r="N134" s="53">
        <v>20718.38</v>
      </c>
      <c r="O134" s="50" t="s">
        <v>183</v>
      </c>
      <c r="P134" s="51" t="s">
        <v>183</v>
      </c>
      <c r="Q134" s="50"/>
      <c r="R134" s="51"/>
      <c r="S134" s="50"/>
      <c r="T134" s="51"/>
      <c r="U134" s="50" t="s">
        <v>183</v>
      </c>
      <c r="V134" s="51" t="s">
        <v>183</v>
      </c>
      <c r="W134" s="50"/>
      <c r="X134" s="51"/>
      <c r="Y134" s="54">
        <v>5</v>
      </c>
      <c r="Z134" s="55">
        <v>20827.09</v>
      </c>
      <c r="AA134" s="50"/>
      <c r="AB134" s="51"/>
      <c r="AC134" s="50" t="s">
        <v>183</v>
      </c>
      <c r="AD134" s="51" t="s">
        <v>183</v>
      </c>
      <c r="AE134" s="50"/>
      <c r="AF134" s="51"/>
      <c r="AG134" s="50" t="s">
        <v>183</v>
      </c>
      <c r="AH134" s="51" t="s">
        <v>183</v>
      </c>
      <c r="AI134" s="50"/>
      <c r="AJ134" s="51"/>
      <c r="AK134" s="56">
        <v>21</v>
      </c>
      <c r="AL134" s="57">
        <v>249221.35</v>
      </c>
      <c r="AM134" s="58"/>
      <c r="AN134" s="59"/>
      <c r="AO134" s="60" t="s">
        <v>183</v>
      </c>
      <c r="AP134" s="61" t="s">
        <v>183</v>
      </c>
    </row>
    <row r="135" spans="1:42" x14ac:dyDescent="0.25">
      <c r="A135" s="77" t="s">
        <v>454</v>
      </c>
      <c r="B135" s="47" t="s">
        <v>455</v>
      </c>
      <c r="C135" s="48">
        <v>157</v>
      </c>
      <c r="D135" s="49">
        <v>4287827.42</v>
      </c>
      <c r="E135" s="50">
        <v>157</v>
      </c>
      <c r="F135" s="51">
        <v>2274468.0299999998</v>
      </c>
      <c r="G135" s="50">
        <v>155</v>
      </c>
      <c r="H135" s="51">
        <v>1563236.2</v>
      </c>
      <c r="I135" s="50">
        <v>157</v>
      </c>
      <c r="J135" s="51">
        <v>390915.03</v>
      </c>
      <c r="K135" s="50">
        <v>20</v>
      </c>
      <c r="L135" s="51">
        <v>59208.160000000003</v>
      </c>
      <c r="M135" s="52">
        <v>73</v>
      </c>
      <c r="N135" s="53">
        <v>540275.07999999996</v>
      </c>
      <c r="O135" s="50">
        <v>31</v>
      </c>
      <c r="P135" s="51">
        <v>202172.11</v>
      </c>
      <c r="Q135" s="50"/>
      <c r="R135" s="51"/>
      <c r="S135" s="50" t="s">
        <v>183</v>
      </c>
      <c r="T135" s="51" t="s">
        <v>183</v>
      </c>
      <c r="U135" s="50">
        <v>45</v>
      </c>
      <c r="V135" s="51">
        <v>316896.51</v>
      </c>
      <c r="W135" s="50" t="s">
        <v>183</v>
      </c>
      <c r="X135" s="51" t="s">
        <v>183</v>
      </c>
      <c r="Y135" s="54">
        <v>46</v>
      </c>
      <c r="Z135" s="55">
        <v>132862.37</v>
      </c>
      <c r="AA135" s="50"/>
      <c r="AB135" s="51"/>
      <c r="AC135" s="50">
        <v>46</v>
      </c>
      <c r="AD135" s="51">
        <v>132862.37</v>
      </c>
      <c r="AE135" s="50"/>
      <c r="AF135" s="51"/>
      <c r="AG135" s="50"/>
      <c r="AH135" s="51"/>
      <c r="AI135" s="50"/>
      <c r="AJ135" s="51"/>
      <c r="AK135" s="56">
        <v>159</v>
      </c>
      <c r="AL135" s="57">
        <v>4960964.87</v>
      </c>
      <c r="AM135" s="58">
        <v>137</v>
      </c>
      <c r="AN135" s="59">
        <v>2441828.2999999998</v>
      </c>
      <c r="AO135" s="60">
        <v>53</v>
      </c>
      <c r="AP135" s="61">
        <v>98890.39</v>
      </c>
    </row>
    <row r="136" spans="1:42" x14ac:dyDescent="0.25">
      <c r="A136" s="77" t="s">
        <v>456</v>
      </c>
      <c r="B136" s="47" t="s">
        <v>457</v>
      </c>
      <c r="C136" s="48">
        <v>106</v>
      </c>
      <c r="D136" s="49">
        <v>1215780.06</v>
      </c>
      <c r="E136" s="50">
        <v>106</v>
      </c>
      <c r="F136" s="51">
        <v>649322.29</v>
      </c>
      <c r="G136" s="50">
        <v>104</v>
      </c>
      <c r="H136" s="51">
        <v>438615.59</v>
      </c>
      <c r="I136" s="50">
        <v>106</v>
      </c>
      <c r="J136" s="51">
        <v>122405.34</v>
      </c>
      <c r="K136" s="50">
        <v>5</v>
      </c>
      <c r="L136" s="51">
        <v>5436.84</v>
      </c>
      <c r="M136" s="52">
        <v>16</v>
      </c>
      <c r="N136" s="53">
        <v>68349</v>
      </c>
      <c r="O136" s="50">
        <v>14</v>
      </c>
      <c r="P136" s="51">
        <v>65746.8</v>
      </c>
      <c r="Q136" s="50"/>
      <c r="R136" s="51"/>
      <c r="S136" s="50"/>
      <c r="T136" s="51"/>
      <c r="U136" s="50" t="s">
        <v>183</v>
      </c>
      <c r="V136" s="51" t="s">
        <v>183</v>
      </c>
      <c r="W136" s="50" t="s">
        <v>183</v>
      </c>
      <c r="X136" s="51" t="s">
        <v>183</v>
      </c>
      <c r="Y136" s="54">
        <v>43</v>
      </c>
      <c r="Z136" s="55">
        <v>79573.600000000006</v>
      </c>
      <c r="AA136" s="50">
        <v>3</v>
      </c>
      <c r="AB136" s="51">
        <v>1211.1500000000001</v>
      </c>
      <c r="AC136" s="50">
        <v>16</v>
      </c>
      <c r="AD136" s="51">
        <v>44101.34</v>
      </c>
      <c r="AE136" s="50"/>
      <c r="AF136" s="51"/>
      <c r="AG136" s="50">
        <v>26</v>
      </c>
      <c r="AH136" s="51">
        <v>32462.42</v>
      </c>
      <c r="AI136" s="50">
        <v>3</v>
      </c>
      <c r="AJ136" s="51">
        <v>1798.69</v>
      </c>
      <c r="AK136" s="56">
        <v>108</v>
      </c>
      <c r="AL136" s="57">
        <v>1363702.66</v>
      </c>
      <c r="AM136" s="58" t="s">
        <v>183</v>
      </c>
      <c r="AN136" s="59" t="s">
        <v>183</v>
      </c>
      <c r="AO136" s="60">
        <v>35</v>
      </c>
      <c r="AP136" s="61">
        <v>53995.31</v>
      </c>
    </row>
    <row r="137" spans="1:42" x14ac:dyDescent="0.25">
      <c r="A137" s="77" t="s">
        <v>458</v>
      </c>
      <c r="B137" s="47" t="s">
        <v>459</v>
      </c>
      <c r="C137" s="48">
        <v>81</v>
      </c>
      <c r="D137" s="49">
        <v>1083678.19</v>
      </c>
      <c r="E137" s="50">
        <v>81</v>
      </c>
      <c r="F137" s="51">
        <v>565744.66</v>
      </c>
      <c r="G137" s="50">
        <v>81</v>
      </c>
      <c r="H137" s="51">
        <v>393523.36</v>
      </c>
      <c r="I137" s="50">
        <v>81</v>
      </c>
      <c r="J137" s="51">
        <v>110813.27</v>
      </c>
      <c r="K137" s="50">
        <v>5</v>
      </c>
      <c r="L137" s="51">
        <v>13596.9</v>
      </c>
      <c r="M137" s="52">
        <v>6</v>
      </c>
      <c r="N137" s="53">
        <v>29677.79</v>
      </c>
      <c r="O137" s="50">
        <v>6</v>
      </c>
      <c r="P137" s="51">
        <v>29677.79</v>
      </c>
      <c r="Q137" s="50"/>
      <c r="R137" s="51"/>
      <c r="S137" s="50"/>
      <c r="T137" s="51"/>
      <c r="U137" s="50"/>
      <c r="V137" s="51"/>
      <c r="W137" s="50"/>
      <c r="X137" s="51"/>
      <c r="Y137" s="54">
        <v>50</v>
      </c>
      <c r="Z137" s="55">
        <v>123993.36</v>
      </c>
      <c r="AA137" s="50" t="s">
        <v>183</v>
      </c>
      <c r="AB137" s="51" t="s">
        <v>183</v>
      </c>
      <c r="AC137" s="50">
        <v>9</v>
      </c>
      <c r="AD137" s="51">
        <v>18538.48</v>
      </c>
      <c r="AE137" s="50"/>
      <c r="AF137" s="51"/>
      <c r="AG137" s="50">
        <v>41</v>
      </c>
      <c r="AH137" s="51">
        <v>90472.43</v>
      </c>
      <c r="AI137" s="50" t="s">
        <v>183</v>
      </c>
      <c r="AJ137" s="51" t="s">
        <v>183</v>
      </c>
      <c r="AK137" s="56">
        <v>82</v>
      </c>
      <c r="AL137" s="57">
        <v>1237349.3400000001</v>
      </c>
      <c r="AM137" s="58"/>
      <c r="AN137" s="59"/>
      <c r="AO137" s="60">
        <v>12</v>
      </c>
      <c r="AP137" s="61">
        <v>33366.21</v>
      </c>
    </row>
    <row r="138" spans="1:42" x14ac:dyDescent="0.25">
      <c r="A138" s="77" t="s">
        <v>460</v>
      </c>
      <c r="B138" s="47" t="s">
        <v>461</v>
      </c>
      <c r="C138" s="48">
        <v>69</v>
      </c>
      <c r="D138" s="49">
        <v>538109.18000000005</v>
      </c>
      <c r="E138" s="50">
        <v>69</v>
      </c>
      <c r="F138" s="51">
        <v>282713.90999999997</v>
      </c>
      <c r="G138" s="50">
        <v>68</v>
      </c>
      <c r="H138" s="51">
        <v>188934.01</v>
      </c>
      <c r="I138" s="50">
        <v>69</v>
      </c>
      <c r="J138" s="51">
        <v>61905.42</v>
      </c>
      <c r="K138" s="50">
        <v>3</v>
      </c>
      <c r="L138" s="51">
        <v>4555.84</v>
      </c>
      <c r="M138" s="52">
        <v>7</v>
      </c>
      <c r="N138" s="53">
        <v>45817.22</v>
      </c>
      <c r="O138" s="50" t="s">
        <v>183</v>
      </c>
      <c r="P138" s="51" t="s">
        <v>183</v>
      </c>
      <c r="Q138" s="50"/>
      <c r="R138" s="51"/>
      <c r="S138" s="50"/>
      <c r="T138" s="51"/>
      <c r="U138" s="50">
        <v>5</v>
      </c>
      <c r="V138" s="51">
        <v>42259.21</v>
      </c>
      <c r="W138" s="50" t="s">
        <v>183</v>
      </c>
      <c r="X138" s="51" t="s">
        <v>183</v>
      </c>
      <c r="Y138" s="54">
        <v>10</v>
      </c>
      <c r="Z138" s="55">
        <v>11301.41</v>
      </c>
      <c r="AA138" s="50" t="s">
        <v>183</v>
      </c>
      <c r="AB138" s="51" t="s">
        <v>183</v>
      </c>
      <c r="AC138" s="50">
        <v>4</v>
      </c>
      <c r="AD138" s="51">
        <v>6135.66</v>
      </c>
      <c r="AE138" s="50"/>
      <c r="AF138" s="51"/>
      <c r="AG138" s="50" t="s">
        <v>183</v>
      </c>
      <c r="AH138" s="51" t="s">
        <v>183</v>
      </c>
      <c r="AI138" s="50"/>
      <c r="AJ138" s="51"/>
      <c r="AK138" s="60">
        <v>69</v>
      </c>
      <c r="AL138" s="61">
        <v>595227.81000000006</v>
      </c>
      <c r="AM138" s="58" t="s">
        <v>183</v>
      </c>
      <c r="AN138" s="59" t="s">
        <v>183</v>
      </c>
      <c r="AO138" s="60">
        <v>59</v>
      </c>
      <c r="AP138" s="61">
        <v>110032.79</v>
      </c>
    </row>
    <row r="139" spans="1:42" x14ac:dyDescent="0.25">
      <c r="A139" s="77" t="s">
        <v>462</v>
      </c>
      <c r="B139" s="47" t="s">
        <v>463</v>
      </c>
      <c r="C139" s="48" t="s">
        <v>183</v>
      </c>
      <c r="D139" s="49" t="s">
        <v>183</v>
      </c>
      <c r="E139" s="50" t="s">
        <v>183</v>
      </c>
      <c r="F139" s="51" t="s">
        <v>183</v>
      </c>
      <c r="G139" s="50" t="s">
        <v>183</v>
      </c>
      <c r="H139" s="51" t="s">
        <v>183</v>
      </c>
      <c r="I139" s="50" t="s">
        <v>183</v>
      </c>
      <c r="J139" s="51" t="s">
        <v>183</v>
      </c>
      <c r="K139" s="50"/>
      <c r="L139" s="51"/>
      <c r="M139" s="52"/>
      <c r="N139" s="53"/>
      <c r="O139" s="50"/>
      <c r="P139" s="51"/>
      <c r="Q139" s="50"/>
      <c r="R139" s="51"/>
      <c r="S139" s="50"/>
      <c r="T139" s="51"/>
      <c r="U139" s="50"/>
      <c r="V139" s="51"/>
      <c r="W139" s="50"/>
      <c r="X139" s="51"/>
      <c r="Y139" s="54"/>
      <c r="Z139" s="55"/>
      <c r="AA139" s="50"/>
      <c r="AB139" s="51"/>
      <c r="AC139" s="50"/>
      <c r="AD139" s="51"/>
      <c r="AE139" s="50"/>
      <c r="AF139" s="51"/>
      <c r="AG139" s="50"/>
      <c r="AH139" s="51"/>
      <c r="AI139" s="50"/>
      <c r="AJ139" s="51"/>
      <c r="AK139" s="56" t="s">
        <v>183</v>
      </c>
      <c r="AL139" s="57" t="s">
        <v>183</v>
      </c>
      <c r="AM139" s="58"/>
      <c r="AN139" s="59"/>
      <c r="AO139" s="60" t="s">
        <v>183</v>
      </c>
      <c r="AP139" s="61" t="s">
        <v>183</v>
      </c>
    </row>
    <row r="140" spans="1:42" x14ac:dyDescent="0.25">
      <c r="A140" s="77" t="s">
        <v>464</v>
      </c>
      <c r="B140" s="47" t="s">
        <v>465</v>
      </c>
      <c r="C140" s="48">
        <v>6</v>
      </c>
      <c r="D140" s="49">
        <v>68200.12</v>
      </c>
      <c r="E140" s="50">
        <v>6</v>
      </c>
      <c r="F140" s="51">
        <v>36685.75</v>
      </c>
      <c r="G140" s="50">
        <v>5</v>
      </c>
      <c r="H140" s="51">
        <v>22842.28</v>
      </c>
      <c r="I140" s="50">
        <v>6</v>
      </c>
      <c r="J140" s="51">
        <v>8672.09</v>
      </c>
      <c r="K140" s="50"/>
      <c r="L140" s="51"/>
      <c r="M140" s="52"/>
      <c r="N140" s="53"/>
      <c r="O140" s="50"/>
      <c r="P140" s="51"/>
      <c r="Q140" s="50"/>
      <c r="R140" s="51"/>
      <c r="S140" s="50"/>
      <c r="T140" s="51"/>
      <c r="U140" s="50"/>
      <c r="V140" s="51"/>
      <c r="W140" s="50"/>
      <c r="X140" s="51"/>
      <c r="Y140" s="54" t="s">
        <v>183</v>
      </c>
      <c r="Z140" s="55" t="s">
        <v>183</v>
      </c>
      <c r="AA140" s="50" t="s">
        <v>183</v>
      </c>
      <c r="AB140" s="51" t="s">
        <v>183</v>
      </c>
      <c r="AC140" s="50"/>
      <c r="AD140" s="51"/>
      <c r="AE140" s="50"/>
      <c r="AF140" s="51"/>
      <c r="AG140" s="50" t="s">
        <v>183</v>
      </c>
      <c r="AH140" s="51" t="s">
        <v>183</v>
      </c>
      <c r="AI140" s="50"/>
      <c r="AJ140" s="51"/>
      <c r="AK140" s="58" t="s">
        <v>183</v>
      </c>
      <c r="AL140" s="59" t="s">
        <v>183</v>
      </c>
      <c r="AM140" s="58"/>
      <c r="AN140" s="59"/>
      <c r="AO140" s="60">
        <v>5</v>
      </c>
      <c r="AP140" s="61">
        <v>7939.54</v>
      </c>
    </row>
    <row r="141" spans="1:42" x14ac:dyDescent="0.25">
      <c r="A141" s="77" t="s">
        <v>466</v>
      </c>
      <c r="B141" s="47" t="s">
        <v>467</v>
      </c>
      <c r="C141" s="48">
        <v>92</v>
      </c>
      <c r="D141" s="49">
        <v>1064096.78</v>
      </c>
      <c r="E141" s="50">
        <v>92</v>
      </c>
      <c r="F141" s="51">
        <v>578085.96</v>
      </c>
      <c r="G141" s="50">
        <v>92</v>
      </c>
      <c r="H141" s="51">
        <v>395232.83</v>
      </c>
      <c r="I141" s="50">
        <v>92</v>
      </c>
      <c r="J141" s="51">
        <v>82493.09</v>
      </c>
      <c r="K141" s="50">
        <v>7</v>
      </c>
      <c r="L141" s="51">
        <v>8284.9</v>
      </c>
      <c r="M141" s="52" t="s">
        <v>183</v>
      </c>
      <c r="N141" s="53" t="s">
        <v>183</v>
      </c>
      <c r="O141" s="50" t="s">
        <v>183</v>
      </c>
      <c r="P141" s="51" t="s">
        <v>183</v>
      </c>
      <c r="Q141" s="50"/>
      <c r="R141" s="51"/>
      <c r="S141" s="50"/>
      <c r="T141" s="51"/>
      <c r="U141" s="50" t="s">
        <v>183</v>
      </c>
      <c r="V141" s="51" t="s">
        <v>183</v>
      </c>
      <c r="W141" s="50" t="s">
        <v>183</v>
      </c>
      <c r="X141" s="51" t="s">
        <v>183</v>
      </c>
      <c r="Y141" s="54">
        <v>14</v>
      </c>
      <c r="Z141" s="55">
        <v>37397.919999999998</v>
      </c>
      <c r="AA141" s="50">
        <v>5</v>
      </c>
      <c r="AB141" s="51">
        <v>1978.86</v>
      </c>
      <c r="AC141" s="50">
        <v>3</v>
      </c>
      <c r="AD141" s="51">
        <v>3920.99</v>
      </c>
      <c r="AE141" s="50"/>
      <c r="AF141" s="51"/>
      <c r="AG141" s="50">
        <v>10</v>
      </c>
      <c r="AH141" s="51">
        <v>31498.07</v>
      </c>
      <c r="AI141" s="50"/>
      <c r="AJ141" s="51"/>
      <c r="AK141" s="58" t="s">
        <v>183</v>
      </c>
      <c r="AL141" s="59" t="s">
        <v>183</v>
      </c>
      <c r="AM141" s="58" t="s">
        <v>183</v>
      </c>
      <c r="AN141" s="59" t="s">
        <v>183</v>
      </c>
      <c r="AO141" s="60">
        <v>90</v>
      </c>
      <c r="AP141" s="61">
        <v>306485.65999999997</v>
      </c>
    </row>
    <row r="142" spans="1:42" x14ac:dyDescent="0.25">
      <c r="A142" s="77" t="s">
        <v>468</v>
      </c>
      <c r="B142" s="47" t="s">
        <v>469</v>
      </c>
      <c r="C142" s="48">
        <v>39</v>
      </c>
      <c r="D142" s="49">
        <v>271270.99</v>
      </c>
      <c r="E142" s="50">
        <v>39</v>
      </c>
      <c r="F142" s="51">
        <v>134066.91</v>
      </c>
      <c r="G142" s="50">
        <v>38</v>
      </c>
      <c r="H142" s="51">
        <v>89570.66</v>
      </c>
      <c r="I142" s="50" t="s">
        <v>183</v>
      </c>
      <c r="J142" s="51" t="s">
        <v>183</v>
      </c>
      <c r="K142" s="50" t="s">
        <v>183</v>
      </c>
      <c r="L142" s="51" t="s">
        <v>183</v>
      </c>
      <c r="M142" s="52" t="s">
        <v>183</v>
      </c>
      <c r="N142" s="53" t="s">
        <v>183</v>
      </c>
      <c r="O142" s="50"/>
      <c r="P142" s="51"/>
      <c r="Q142" s="50"/>
      <c r="R142" s="51"/>
      <c r="S142" s="50"/>
      <c r="T142" s="51"/>
      <c r="U142" s="50" t="s">
        <v>183</v>
      </c>
      <c r="V142" s="51" t="s">
        <v>183</v>
      </c>
      <c r="W142" s="50"/>
      <c r="X142" s="51"/>
      <c r="Y142" s="54">
        <v>11</v>
      </c>
      <c r="Z142" s="55">
        <v>17570.84</v>
      </c>
      <c r="AA142" s="50" t="s">
        <v>183</v>
      </c>
      <c r="AB142" s="51" t="s">
        <v>183</v>
      </c>
      <c r="AC142" s="50">
        <v>4</v>
      </c>
      <c r="AD142" s="51">
        <v>10705.14</v>
      </c>
      <c r="AE142" s="50"/>
      <c r="AF142" s="51"/>
      <c r="AG142" s="50">
        <v>6</v>
      </c>
      <c r="AH142" s="51">
        <v>6860.04</v>
      </c>
      <c r="AI142" s="50"/>
      <c r="AJ142" s="51"/>
      <c r="AK142" s="58" t="s">
        <v>183</v>
      </c>
      <c r="AL142" s="59" t="s">
        <v>183</v>
      </c>
      <c r="AM142" s="58" t="s">
        <v>183</v>
      </c>
      <c r="AN142" s="59" t="s">
        <v>183</v>
      </c>
      <c r="AO142" s="60">
        <v>16</v>
      </c>
      <c r="AP142" s="61">
        <v>35206.53</v>
      </c>
    </row>
    <row r="143" spans="1:42" x14ac:dyDescent="0.25">
      <c r="A143" s="77" t="s">
        <v>470</v>
      </c>
      <c r="B143" s="47" t="s">
        <v>471</v>
      </c>
      <c r="C143" s="48">
        <v>62</v>
      </c>
      <c r="D143" s="49">
        <v>820653.13</v>
      </c>
      <c r="E143" s="50">
        <v>62</v>
      </c>
      <c r="F143" s="51">
        <v>429263.02</v>
      </c>
      <c r="G143" s="50">
        <v>61</v>
      </c>
      <c r="H143" s="51">
        <v>300252.7</v>
      </c>
      <c r="I143" s="50">
        <v>62</v>
      </c>
      <c r="J143" s="51">
        <v>86643.92</v>
      </c>
      <c r="K143" s="50">
        <v>5</v>
      </c>
      <c r="L143" s="51">
        <v>4493.49</v>
      </c>
      <c r="M143" s="52">
        <v>7</v>
      </c>
      <c r="N143" s="53">
        <v>41933.839999999997</v>
      </c>
      <c r="O143" s="50">
        <v>5</v>
      </c>
      <c r="P143" s="51">
        <v>30817.200000000001</v>
      </c>
      <c r="Q143" s="50"/>
      <c r="R143" s="51"/>
      <c r="S143" s="50"/>
      <c r="T143" s="51"/>
      <c r="U143" s="50" t="s">
        <v>183</v>
      </c>
      <c r="V143" s="51" t="s">
        <v>183</v>
      </c>
      <c r="W143" s="50" t="s">
        <v>183</v>
      </c>
      <c r="X143" s="51" t="s">
        <v>183</v>
      </c>
      <c r="Y143" s="54">
        <v>16</v>
      </c>
      <c r="Z143" s="55">
        <v>35527.879999999997</v>
      </c>
      <c r="AA143" s="50" t="s">
        <v>183</v>
      </c>
      <c r="AB143" s="51" t="s">
        <v>183</v>
      </c>
      <c r="AC143" s="50">
        <v>9</v>
      </c>
      <c r="AD143" s="51">
        <v>19300.32</v>
      </c>
      <c r="AE143" s="50"/>
      <c r="AF143" s="51"/>
      <c r="AG143" s="50" t="s">
        <v>183</v>
      </c>
      <c r="AH143" s="51" t="s">
        <v>183</v>
      </c>
      <c r="AI143" s="50"/>
      <c r="AJ143" s="51"/>
      <c r="AK143" s="56">
        <v>62</v>
      </c>
      <c r="AL143" s="57">
        <v>898114.85</v>
      </c>
      <c r="AM143" s="58">
        <v>9</v>
      </c>
      <c r="AN143" s="59">
        <v>81598.33</v>
      </c>
      <c r="AO143" s="60">
        <v>26</v>
      </c>
      <c r="AP143" s="61">
        <v>39739.410000000003</v>
      </c>
    </row>
    <row r="144" spans="1:42" x14ac:dyDescent="0.25">
      <c r="A144" s="77" t="s">
        <v>472</v>
      </c>
      <c r="B144" s="47" t="s">
        <v>473</v>
      </c>
      <c r="C144" s="48">
        <v>237</v>
      </c>
      <c r="D144" s="49">
        <v>2131422.13</v>
      </c>
      <c r="E144" s="50">
        <v>237</v>
      </c>
      <c r="F144" s="51">
        <v>1038584.47</v>
      </c>
      <c r="G144" s="50">
        <v>237</v>
      </c>
      <c r="H144" s="51">
        <v>720931.65</v>
      </c>
      <c r="I144" s="50">
        <v>237</v>
      </c>
      <c r="J144" s="51">
        <v>319579.21000000002</v>
      </c>
      <c r="K144" s="50">
        <v>28</v>
      </c>
      <c r="L144" s="51">
        <v>52326.8</v>
      </c>
      <c r="M144" s="52">
        <v>52</v>
      </c>
      <c r="N144" s="53">
        <v>307830.71999999997</v>
      </c>
      <c r="O144" s="50">
        <v>23</v>
      </c>
      <c r="P144" s="51">
        <v>151725.18</v>
      </c>
      <c r="Q144" s="50"/>
      <c r="R144" s="51"/>
      <c r="S144" s="50" t="s">
        <v>183</v>
      </c>
      <c r="T144" s="51" t="s">
        <v>183</v>
      </c>
      <c r="U144" s="50">
        <v>26</v>
      </c>
      <c r="V144" s="51">
        <v>142732</v>
      </c>
      <c r="W144" s="50" t="s">
        <v>183</v>
      </c>
      <c r="X144" s="51" t="s">
        <v>183</v>
      </c>
      <c r="Y144" s="54">
        <v>27</v>
      </c>
      <c r="Z144" s="55">
        <v>49432.41</v>
      </c>
      <c r="AA144" s="50">
        <v>6</v>
      </c>
      <c r="AB144" s="51">
        <v>7418.59</v>
      </c>
      <c r="AC144" s="50">
        <v>16</v>
      </c>
      <c r="AD144" s="51">
        <v>33024.269999999997</v>
      </c>
      <c r="AE144" s="50"/>
      <c r="AF144" s="51"/>
      <c r="AG144" s="50" t="s">
        <v>183</v>
      </c>
      <c r="AH144" s="51" t="s">
        <v>183</v>
      </c>
      <c r="AI144" s="50" t="s">
        <v>183</v>
      </c>
      <c r="AJ144" s="51" t="s">
        <v>183</v>
      </c>
      <c r="AK144" s="56">
        <v>240</v>
      </c>
      <c r="AL144" s="57">
        <v>2488685.2599999998</v>
      </c>
      <c r="AM144" s="58">
        <v>209</v>
      </c>
      <c r="AN144" s="59">
        <v>2002022.63</v>
      </c>
      <c r="AO144" s="60">
        <v>204</v>
      </c>
      <c r="AP144" s="61">
        <v>382973.12</v>
      </c>
    </row>
    <row r="145" spans="1:42" x14ac:dyDescent="0.25">
      <c r="A145" s="77" t="s">
        <v>474</v>
      </c>
      <c r="B145" s="47" t="s">
        <v>475</v>
      </c>
      <c r="C145" s="48" t="s">
        <v>183</v>
      </c>
      <c r="D145" s="49" t="s">
        <v>183</v>
      </c>
      <c r="E145" s="50" t="s">
        <v>183</v>
      </c>
      <c r="F145" s="51" t="s">
        <v>183</v>
      </c>
      <c r="G145" s="50" t="s">
        <v>183</v>
      </c>
      <c r="H145" s="51" t="s">
        <v>183</v>
      </c>
      <c r="I145" s="50" t="s">
        <v>183</v>
      </c>
      <c r="J145" s="51" t="s">
        <v>183</v>
      </c>
      <c r="K145" s="50" t="s">
        <v>183</v>
      </c>
      <c r="L145" s="51" t="s">
        <v>183</v>
      </c>
      <c r="M145" s="52"/>
      <c r="N145" s="53"/>
      <c r="O145" s="50"/>
      <c r="P145" s="51"/>
      <c r="Q145" s="50"/>
      <c r="R145" s="51"/>
      <c r="S145" s="50"/>
      <c r="T145" s="51"/>
      <c r="U145" s="50"/>
      <c r="V145" s="51"/>
      <c r="W145" s="50"/>
      <c r="X145" s="51"/>
      <c r="Y145" s="54"/>
      <c r="Z145" s="55"/>
      <c r="AA145" s="50"/>
      <c r="AB145" s="51"/>
      <c r="AC145" s="50"/>
      <c r="AD145" s="51"/>
      <c r="AE145" s="50"/>
      <c r="AF145" s="51"/>
      <c r="AG145" s="50"/>
      <c r="AH145" s="51"/>
      <c r="AI145" s="50"/>
      <c r="AJ145" s="51"/>
      <c r="AK145" s="56" t="s">
        <v>183</v>
      </c>
      <c r="AL145" s="57" t="s">
        <v>183</v>
      </c>
      <c r="AM145" s="58"/>
      <c r="AN145" s="59"/>
      <c r="AO145" s="60"/>
      <c r="AP145" s="61"/>
    </row>
    <row r="146" spans="1:42" x14ac:dyDescent="0.25">
      <c r="A146" s="77" t="s">
        <v>476</v>
      </c>
      <c r="B146" s="47" t="s">
        <v>477</v>
      </c>
      <c r="C146" s="48">
        <v>46</v>
      </c>
      <c r="D146" s="49">
        <v>505430.63</v>
      </c>
      <c r="E146" s="50">
        <v>46</v>
      </c>
      <c r="F146" s="51">
        <v>272181.46000000002</v>
      </c>
      <c r="G146" s="50">
        <v>46</v>
      </c>
      <c r="H146" s="51">
        <v>186235.29</v>
      </c>
      <c r="I146" s="50" t="s">
        <v>183</v>
      </c>
      <c r="J146" s="51" t="s">
        <v>183</v>
      </c>
      <c r="K146" s="50" t="s">
        <v>183</v>
      </c>
      <c r="L146" s="51" t="s">
        <v>183</v>
      </c>
      <c r="M146" s="52"/>
      <c r="N146" s="53"/>
      <c r="O146" s="50"/>
      <c r="P146" s="51"/>
      <c r="Q146" s="50"/>
      <c r="R146" s="51"/>
      <c r="S146" s="50"/>
      <c r="T146" s="51"/>
      <c r="U146" s="50"/>
      <c r="V146" s="51"/>
      <c r="W146" s="50"/>
      <c r="X146" s="51"/>
      <c r="Y146" s="54">
        <v>10</v>
      </c>
      <c r="Z146" s="55">
        <v>48594.720000000001</v>
      </c>
      <c r="AA146" s="50">
        <v>4</v>
      </c>
      <c r="AB146" s="51">
        <v>5393.05</v>
      </c>
      <c r="AC146" s="50">
        <v>4</v>
      </c>
      <c r="AD146" s="51">
        <v>21816.22</v>
      </c>
      <c r="AE146" s="50"/>
      <c r="AF146" s="51"/>
      <c r="AG146" s="50">
        <v>6</v>
      </c>
      <c r="AH146" s="51">
        <v>21385.45</v>
      </c>
      <c r="AI146" s="50"/>
      <c r="AJ146" s="51"/>
      <c r="AK146" s="56">
        <v>47</v>
      </c>
      <c r="AL146" s="57">
        <v>554025.35</v>
      </c>
      <c r="AM146" s="58"/>
      <c r="AN146" s="59"/>
      <c r="AO146" s="60">
        <v>18</v>
      </c>
      <c r="AP146" s="61">
        <v>40723.370000000003</v>
      </c>
    </row>
    <row r="147" spans="1:42" x14ac:dyDescent="0.25">
      <c r="A147" s="77" t="s">
        <v>478</v>
      </c>
      <c r="B147" s="47" t="s">
        <v>479</v>
      </c>
      <c r="C147" s="48">
        <v>15</v>
      </c>
      <c r="D147" s="49">
        <v>81131.98</v>
      </c>
      <c r="E147" s="50">
        <v>15</v>
      </c>
      <c r="F147" s="51">
        <v>40171.300000000003</v>
      </c>
      <c r="G147" s="50">
        <v>15</v>
      </c>
      <c r="H147" s="51">
        <v>27819.61</v>
      </c>
      <c r="I147" s="50">
        <v>15</v>
      </c>
      <c r="J147" s="51">
        <v>9081.75</v>
      </c>
      <c r="K147" s="50">
        <v>3</v>
      </c>
      <c r="L147" s="51">
        <v>4059.32</v>
      </c>
      <c r="M147" s="52" t="s">
        <v>183</v>
      </c>
      <c r="N147" s="53" t="s">
        <v>183</v>
      </c>
      <c r="O147" s="50"/>
      <c r="P147" s="51"/>
      <c r="Q147" s="50"/>
      <c r="R147" s="51"/>
      <c r="S147" s="50"/>
      <c r="T147" s="51"/>
      <c r="U147" s="50" t="s">
        <v>183</v>
      </c>
      <c r="V147" s="51" t="s">
        <v>183</v>
      </c>
      <c r="W147" s="50"/>
      <c r="X147" s="51"/>
      <c r="Y147" s="54">
        <v>3</v>
      </c>
      <c r="Z147" s="55">
        <v>3011.72</v>
      </c>
      <c r="AA147" s="50" t="s">
        <v>183</v>
      </c>
      <c r="AB147" s="51" t="s">
        <v>183</v>
      </c>
      <c r="AC147" s="50"/>
      <c r="AD147" s="51"/>
      <c r="AE147" s="50" t="s">
        <v>183</v>
      </c>
      <c r="AF147" s="51" t="s">
        <v>183</v>
      </c>
      <c r="AG147" s="50">
        <v>3</v>
      </c>
      <c r="AH147" s="51">
        <v>2840.45</v>
      </c>
      <c r="AI147" s="50"/>
      <c r="AJ147" s="51"/>
      <c r="AK147" s="58" t="s">
        <v>183</v>
      </c>
      <c r="AL147" s="59" t="s">
        <v>183</v>
      </c>
      <c r="AM147" s="58"/>
      <c r="AN147" s="59"/>
      <c r="AO147" s="60">
        <v>4</v>
      </c>
      <c r="AP147" s="61">
        <v>2154.0100000000002</v>
      </c>
    </row>
    <row r="148" spans="1:42" x14ac:dyDescent="0.25">
      <c r="A148" s="77" t="s">
        <v>480</v>
      </c>
      <c r="B148" s="47" t="s">
        <v>481</v>
      </c>
      <c r="C148" s="48">
        <v>7</v>
      </c>
      <c r="D148" s="49">
        <v>40096.71</v>
      </c>
      <c r="E148" s="50">
        <v>7</v>
      </c>
      <c r="F148" s="51">
        <v>18519.89</v>
      </c>
      <c r="G148" s="50" t="s">
        <v>183</v>
      </c>
      <c r="H148" s="51" t="s">
        <v>183</v>
      </c>
      <c r="I148" s="50" t="s">
        <v>183</v>
      </c>
      <c r="J148" s="51" t="s">
        <v>183</v>
      </c>
      <c r="K148" s="50"/>
      <c r="L148" s="51"/>
      <c r="M148" s="52"/>
      <c r="N148" s="53"/>
      <c r="O148" s="50"/>
      <c r="P148" s="51"/>
      <c r="Q148" s="50"/>
      <c r="R148" s="51"/>
      <c r="S148" s="50"/>
      <c r="T148" s="51"/>
      <c r="U148" s="50"/>
      <c r="V148" s="51"/>
      <c r="W148" s="50"/>
      <c r="X148" s="51"/>
      <c r="Y148" s="54"/>
      <c r="Z148" s="55"/>
      <c r="AA148" s="50"/>
      <c r="AB148" s="51"/>
      <c r="AC148" s="50"/>
      <c r="AD148" s="51"/>
      <c r="AE148" s="50"/>
      <c r="AF148" s="51"/>
      <c r="AG148" s="50"/>
      <c r="AH148" s="51"/>
      <c r="AI148" s="50"/>
      <c r="AJ148" s="51"/>
      <c r="AK148" s="56">
        <v>7</v>
      </c>
      <c r="AL148" s="57">
        <v>40096.71</v>
      </c>
      <c r="AM148" s="58"/>
      <c r="AN148" s="59"/>
      <c r="AO148" s="60" t="s">
        <v>183</v>
      </c>
      <c r="AP148" s="61" t="s">
        <v>183</v>
      </c>
    </row>
    <row r="149" spans="1:42" x14ac:dyDescent="0.25">
      <c r="A149" s="77" t="s">
        <v>482</v>
      </c>
      <c r="B149" s="47" t="s">
        <v>483</v>
      </c>
      <c r="C149" s="48">
        <v>20</v>
      </c>
      <c r="D149" s="49">
        <v>144035.29999999999</v>
      </c>
      <c r="E149" s="50">
        <v>20</v>
      </c>
      <c r="F149" s="51">
        <v>68771.92</v>
      </c>
      <c r="G149" s="50">
        <v>20</v>
      </c>
      <c r="H149" s="51">
        <v>47670.65</v>
      </c>
      <c r="I149" s="50">
        <v>20</v>
      </c>
      <c r="J149" s="51">
        <v>27592.73</v>
      </c>
      <c r="K149" s="50"/>
      <c r="L149" s="51"/>
      <c r="M149" s="52">
        <v>3</v>
      </c>
      <c r="N149" s="53">
        <v>8674.14</v>
      </c>
      <c r="O149" s="50" t="s">
        <v>183</v>
      </c>
      <c r="P149" s="51" t="s">
        <v>183</v>
      </c>
      <c r="Q149" s="50" t="s">
        <v>183</v>
      </c>
      <c r="R149" s="51" t="s">
        <v>183</v>
      </c>
      <c r="S149" s="50"/>
      <c r="T149" s="51"/>
      <c r="U149" s="50" t="s">
        <v>183</v>
      </c>
      <c r="V149" s="51" t="s">
        <v>183</v>
      </c>
      <c r="W149" s="50"/>
      <c r="X149" s="51"/>
      <c r="Y149" s="54">
        <v>8</v>
      </c>
      <c r="Z149" s="55">
        <v>14542.91</v>
      </c>
      <c r="AA149" s="50">
        <v>3</v>
      </c>
      <c r="AB149" s="51">
        <v>5982.93</v>
      </c>
      <c r="AC149" s="50" t="s">
        <v>183</v>
      </c>
      <c r="AD149" s="51" t="s">
        <v>183</v>
      </c>
      <c r="AE149" s="50" t="s">
        <v>183</v>
      </c>
      <c r="AF149" s="51" t="s">
        <v>183</v>
      </c>
      <c r="AG149" s="50"/>
      <c r="AH149" s="51"/>
      <c r="AI149" s="50"/>
      <c r="AJ149" s="51"/>
      <c r="AK149" s="56">
        <v>20</v>
      </c>
      <c r="AL149" s="57">
        <v>167252.35</v>
      </c>
      <c r="AM149" s="58" t="s">
        <v>183</v>
      </c>
      <c r="AN149" s="59" t="s">
        <v>183</v>
      </c>
      <c r="AO149" s="60" t="s">
        <v>183</v>
      </c>
      <c r="AP149" s="61" t="s">
        <v>183</v>
      </c>
    </row>
    <row r="150" spans="1:42" x14ac:dyDescent="0.25">
      <c r="A150" s="77" t="s">
        <v>484</v>
      </c>
      <c r="B150" s="47" t="s">
        <v>485</v>
      </c>
      <c r="C150" s="48">
        <v>44</v>
      </c>
      <c r="D150" s="49">
        <v>414281.81</v>
      </c>
      <c r="E150" s="50">
        <v>44</v>
      </c>
      <c r="F150" s="51">
        <v>200007.16</v>
      </c>
      <c r="G150" s="50">
        <v>44</v>
      </c>
      <c r="H150" s="51">
        <v>138729.64000000001</v>
      </c>
      <c r="I150" s="50">
        <v>44</v>
      </c>
      <c r="J150" s="51">
        <v>67268.710000000006</v>
      </c>
      <c r="K150" s="50">
        <v>4</v>
      </c>
      <c r="L150" s="51">
        <v>8276.2999999999993</v>
      </c>
      <c r="M150" s="52">
        <v>6</v>
      </c>
      <c r="N150" s="53">
        <v>55322.13</v>
      </c>
      <c r="O150" s="50">
        <v>3</v>
      </c>
      <c r="P150" s="51">
        <v>25875.11</v>
      </c>
      <c r="Q150" s="50"/>
      <c r="R150" s="51"/>
      <c r="S150" s="50" t="s">
        <v>183</v>
      </c>
      <c r="T150" s="51" t="s">
        <v>183</v>
      </c>
      <c r="U150" s="50">
        <v>3</v>
      </c>
      <c r="V150" s="51">
        <v>24646.81</v>
      </c>
      <c r="W150" s="50" t="s">
        <v>183</v>
      </c>
      <c r="X150" s="51" t="s">
        <v>183</v>
      </c>
      <c r="Y150" s="54">
        <v>6</v>
      </c>
      <c r="Z150" s="55">
        <v>12033.31</v>
      </c>
      <c r="AA150" s="50" t="s">
        <v>183</v>
      </c>
      <c r="AB150" s="51" t="s">
        <v>183</v>
      </c>
      <c r="AC150" s="50" t="s">
        <v>183</v>
      </c>
      <c r="AD150" s="51" t="s">
        <v>183</v>
      </c>
      <c r="AE150" s="50"/>
      <c r="AF150" s="51"/>
      <c r="AG150" s="50"/>
      <c r="AH150" s="51"/>
      <c r="AI150" s="50"/>
      <c r="AJ150" s="51"/>
      <c r="AK150" s="56">
        <v>44</v>
      </c>
      <c r="AL150" s="57">
        <v>481637.25</v>
      </c>
      <c r="AM150" s="58">
        <v>9</v>
      </c>
      <c r="AN150" s="59">
        <v>113134.66</v>
      </c>
      <c r="AO150" s="60" t="s">
        <v>183</v>
      </c>
      <c r="AP150" s="61" t="s">
        <v>183</v>
      </c>
    </row>
    <row r="151" spans="1:42" x14ac:dyDescent="0.25">
      <c r="A151" s="77" t="s">
        <v>486</v>
      </c>
      <c r="B151" s="47" t="s">
        <v>487</v>
      </c>
      <c r="C151" s="48">
        <v>177</v>
      </c>
      <c r="D151" s="49">
        <v>2570026.71</v>
      </c>
      <c r="E151" s="50">
        <v>177</v>
      </c>
      <c r="F151" s="51">
        <v>1270430.44</v>
      </c>
      <c r="G151" s="50">
        <v>177</v>
      </c>
      <c r="H151" s="51">
        <v>879835.49</v>
      </c>
      <c r="I151" s="50">
        <v>177</v>
      </c>
      <c r="J151" s="51">
        <v>366974.79</v>
      </c>
      <c r="K151" s="50">
        <v>20</v>
      </c>
      <c r="L151" s="51">
        <v>52785.99</v>
      </c>
      <c r="M151" s="52">
        <v>86</v>
      </c>
      <c r="N151" s="53">
        <v>607056.64000000001</v>
      </c>
      <c r="O151" s="50">
        <v>42</v>
      </c>
      <c r="P151" s="51">
        <v>254689.22</v>
      </c>
      <c r="Q151" s="50">
        <v>4</v>
      </c>
      <c r="R151" s="51">
        <v>4570.6899999999996</v>
      </c>
      <c r="S151" s="50">
        <v>16</v>
      </c>
      <c r="T151" s="51">
        <v>56813.440000000002</v>
      </c>
      <c r="U151" s="50">
        <v>38</v>
      </c>
      <c r="V151" s="51">
        <v>288176.28999999998</v>
      </c>
      <c r="W151" s="50">
        <v>3</v>
      </c>
      <c r="X151" s="51">
        <v>2807</v>
      </c>
      <c r="Y151" s="54">
        <v>66</v>
      </c>
      <c r="Z151" s="55">
        <v>90310.37</v>
      </c>
      <c r="AA151" s="50">
        <v>3</v>
      </c>
      <c r="AB151" s="51">
        <v>1167.3599999999999</v>
      </c>
      <c r="AC151" s="50">
        <v>65</v>
      </c>
      <c r="AD151" s="51">
        <v>89143.01</v>
      </c>
      <c r="AE151" s="50"/>
      <c r="AF151" s="51"/>
      <c r="AG151" s="50"/>
      <c r="AH151" s="51"/>
      <c r="AI151" s="50"/>
      <c r="AJ151" s="51"/>
      <c r="AK151" s="56">
        <v>177</v>
      </c>
      <c r="AL151" s="57">
        <v>3267393.72</v>
      </c>
      <c r="AM151" s="58">
        <v>93</v>
      </c>
      <c r="AN151" s="59">
        <v>1242156.31</v>
      </c>
      <c r="AO151" s="60">
        <v>7</v>
      </c>
      <c r="AP151" s="61">
        <v>4851.8</v>
      </c>
    </row>
    <row r="152" spans="1:42" x14ac:dyDescent="0.25">
      <c r="A152" s="77" t="s">
        <v>488</v>
      </c>
      <c r="B152" s="47" t="s">
        <v>489</v>
      </c>
      <c r="C152" s="48">
        <v>288</v>
      </c>
      <c r="D152" s="49">
        <v>6480048.9800000004</v>
      </c>
      <c r="E152" s="50">
        <v>288</v>
      </c>
      <c r="F152" s="51">
        <v>3341145.03</v>
      </c>
      <c r="G152" s="50">
        <v>288</v>
      </c>
      <c r="H152" s="51">
        <v>2315656.52</v>
      </c>
      <c r="I152" s="50">
        <v>288</v>
      </c>
      <c r="J152" s="51">
        <v>727663.59</v>
      </c>
      <c r="K152" s="50">
        <v>30</v>
      </c>
      <c r="L152" s="51">
        <v>95583.84</v>
      </c>
      <c r="M152" s="52">
        <v>164</v>
      </c>
      <c r="N152" s="53">
        <v>1521472.45</v>
      </c>
      <c r="O152" s="50">
        <v>56</v>
      </c>
      <c r="P152" s="51">
        <v>329574.53999999998</v>
      </c>
      <c r="Q152" s="50">
        <v>7</v>
      </c>
      <c r="R152" s="51">
        <v>9596.14</v>
      </c>
      <c r="S152" s="50">
        <v>3</v>
      </c>
      <c r="T152" s="51">
        <v>9334.4699999999993</v>
      </c>
      <c r="U152" s="50">
        <v>124</v>
      </c>
      <c r="V152" s="51">
        <v>1115792.29</v>
      </c>
      <c r="W152" s="50">
        <v>14</v>
      </c>
      <c r="X152" s="51">
        <v>57175.01</v>
      </c>
      <c r="Y152" s="54">
        <v>116</v>
      </c>
      <c r="Z152" s="55">
        <v>211714.7</v>
      </c>
      <c r="AA152" s="50">
        <v>10</v>
      </c>
      <c r="AB152" s="51">
        <v>4212.13</v>
      </c>
      <c r="AC152" s="50">
        <v>110</v>
      </c>
      <c r="AD152" s="51">
        <v>206197.38</v>
      </c>
      <c r="AE152" s="50">
        <v>3</v>
      </c>
      <c r="AF152" s="51">
        <v>467.47</v>
      </c>
      <c r="AG152" s="50"/>
      <c r="AH152" s="51"/>
      <c r="AI152" s="50">
        <v>4</v>
      </c>
      <c r="AJ152" s="51">
        <v>837.72</v>
      </c>
      <c r="AK152" s="56">
        <v>290</v>
      </c>
      <c r="AL152" s="57">
        <v>8213236.1299999999</v>
      </c>
      <c r="AM152" s="58">
        <v>162</v>
      </c>
      <c r="AN152" s="59">
        <v>2610861.63</v>
      </c>
      <c r="AO152" s="60">
        <v>30</v>
      </c>
      <c r="AP152" s="61">
        <v>26229.1</v>
      </c>
    </row>
    <row r="153" spans="1:42" x14ac:dyDescent="0.25">
      <c r="A153" s="77" t="s">
        <v>490</v>
      </c>
      <c r="B153" s="47" t="s">
        <v>491</v>
      </c>
      <c r="C153" s="48">
        <v>213</v>
      </c>
      <c r="D153" s="49">
        <v>2533012.7000000002</v>
      </c>
      <c r="E153" s="50">
        <v>213</v>
      </c>
      <c r="F153" s="51">
        <v>1229189.57</v>
      </c>
      <c r="G153" s="50">
        <v>212</v>
      </c>
      <c r="H153" s="51">
        <v>849365.14</v>
      </c>
      <c r="I153" s="50">
        <v>213</v>
      </c>
      <c r="J153" s="51">
        <v>426940.99</v>
      </c>
      <c r="K153" s="50">
        <v>9</v>
      </c>
      <c r="L153" s="51">
        <v>27517</v>
      </c>
      <c r="M153" s="52">
        <v>141</v>
      </c>
      <c r="N153" s="53">
        <v>1202177.1200000001</v>
      </c>
      <c r="O153" s="50">
        <v>124</v>
      </c>
      <c r="P153" s="51">
        <v>1089247.71</v>
      </c>
      <c r="Q153" s="50" t="s">
        <v>183</v>
      </c>
      <c r="R153" s="51" t="s">
        <v>183</v>
      </c>
      <c r="S153" s="50">
        <v>13</v>
      </c>
      <c r="T153" s="51">
        <v>35072.78</v>
      </c>
      <c r="U153" s="50">
        <v>10</v>
      </c>
      <c r="V153" s="51">
        <v>50354.559999999998</v>
      </c>
      <c r="W153" s="50" t="s">
        <v>183</v>
      </c>
      <c r="X153" s="51" t="s">
        <v>183</v>
      </c>
      <c r="Y153" s="54">
        <v>10</v>
      </c>
      <c r="Z153" s="55">
        <v>8640.26</v>
      </c>
      <c r="AA153" s="50">
        <v>5</v>
      </c>
      <c r="AB153" s="51">
        <v>2247.0500000000002</v>
      </c>
      <c r="AC153" s="50">
        <v>5</v>
      </c>
      <c r="AD153" s="51">
        <v>3567.76</v>
      </c>
      <c r="AE153" s="50" t="s">
        <v>183</v>
      </c>
      <c r="AF153" s="51" t="s">
        <v>183</v>
      </c>
      <c r="AG153" s="50"/>
      <c r="AH153" s="51"/>
      <c r="AI153" s="50" t="s">
        <v>183</v>
      </c>
      <c r="AJ153" s="51" t="s">
        <v>183</v>
      </c>
      <c r="AK153" s="56">
        <v>213</v>
      </c>
      <c r="AL153" s="57">
        <v>3743830.08</v>
      </c>
      <c r="AM153" s="58">
        <v>156</v>
      </c>
      <c r="AN153" s="59">
        <v>1935591.95</v>
      </c>
      <c r="AO153" s="60">
        <v>12</v>
      </c>
      <c r="AP153" s="61">
        <v>16505.689999999999</v>
      </c>
    </row>
    <row r="154" spans="1:42" x14ac:dyDescent="0.25">
      <c r="A154" s="77" t="s">
        <v>492</v>
      </c>
      <c r="B154" s="47" t="s">
        <v>493</v>
      </c>
      <c r="C154" s="48">
        <v>83</v>
      </c>
      <c r="D154" s="49">
        <v>1181976.6200000001</v>
      </c>
      <c r="E154" s="50">
        <v>83</v>
      </c>
      <c r="F154" s="51">
        <v>583462.15</v>
      </c>
      <c r="G154" s="50">
        <v>83</v>
      </c>
      <c r="H154" s="51">
        <v>404364.92</v>
      </c>
      <c r="I154" s="50">
        <v>83</v>
      </c>
      <c r="J154" s="51">
        <v>165133.85999999999</v>
      </c>
      <c r="K154" s="50">
        <v>10</v>
      </c>
      <c r="L154" s="51">
        <v>29015.69</v>
      </c>
      <c r="M154" s="52">
        <v>54</v>
      </c>
      <c r="N154" s="53">
        <v>373227.73</v>
      </c>
      <c r="O154" s="50">
        <v>29</v>
      </c>
      <c r="P154" s="51">
        <v>190915.31</v>
      </c>
      <c r="Q154" s="50" t="s">
        <v>183</v>
      </c>
      <c r="R154" s="51" t="s">
        <v>183</v>
      </c>
      <c r="S154" s="50">
        <v>6</v>
      </c>
      <c r="T154" s="51">
        <v>13878.05</v>
      </c>
      <c r="U154" s="50">
        <v>24</v>
      </c>
      <c r="V154" s="51">
        <v>167421.23000000001</v>
      </c>
      <c r="W154" s="50" t="s">
        <v>183</v>
      </c>
      <c r="X154" s="51" t="s">
        <v>183</v>
      </c>
      <c r="Y154" s="54">
        <v>21</v>
      </c>
      <c r="Z154" s="55">
        <v>17186.490000000002</v>
      </c>
      <c r="AA154" s="50">
        <v>4</v>
      </c>
      <c r="AB154" s="51">
        <v>4145.6000000000004</v>
      </c>
      <c r="AC154" s="50">
        <v>20</v>
      </c>
      <c r="AD154" s="51">
        <v>13040.89</v>
      </c>
      <c r="AE154" s="50"/>
      <c r="AF154" s="51"/>
      <c r="AG154" s="50"/>
      <c r="AH154" s="51"/>
      <c r="AI154" s="50"/>
      <c r="AJ154" s="51"/>
      <c r="AK154" s="56">
        <v>84</v>
      </c>
      <c r="AL154" s="57">
        <v>1572390.84</v>
      </c>
      <c r="AM154" s="58">
        <v>50</v>
      </c>
      <c r="AN154" s="59">
        <v>594972.16000000003</v>
      </c>
      <c r="AO154" s="60"/>
      <c r="AP154" s="61"/>
    </row>
    <row r="155" spans="1:42" x14ac:dyDescent="0.25">
      <c r="A155" s="77" t="s">
        <v>494</v>
      </c>
      <c r="B155" s="47" t="s">
        <v>495</v>
      </c>
      <c r="C155" s="48">
        <v>146</v>
      </c>
      <c r="D155" s="49">
        <v>1680724.49</v>
      </c>
      <c r="E155" s="50">
        <v>146</v>
      </c>
      <c r="F155" s="51">
        <v>817559.86</v>
      </c>
      <c r="G155" s="50">
        <v>146</v>
      </c>
      <c r="H155" s="51">
        <v>566435.81000000006</v>
      </c>
      <c r="I155" s="50">
        <v>146</v>
      </c>
      <c r="J155" s="51">
        <v>278754.09999999998</v>
      </c>
      <c r="K155" s="50">
        <v>8</v>
      </c>
      <c r="L155" s="51">
        <v>17974.72</v>
      </c>
      <c r="M155" s="52">
        <v>88</v>
      </c>
      <c r="N155" s="53">
        <v>625705.69999999995</v>
      </c>
      <c r="O155" s="50">
        <v>67</v>
      </c>
      <c r="P155" s="51">
        <v>515695.92</v>
      </c>
      <c r="Q155" s="50">
        <v>9</v>
      </c>
      <c r="R155" s="51">
        <v>17099.59</v>
      </c>
      <c r="S155" s="50">
        <v>21</v>
      </c>
      <c r="T155" s="51">
        <v>74012.14</v>
      </c>
      <c r="U155" s="50">
        <v>7</v>
      </c>
      <c r="V155" s="51">
        <v>15097.3</v>
      </c>
      <c r="W155" s="50">
        <v>3</v>
      </c>
      <c r="X155" s="51">
        <v>3800.75</v>
      </c>
      <c r="Y155" s="54">
        <v>13</v>
      </c>
      <c r="Z155" s="55">
        <v>7134.33</v>
      </c>
      <c r="AA155" s="50" t="s">
        <v>183</v>
      </c>
      <c r="AB155" s="51" t="s">
        <v>183</v>
      </c>
      <c r="AC155" s="50" t="s">
        <v>183</v>
      </c>
      <c r="AD155" s="51" t="s">
        <v>183</v>
      </c>
      <c r="AE155" s="50"/>
      <c r="AF155" s="51"/>
      <c r="AG155" s="50"/>
      <c r="AH155" s="51"/>
      <c r="AI155" s="50"/>
      <c r="AJ155" s="51"/>
      <c r="AK155" s="56">
        <v>146</v>
      </c>
      <c r="AL155" s="57">
        <v>2313564.52</v>
      </c>
      <c r="AM155" s="58">
        <v>106</v>
      </c>
      <c r="AN155" s="59">
        <v>1206506.76</v>
      </c>
      <c r="AO155" s="60">
        <v>5</v>
      </c>
      <c r="AP155" s="61">
        <v>2799</v>
      </c>
    </row>
    <row r="156" spans="1:42" x14ac:dyDescent="0.25">
      <c r="A156" s="77" t="s">
        <v>496</v>
      </c>
      <c r="B156" s="47" t="s">
        <v>497</v>
      </c>
      <c r="C156" s="48">
        <v>205</v>
      </c>
      <c r="D156" s="49">
        <v>2149489.2000000002</v>
      </c>
      <c r="E156" s="50">
        <v>205</v>
      </c>
      <c r="F156" s="51">
        <v>1058685.0900000001</v>
      </c>
      <c r="G156" s="50">
        <v>205</v>
      </c>
      <c r="H156" s="51">
        <v>733560.31999999995</v>
      </c>
      <c r="I156" s="50">
        <v>205</v>
      </c>
      <c r="J156" s="51">
        <v>327597.52</v>
      </c>
      <c r="K156" s="50">
        <v>12</v>
      </c>
      <c r="L156" s="51">
        <v>29646.27</v>
      </c>
      <c r="M156" s="52">
        <v>82</v>
      </c>
      <c r="N156" s="53">
        <v>466404.57</v>
      </c>
      <c r="O156" s="50">
        <v>53</v>
      </c>
      <c r="P156" s="51">
        <v>304831.52</v>
      </c>
      <c r="Q156" s="50" t="s">
        <v>183</v>
      </c>
      <c r="R156" s="51" t="s">
        <v>183</v>
      </c>
      <c r="S156" s="50">
        <v>11</v>
      </c>
      <c r="T156" s="51">
        <v>26743.45</v>
      </c>
      <c r="U156" s="50">
        <v>26</v>
      </c>
      <c r="V156" s="51">
        <v>128083.73</v>
      </c>
      <c r="W156" s="50" t="s">
        <v>183</v>
      </c>
      <c r="X156" s="51" t="s">
        <v>183</v>
      </c>
      <c r="Y156" s="54">
        <v>58</v>
      </c>
      <c r="Z156" s="55">
        <v>73260.25</v>
      </c>
      <c r="AA156" s="50" t="s">
        <v>183</v>
      </c>
      <c r="AB156" s="51" t="s">
        <v>183</v>
      </c>
      <c r="AC156" s="50">
        <v>57</v>
      </c>
      <c r="AD156" s="51">
        <v>71237.19</v>
      </c>
      <c r="AE156" s="50"/>
      <c r="AF156" s="51"/>
      <c r="AG156" s="50"/>
      <c r="AH156" s="51"/>
      <c r="AI156" s="50" t="s">
        <v>183</v>
      </c>
      <c r="AJ156" s="51" t="s">
        <v>183</v>
      </c>
      <c r="AK156" s="56">
        <v>206</v>
      </c>
      <c r="AL156" s="57">
        <v>2689154.02</v>
      </c>
      <c r="AM156" s="58">
        <v>84</v>
      </c>
      <c r="AN156" s="59">
        <v>908043.57</v>
      </c>
      <c r="AO156" s="60">
        <v>6</v>
      </c>
      <c r="AP156" s="61">
        <v>4032.75</v>
      </c>
    </row>
    <row r="157" spans="1:42" x14ac:dyDescent="0.25">
      <c r="A157" s="77" t="s">
        <v>498</v>
      </c>
      <c r="B157" s="47" t="s">
        <v>499</v>
      </c>
      <c r="C157" s="48">
        <v>230</v>
      </c>
      <c r="D157" s="49">
        <v>4037730.72</v>
      </c>
      <c r="E157" s="50">
        <v>230</v>
      </c>
      <c r="F157" s="51">
        <v>2044457.38</v>
      </c>
      <c r="G157" s="50">
        <v>230</v>
      </c>
      <c r="H157" s="51">
        <v>1417195.23</v>
      </c>
      <c r="I157" s="50">
        <v>230</v>
      </c>
      <c r="J157" s="51">
        <v>516432.26</v>
      </c>
      <c r="K157" s="50">
        <v>20</v>
      </c>
      <c r="L157" s="51">
        <v>59645.85</v>
      </c>
      <c r="M157" s="52">
        <v>141</v>
      </c>
      <c r="N157" s="53">
        <v>1201738.47</v>
      </c>
      <c r="O157" s="50">
        <v>37</v>
      </c>
      <c r="P157" s="51">
        <v>214270.59</v>
      </c>
      <c r="Q157" s="50" t="s">
        <v>183</v>
      </c>
      <c r="R157" s="51" t="s">
        <v>183</v>
      </c>
      <c r="S157" s="50">
        <v>10</v>
      </c>
      <c r="T157" s="51">
        <v>23260.46</v>
      </c>
      <c r="U157" s="50">
        <v>106</v>
      </c>
      <c r="V157" s="51">
        <v>933993.36</v>
      </c>
      <c r="W157" s="50" t="s">
        <v>183</v>
      </c>
      <c r="X157" s="51" t="s">
        <v>183</v>
      </c>
      <c r="Y157" s="54">
        <v>54</v>
      </c>
      <c r="Z157" s="55">
        <v>104377.34</v>
      </c>
      <c r="AA157" s="50"/>
      <c r="AB157" s="51"/>
      <c r="AC157" s="50">
        <v>54</v>
      </c>
      <c r="AD157" s="51">
        <v>104377.34</v>
      </c>
      <c r="AE157" s="50"/>
      <c r="AF157" s="51"/>
      <c r="AG157" s="50"/>
      <c r="AH157" s="51"/>
      <c r="AI157" s="50"/>
      <c r="AJ157" s="51"/>
      <c r="AK157" s="56">
        <v>230</v>
      </c>
      <c r="AL157" s="57">
        <v>5343846.53</v>
      </c>
      <c r="AM157" s="58">
        <v>130</v>
      </c>
      <c r="AN157" s="59">
        <v>1865744.44</v>
      </c>
      <c r="AO157" s="60">
        <v>16</v>
      </c>
      <c r="AP157" s="61">
        <v>10092.129999999999</v>
      </c>
    </row>
    <row r="158" spans="1:42" x14ac:dyDescent="0.25">
      <c r="A158" s="77" t="s">
        <v>500</v>
      </c>
      <c r="B158" s="47" t="s">
        <v>501</v>
      </c>
      <c r="C158" s="48">
        <v>417</v>
      </c>
      <c r="D158" s="49">
        <v>5627900.3600000003</v>
      </c>
      <c r="E158" s="50">
        <v>417</v>
      </c>
      <c r="F158" s="51">
        <v>2712139.19</v>
      </c>
      <c r="G158" s="50">
        <v>417</v>
      </c>
      <c r="H158" s="51">
        <v>1880316.29</v>
      </c>
      <c r="I158" s="50">
        <v>417</v>
      </c>
      <c r="J158" s="51">
        <v>944149.78</v>
      </c>
      <c r="K158" s="50">
        <v>31</v>
      </c>
      <c r="L158" s="51">
        <v>91295.1</v>
      </c>
      <c r="M158" s="52">
        <v>288</v>
      </c>
      <c r="N158" s="53">
        <v>2290402.5499999998</v>
      </c>
      <c r="O158" s="50">
        <v>206</v>
      </c>
      <c r="P158" s="51">
        <v>1589552.34</v>
      </c>
      <c r="Q158" s="50">
        <v>21</v>
      </c>
      <c r="R158" s="51">
        <v>31861.03</v>
      </c>
      <c r="S158" s="50">
        <v>65</v>
      </c>
      <c r="T158" s="51">
        <v>263053.26</v>
      </c>
      <c r="U158" s="50">
        <v>55</v>
      </c>
      <c r="V158" s="51">
        <v>359638.12</v>
      </c>
      <c r="W158" s="50">
        <v>14</v>
      </c>
      <c r="X158" s="51">
        <v>46297.8</v>
      </c>
      <c r="Y158" s="54">
        <v>53</v>
      </c>
      <c r="Z158" s="55">
        <v>53221.93</v>
      </c>
      <c r="AA158" s="50">
        <v>4</v>
      </c>
      <c r="AB158" s="51">
        <v>1516.16</v>
      </c>
      <c r="AC158" s="50">
        <v>51</v>
      </c>
      <c r="AD158" s="51">
        <v>51705.77</v>
      </c>
      <c r="AE158" s="50"/>
      <c r="AF158" s="51"/>
      <c r="AG158" s="50"/>
      <c r="AH158" s="51"/>
      <c r="AI158" s="50"/>
      <c r="AJ158" s="51"/>
      <c r="AK158" s="56">
        <v>417</v>
      </c>
      <c r="AL158" s="57">
        <v>7971524.8399999999</v>
      </c>
      <c r="AM158" s="58">
        <v>326</v>
      </c>
      <c r="AN158" s="59">
        <v>4320755.3600000003</v>
      </c>
      <c r="AO158" s="60">
        <v>23</v>
      </c>
      <c r="AP158" s="61">
        <v>21909.35</v>
      </c>
    </row>
    <row r="159" spans="1:42" x14ac:dyDescent="0.25">
      <c r="A159" s="77" t="s">
        <v>502</v>
      </c>
      <c r="B159" s="47" t="s">
        <v>503</v>
      </c>
      <c r="C159" s="48">
        <v>188</v>
      </c>
      <c r="D159" s="49">
        <v>1968511.89</v>
      </c>
      <c r="E159" s="50">
        <v>188</v>
      </c>
      <c r="F159" s="51">
        <v>985499.96</v>
      </c>
      <c r="G159" s="50">
        <v>188</v>
      </c>
      <c r="H159" s="51">
        <v>681782.37</v>
      </c>
      <c r="I159" s="50">
        <v>188</v>
      </c>
      <c r="J159" s="51">
        <v>276102.67</v>
      </c>
      <c r="K159" s="50">
        <v>11</v>
      </c>
      <c r="L159" s="51">
        <v>25126.89</v>
      </c>
      <c r="M159" s="52">
        <v>27</v>
      </c>
      <c r="N159" s="53">
        <v>115104.83</v>
      </c>
      <c r="O159" s="50">
        <v>13</v>
      </c>
      <c r="P159" s="51">
        <v>66848.23</v>
      </c>
      <c r="Q159" s="50" t="s">
        <v>183</v>
      </c>
      <c r="R159" s="51" t="s">
        <v>183</v>
      </c>
      <c r="S159" s="50" t="s">
        <v>183</v>
      </c>
      <c r="T159" s="51" t="s">
        <v>183</v>
      </c>
      <c r="U159" s="50">
        <v>11</v>
      </c>
      <c r="V159" s="51">
        <v>36835.93</v>
      </c>
      <c r="W159" s="50" t="s">
        <v>183</v>
      </c>
      <c r="X159" s="51" t="s">
        <v>183</v>
      </c>
      <c r="Y159" s="54">
        <v>60</v>
      </c>
      <c r="Z159" s="55">
        <v>226711.11</v>
      </c>
      <c r="AA159" s="50">
        <v>22</v>
      </c>
      <c r="AB159" s="51">
        <v>39012.29</v>
      </c>
      <c r="AC159" s="50">
        <v>39</v>
      </c>
      <c r="AD159" s="51">
        <v>149363.41</v>
      </c>
      <c r="AE159" s="50" t="s">
        <v>183</v>
      </c>
      <c r="AF159" s="51" t="s">
        <v>183</v>
      </c>
      <c r="AG159" s="50" t="s">
        <v>183</v>
      </c>
      <c r="AH159" s="51" t="s">
        <v>183</v>
      </c>
      <c r="AI159" s="50">
        <v>6</v>
      </c>
      <c r="AJ159" s="51">
        <v>29259.34</v>
      </c>
      <c r="AK159" s="56">
        <v>188</v>
      </c>
      <c r="AL159" s="57">
        <v>2310327.83</v>
      </c>
      <c r="AM159" s="58">
        <v>35</v>
      </c>
      <c r="AN159" s="59">
        <v>233335.99</v>
      </c>
      <c r="AO159" s="60">
        <v>36</v>
      </c>
      <c r="AP159" s="61">
        <v>124867.1</v>
      </c>
    </row>
    <row r="160" spans="1:42" x14ac:dyDescent="0.25">
      <c r="A160" s="77" t="s">
        <v>504</v>
      </c>
      <c r="B160" s="47" t="s">
        <v>505</v>
      </c>
      <c r="C160" s="48">
        <v>407</v>
      </c>
      <c r="D160" s="49">
        <v>5935176.3600000003</v>
      </c>
      <c r="E160" s="50">
        <v>407</v>
      </c>
      <c r="F160" s="51">
        <v>2937045.6</v>
      </c>
      <c r="G160" s="50">
        <v>406</v>
      </c>
      <c r="H160" s="51">
        <v>2037478.12</v>
      </c>
      <c r="I160" s="50">
        <v>407</v>
      </c>
      <c r="J160" s="51">
        <v>863847.13</v>
      </c>
      <c r="K160" s="50">
        <v>38</v>
      </c>
      <c r="L160" s="51">
        <v>96805.51</v>
      </c>
      <c r="M160" s="52">
        <v>151</v>
      </c>
      <c r="N160" s="53">
        <v>925574.18</v>
      </c>
      <c r="O160" s="50">
        <v>88</v>
      </c>
      <c r="P160" s="51">
        <v>533995.05000000005</v>
      </c>
      <c r="Q160" s="50">
        <v>5</v>
      </c>
      <c r="R160" s="51">
        <v>6416.87</v>
      </c>
      <c r="S160" s="50">
        <v>21</v>
      </c>
      <c r="T160" s="51">
        <v>64888.28</v>
      </c>
      <c r="U160" s="50">
        <v>38</v>
      </c>
      <c r="V160" s="51">
        <v>255922.62</v>
      </c>
      <c r="W160" s="50">
        <v>14</v>
      </c>
      <c r="X160" s="51">
        <v>64351.360000000001</v>
      </c>
      <c r="Y160" s="54">
        <v>171</v>
      </c>
      <c r="Z160" s="55">
        <v>324507.52000000002</v>
      </c>
      <c r="AA160" s="50">
        <v>42</v>
      </c>
      <c r="AB160" s="51">
        <v>38365.629999999997</v>
      </c>
      <c r="AC160" s="50">
        <v>138</v>
      </c>
      <c r="AD160" s="51">
        <v>230571.96</v>
      </c>
      <c r="AE160" s="50">
        <v>16</v>
      </c>
      <c r="AF160" s="51">
        <v>4010.1</v>
      </c>
      <c r="AG160" s="50">
        <v>6</v>
      </c>
      <c r="AH160" s="51">
        <v>3467.91</v>
      </c>
      <c r="AI160" s="50">
        <v>3</v>
      </c>
      <c r="AJ160" s="51">
        <v>48091.92</v>
      </c>
      <c r="AK160" s="56">
        <v>407</v>
      </c>
      <c r="AL160" s="57">
        <v>7185258.0599999996</v>
      </c>
      <c r="AM160" s="58">
        <v>171</v>
      </c>
      <c r="AN160" s="59">
        <v>1974473.63</v>
      </c>
      <c r="AO160" s="60">
        <v>26</v>
      </c>
      <c r="AP160" s="61">
        <v>33866.9</v>
      </c>
    </row>
    <row r="161" spans="1:42" x14ac:dyDescent="0.25">
      <c r="A161" s="77" t="s">
        <v>506</v>
      </c>
      <c r="B161" s="47" t="s">
        <v>507</v>
      </c>
      <c r="C161" s="48">
        <v>230</v>
      </c>
      <c r="D161" s="49">
        <v>2996441</v>
      </c>
      <c r="E161" s="50">
        <v>230</v>
      </c>
      <c r="F161" s="51">
        <v>1463414.67</v>
      </c>
      <c r="G161" s="50">
        <v>230</v>
      </c>
      <c r="H161" s="51">
        <v>1015127.5</v>
      </c>
      <c r="I161" s="50">
        <v>230</v>
      </c>
      <c r="J161" s="51">
        <v>472363.51</v>
      </c>
      <c r="K161" s="50">
        <v>16</v>
      </c>
      <c r="L161" s="51">
        <v>45535.32</v>
      </c>
      <c r="M161" s="52">
        <v>103</v>
      </c>
      <c r="N161" s="53">
        <v>890705.12</v>
      </c>
      <c r="O161" s="50">
        <v>44</v>
      </c>
      <c r="P161" s="51">
        <v>345899.29</v>
      </c>
      <c r="Q161" s="50">
        <v>6</v>
      </c>
      <c r="R161" s="51">
        <v>10504.63</v>
      </c>
      <c r="S161" s="50">
        <v>11</v>
      </c>
      <c r="T161" s="51">
        <v>40120.230000000003</v>
      </c>
      <c r="U161" s="50">
        <v>47</v>
      </c>
      <c r="V161" s="51">
        <v>452392.83</v>
      </c>
      <c r="W161" s="50">
        <v>9</v>
      </c>
      <c r="X161" s="51">
        <v>41788.14</v>
      </c>
      <c r="Y161" s="54">
        <v>60</v>
      </c>
      <c r="Z161" s="55">
        <v>57569.37</v>
      </c>
      <c r="AA161" s="50">
        <v>12</v>
      </c>
      <c r="AB161" s="51">
        <v>3889.63</v>
      </c>
      <c r="AC161" s="50">
        <v>54</v>
      </c>
      <c r="AD161" s="51">
        <v>53138.26</v>
      </c>
      <c r="AE161" s="50">
        <v>5</v>
      </c>
      <c r="AF161" s="51">
        <v>541.48</v>
      </c>
      <c r="AG161" s="50"/>
      <c r="AH161" s="51"/>
      <c r="AI161" s="50"/>
      <c r="AJ161" s="51"/>
      <c r="AK161" s="56">
        <v>231</v>
      </c>
      <c r="AL161" s="57">
        <v>3944715.49</v>
      </c>
      <c r="AM161" s="58">
        <v>110</v>
      </c>
      <c r="AN161" s="59">
        <v>1544131.59</v>
      </c>
      <c r="AO161" s="60">
        <v>19</v>
      </c>
      <c r="AP161" s="61">
        <v>84037.7</v>
      </c>
    </row>
    <row r="162" spans="1:42" x14ac:dyDescent="0.25">
      <c r="A162" s="77" t="s">
        <v>508</v>
      </c>
      <c r="B162" s="47" t="s">
        <v>509</v>
      </c>
      <c r="C162" s="48">
        <v>247</v>
      </c>
      <c r="D162" s="49">
        <v>1975063.55</v>
      </c>
      <c r="E162" s="50">
        <v>247</v>
      </c>
      <c r="F162" s="51">
        <v>955596.88</v>
      </c>
      <c r="G162" s="50">
        <v>247</v>
      </c>
      <c r="H162" s="51">
        <v>656615.88</v>
      </c>
      <c r="I162" s="50">
        <v>247</v>
      </c>
      <c r="J162" s="51">
        <v>310750.09999999998</v>
      </c>
      <c r="K162" s="50">
        <v>23</v>
      </c>
      <c r="L162" s="51">
        <v>52100.69</v>
      </c>
      <c r="M162" s="52">
        <v>56</v>
      </c>
      <c r="N162" s="53">
        <v>233038.59</v>
      </c>
      <c r="O162" s="50">
        <v>29</v>
      </c>
      <c r="P162" s="51">
        <v>136994.17000000001</v>
      </c>
      <c r="Q162" s="50" t="s">
        <v>183</v>
      </c>
      <c r="R162" s="51" t="s">
        <v>183</v>
      </c>
      <c r="S162" s="50">
        <v>14</v>
      </c>
      <c r="T162" s="51">
        <v>30056.51</v>
      </c>
      <c r="U162" s="50">
        <v>16</v>
      </c>
      <c r="V162" s="51">
        <v>57843.58</v>
      </c>
      <c r="W162" s="50" t="s">
        <v>183</v>
      </c>
      <c r="X162" s="51" t="s">
        <v>183</v>
      </c>
      <c r="Y162" s="54">
        <v>64</v>
      </c>
      <c r="Z162" s="55">
        <v>112535.57</v>
      </c>
      <c r="AA162" s="50">
        <v>13</v>
      </c>
      <c r="AB162" s="51">
        <v>15755.28</v>
      </c>
      <c r="AC162" s="50">
        <v>45</v>
      </c>
      <c r="AD162" s="51">
        <v>61303.41</v>
      </c>
      <c r="AE162" s="50">
        <v>11</v>
      </c>
      <c r="AF162" s="51">
        <v>2650.26</v>
      </c>
      <c r="AG162" s="50"/>
      <c r="AH162" s="51"/>
      <c r="AI162" s="50">
        <v>5</v>
      </c>
      <c r="AJ162" s="51">
        <v>32826.620000000003</v>
      </c>
      <c r="AK162" s="56">
        <v>248</v>
      </c>
      <c r="AL162" s="57">
        <v>2320637.71</v>
      </c>
      <c r="AM162" s="58">
        <v>59</v>
      </c>
      <c r="AN162" s="59">
        <v>507191.47</v>
      </c>
      <c r="AO162" s="60">
        <v>37</v>
      </c>
      <c r="AP162" s="61">
        <v>136917.03</v>
      </c>
    </row>
    <row r="163" spans="1:42" x14ac:dyDescent="0.25">
      <c r="A163" s="77" t="s">
        <v>510</v>
      </c>
      <c r="B163" s="47" t="s">
        <v>511</v>
      </c>
      <c r="C163" s="48">
        <v>172</v>
      </c>
      <c r="D163" s="49">
        <v>2011515.5</v>
      </c>
      <c r="E163" s="50">
        <v>172</v>
      </c>
      <c r="F163" s="51">
        <v>959316.19</v>
      </c>
      <c r="G163" s="50">
        <v>172</v>
      </c>
      <c r="H163" s="51">
        <v>664987.62</v>
      </c>
      <c r="I163" s="50">
        <v>172</v>
      </c>
      <c r="J163" s="51">
        <v>349797.63</v>
      </c>
      <c r="K163" s="50">
        <v>14</v>
      </c>
      <c r="L163" s="51">
        <v>37414.06</v>
      </c>
      <c r="M163" s="52">
        <v>115</v>
      </c>
      <c r="N163" s="53">
        <v>903185.69</v>
      </c>
      <c r="O163" s="50">
        <v>84</v>
      </c>
      <c r="P163" s="51">
        <v>620692.15</v>
      </c>
      <c r="Q163" s="50">
        <v>17</v>
      </c>
      <c r="R163" s="51">
        <v>31866.06</v>
      </c>
      <c r="S163" s="50">
        <v>12</v>
      </c>
      <c r="T163" s="51">
        <v>41038.69</v>
      </c>
      <c r="U163" s="50">
        <v>31</v>
      </c>
      <c r="V163" s="51">
        <v>201982.71</v>
      </c>
      <c r="W163" s="50">
        <v>3</v>
      </c>
      <c r="X163" s="51">
        <v>7606.08</v>
      </c>
      <c r="Y163" s="54">
        <v>18</v>
      </c>
      <c r="Z163" s="55">
        <v>13916.1</v>
      </c>
      <c r="AA163" s="50">
        <v>5</v>
      </c>
      <c r="AB163" s="51">
        <v>2380.31</v>
      </c>
      <c r="AC163" s="50">
        <v>15</v>
      </c>
      <c r="AD163" s="51">
        <v>11535.79</v>
      </c>
      <c r="AE163" s="50"/>
      <c r="AF163" s="51"/>
      <c r="AG163" s="50"/>
      <c r="AH163" s="51"/>
      <c r="AI163" s="50"/>
      <c r="AJ163" s="51"/>
      <c r="AK163" s="56">
        <v>172</v>
      </c>
      <c r="AL163" s="57">
        <v>2928617.29</v>
      </c>
      <c r="AM163" s="58">
        <v>130</v>
      </c>
      <c r="AN163" s="59">
        <v>1515621.39</v>
      </c>
      <c r="AO163" s="60">
        <v>3</v>
      </c>
      <c r="AP163" s="61">
        <v>4266.93</v>
      </c>
    </row>
    <row r="164" spans="1:42" x14ac:dyDescent="0.25">
      <c r="A164" s="77" t="s">
        <v>512</v>
      </c>
      <c r="B164" s="47" t="s">
        <v>513</v>
      </c>
      <c r="C164" s="48">
        <v>176</v>
      </c>
      <c r="D164" s="49">
        <v>2009318.29</v>
      </c>
      <c r="E164" s="50">
        <v>176</v>
      </c>
      <c r="F164" s="51">
        <v>987000.9</v>
      </c>
      <c r="G164" s="50">
        <v>176</v>
      </c>
      <c r="H164" s="51">
        <v>679352.35</v>
      </c>
      <c r="I164" s="50">
        <v>176</v>
      </c>
      <c r="J164" s="51">
        <v>304640.95</v>
      </c>
      <c r="K164" s="50">
        <v>14</v>
      </c>
      <c r="L164" s="51">
        <v>38324.089999999997</v>
      </c>
      <c r="M164" s="52">
        <v>64</v>
      </c>
      <c r="N164" s="53">
        <v>399186.48</v>
      </c>
      <c r="O164" s="50">
        <v>26</v>
      </c>
      <c r="P164" s="51">
        <v>171803.32</v>
      </c>
      <c r="Q164" s="50">
        <v>3</v>
      </c>
      <c r="R164" s="51">
        <v>7060.77</v>
      </c>
      <c r="S164" s="50">
        <v>6</v>
      </c>
      <c r="T164" s="51">
        <v>15148.96</v>
      </c>
      <c r="U164" s="50">
        <v>30</v>
      </c>
      <c r="V164" s="51">
        <v>164577.49</v>
      </c>
      <c r="W164" s="50">
        <v>8</v>
      </c>
      <c r="X164" s="51">
        <v>40595.94</v>
      </c>
      <c r="Y164" s="54">
        <v>48</v>
      </c>
      <c r="Z164" s="55">
        <v>50848.82</v>
      </c>
      <c r="AA164" s="50">
        <v>9</v>
      </c>
      <c r="AB164" s="51">
        <v>3204.62</v>
      </c>
      <c r="AC164" s="50">
        <v>43</v>
      </c>
      <c r="AD164" s="51">
        <v>47337.86</v>
      </c>
      <c r="AE164" s="50">
        <v>4</v>
      </c>
      <c r="AF164" s="51">
        <v>306.33999999999997</v>
      </c>
      <c r="AG164" s="50"/>
      <c r="AH164" s="51"/>
      <c r="AI164" s="50"/>
      <c r="AJ164" s="51"/>
      <c r="AK164" s="56">
        <v>177</v>
      </c>
      <c r="AL164" s="57">
        <v>2459353.59</v>
      </c>
      <c r="AM164" s="58">
        <v>67</v>
      </c>
      <c r="AN164" s="59">
        <v>814897.11</v>
      </c>
      <c r="AO164" s="60">
        <v>13</v>
      </c>
      <c r="AP164" s="61">
        <v>37803.67</v>
      </c>
    </row>
    <row r="165" spans="1:42" x14ac:dyDescent="0.25">
      <c r="A165" s="77" t="s">
        <v>514</v>
      </c>
      <c r="B165" s="47" t="s">
        <v>515</v>
      </c>
      <c r="C165" s="48">
        <v>9</v>
      </c>
      <c r="D165" s="49">
        <v>50346</v>
      </c>
      <c r="E165" s="50">
        <v>9</v>
      </c>
      <c r="F165" s="51">
        <v>23735.71</v>
      </c>
      <c r="G165" s="50">
        <v>9</v>
      </c>
      <c r="H165" s="51">
        <v>16458.099999999999</v>
      </c>
      <c r="I165" s="50" t="s">
        <v>183</v>
      </c>
      <c r="J165" s="51" t="s">
        <v>183</v>
      </c>
      <c r="K165" s="50" t="s">
        <v>183</v>
      </c>
      <c r="L165" s="51" t="s">
        <v>183</v>
      </c>
      <c r="M165" s="52" t="s">
        <v>183</v>
      </c>
      <c r="N165" s="53" t="s">
        <v>183</v>
      </c>
      <c r="O165" s="50" t="s">
        <v>183</v>
      </c>
      <c r="P165" s="51" t="s">
        <v>183</v>
      </c>
      <c r="Q165" s="50"/>
      <c r="R165" s="51"/>
      <c r="S165" s="50"/>
      <c r="T165" s="51"/>
      <c r="U165" s="50"/>
      <c r="V165" s="51"/>
      <c r="W165" s="50"/>
      <c r="X165" s="51"/>
      <c r="Y165" s="54">
        <v>3</v>
      </c>
      <c r="Z165" s="55">
        <v>788.33</v>
      </c>
      <c r="AA165" s="50">
        <v>3</v>
      </c>
      <c r="AB165" s="51">
        <v>788.33</v>
      </c>
      <c r="AC165" s="50"/>
      <c r="AD165" s="51"/>
      <c r="AE165" s="50"/>
      <c r="AF165" s="51"/>
      <c r="AG165" s="50"/>
      <c r="AH165" s="51"/>
      <c r="AI165" s="50"/>
      <c r="AJ165" s="51"/>
      <c r="AK165" s="58" t="s">
        <v>183</v>
      </c>
      <c r="AL165" s="59" t="s">
        <v>183</v>
      </c>
      <c r="AM165" s="58" t="s">
        <v>183</v>
      </c>
      <c r="AN165" s="59" t="s">
        <v>183</v>
      </c>
      <c r="AO165" s="60" t="s">
        <v>183</v>
      </c>
      <c r="AP165" s="61" t="s">
        <v>183</v>
      </c>
    </row>
    <row r="166" spans="1:42" x14ac:dyDescent="0.25">
      <c r="A166" s="77" t="s">
        <v>516</v>
      </c>
      <c r="B166" s="47" t="s">
        <v>517</v>
      </c>
      <c r="C166" s="48">
        <v>14</v>
      </c>
      <c r="D166" s="49">
        <v>200693.81</v>
      </c>
      <c r="E166" s="50">
        <v>14</v>
      </c>
      <c r="F166" s="51">
        <v>99362.79</v>
      </c>
      <c r="G166" s="50">
        <v>14</v>
      </c>
      <c r="H166" s="51">
        <v>69020.490000000005</v>
      </c>
      <c r="I166" s="50" t="s">
        <v>183</v>
      </c>
      <c r="J166" s="51" t="s">
        <v>183</v>
      </c>
      <c r="K166" s="50" t="s">
        <v>183</v>
      </c>
      <c r="L166" s="51" t="s">
        <v>183</v>
      </c>
      <c r="M166" s="52">
        <v>7</v>
      </c>
      <c r="N166" s="53">
        <v>57895.71</v>
      </c>
      <c r="O166" s="50">
        <v>5</v>
      </c>
      <c r="P166" s="51">
        <v>42205.67</v>
      </c>
      <c r="Q166" s="50"/>
      <c r="R166" s="51"/>
      <c r="S166" s="50" t="s">
        <v>183</v>
      </c>
      <c r="T166" s="51" t="s">
        <v>183</v>
      </c>
      <c r="U166" s="50" t="s">
        <v>183</v>
      </c>
      <c r="V166" s="51" t="s">
        <v>183</v>
      </c>
      <c r="W166" s="50" t="s">
        <v>183</v>
      </c>
      <c r="X166" s="51" t="s">
        <v>183</v>
      </c>
      <c r="Y166" s="54">
        <v>3</v>
      </c>
      <c r="Z166" s="55">
        <v>5572.56</v>
      </c>
      <c r="AA166" s="50" t="s">
        <v>183</v>
      </c>
      <c r="AB166" s="51" t="s">
        <v>183</v>
      </c>
      <c r="AC166" s="50" t="s">
        <v>183</v>
      </c>
      <c r="AD166" s="51" t="s">
        <v>183</v>
      </c>
      <c r="AE166" s="50"/>
      <c r="AF166" s="51"/>
      <c r="AG166" s="50"/>
      <c r="AH166" s="51"/>
      <c r="AI166" s="50"/>
      <c r="AJ166" s="51"/>
      <c r="AK166" s="56">
        <v>14</v>
      </c>
      <c r="AL166" s="57">
        <v>264162.08</v>
      </c>
      <c r="AM166" s="58">
        <v>9</v>
      </c>
      <c r="AN166" s="59">
        <v>101484.73</v>
      </c>
      <c r="AO166" s="60"/>
      <c r="AP166" s="61"/>
    </row>
    <row r="167" spans="1:42" x14ac:dyDescent="0.25">
      <c r="A167" s="77" t="s">
        <v>518</v>
      </c>
      <c r="B167" s="47" t="s">
        <v>519</v>
      </c>
      <c r="C167" s="48">
        <v>517</v>
      </c>
      <c r="D167" s="49">
        <v>10649825.76</v>
      </c>
      <c r="E167" s="50">
        <v>517</v>
      </c>
      <c r="F167" s="51">
        <v>5243412.91</v>
      </c>
      <c r="G167" s="50">
        <v>517</v>
      </c>
      <c r="H167" s="51">
        <v>3635494.87</v>
      </c>
      <c r="I167" s="50">
        <v>517</v>
      </c>
      <c r="J167" s="51">
        <v>1634734.8</v>
      </c>
      <c r="K167" s="50">
        <v>42</v>
      </c>
      <c r="L167" s="51">
        <v>136183.18</v>
      </c>
      <c r="M167" s="52">
        <v>452</v>
      </c>
      <c r="N167" s="53">
        <v>4001421.13</v>
      </c>
      <c r="O167" s="50">
        <v>419</v>
      </c>
      <c r="P167" s="51">
        <v>3778875.14</v>
      </c>
      <c r="Q167" s="50">
        <v>3</v>
      </c>
      <c r="R167" s="51">
        <v>3644.07</v>
      </c>
      <c r="S167" s="50">
        <v>31</v>
      </c>
      <c r="T167" s="51">
        <v>87208.54</v>
      </c>
      <c r="U167" s="50">
        <v>30</v>
      </c>
      <c r="V167" s="51">
        <v>124057.13</v>
      </c>
      <c r="W167" s="50">
        <v>5</v>
      </c>
      <c r="X167" s="51">
        <v>7636.25</v>
      </c>
      <c r="Y167" s="54">
        <v>23</v>
      </c>
      <c r="Z167" s="55">
        <v>15586.1</v>
      </c>
      <c r="AA167" s="50"/>
      <c r="AB167" s="51"/>
      <c r="AC167" s="50">
        <v>23</v>
      </c>
      <c r="AD167" s="51">
        <v>15586.1</v>
      </c>
      <c r="AE167" s="50"/>
      <c r="AF167" s="51"/>
      <c r="AG167" s="50"/>
      <c r="AH167" s="51"/>
      <c r="AI167" s="50"/>
      <c r="AJ167" s="51"/>
      <c r="AK167" s="56">
        <v>518</v>
      </c>
      <c r="AL167" s="57">
        <v>14666832.99</v>
      </c>
      <c r="AM167" s="58">
        <v>493</v>
      </c>
      <c r="AN167" s="59">
        <v>8936301.7699999996</v>
      </c>
      <c r="AO167" s="60">
        <v>12</v>
      </c>
      <c r="AP167" s="61">
        <v>10112.44</v>
      </c>
    </row>
    <row r="168" spans="1:42" x14ac:dyDescent="0.25">
      <c r="A168" s="77" t="s">
        <v>520</v>
      </c>
      <c r="B168" s="47" t="s">
        <v>521</v>
      </c>
      <c r="C168" s="48">
        <v>155</v>
      </c>
      <c r="D168" s="49">
        <v>4502986.38</v>
      </c>
      <c r="E168" s="50">
        <v>155</v>
      </c>
      <c r="F168" s="51">
        <v>2230426.8199999998</v>
      </c>
      <c r="G168" s="50">
        <v>155</v>
      </c>
      <c r="H168" s="51">
        <v>1530628.9</v>
      </c>
      <c r="I168" s="50">
        <v>155</v>
      </c>
      <c r="J168" s="51">
        <v>649080.54</v>
      </c>
      <c r="K168" s="50">
        <v>28</v>
      </c>
      <c r="L168" s="51">
        <v>92850.12</v>
      </c>
      <c r="M168" s="52">
        <v>136</v>
      </c>
      <c r="N168" s="53">
        <v>1205495.27</v>
      </c>
      <c r="O168" s="50">
        <v>37</v>
      </c>
      <c r="P168" s="51">
        <v>181338.7</v>
      </c>
      <c r="Q168" s="50"/>
      <c r="R168" s="51"/>
      <c r="S168" s="50" t="s">
        <v>183</v>
      </c>
      <c r="T168" s="51" t="s">
        <v>183</v>
      </c>
      <c r="U168" s="50">
        <v>102</v>
      </c>
      <c r="V168" s="51">
        <v>972477.99</v>
      </c>
      <c r="W168" s="50" t="s">
        <v>183</v>
      </c>
      <c r="X168" s="51" t="s">
        <v>183</v>
      </c>
      <c r="Y168" s="54">
        <v>88</v>
      </c>
      <c r="Z168" s="55">
        <v>265325.88</v>
      </c>
      <c r="AA168" s="50"/>
      <c r="AB168" s="51"/>
      <c r="AC168" s="50">
        <v>88</v>
      </c>
      <c r="AD168" s="51">
        <v>265325.88</v>
      </c>
      <c r="AE168" s="50"/>
      <c r="AF168" s="51"/>
      <c r="AG168" s="50"/>
      <c r="AH168" s="51"/>
      <c r="AI168" s="50"/>
      <c r="AJ168" s="51"/>
      <c r="AK168" s="56">
        <v>157</v>
      </c>
      <c r="AL168" s="57">
        <v>5973807.5300000003</v>
      </c>
      <c r="AM168" s="58">
        <v>152</v>
      </c>
      <c r="AN168" s="59">
        <v>4448747.38</v>
      </c>
      <c r="AO168" s="60">
        <v>24</v>
      </c>
      <c r="AP168" s="61">
        <v>30159.86</v>
      </c>
    </row>
    <row r="169" spans="1:42" x14ac:dyDescent="0.25">
      <c r="A169" s="77" t="s">
        <v>522</v>
      </c>
      <c r="B169" s="47" t="s">
        <v>523</v>
      </c>
      <c r="C169" s="48">
        <v>126</v>
      </c>
      <c r="D169" s="49">
        <v>2273154.2799999998</v>
      </c>
      <c r="E169" s="50">
        <v>126</v>
      </c>
      <c r="F169" s="51">
        <v>1091193.98</v>
      </c>
      <c r="G169" s="50">
        <v>126</v>
      </c>
      <c r="H169" s="51">
        <v>756138.54</v>
      </c>
      <c r="I169" s="50">
        <v>126</v>
      </c>
      <c r="J169" s="51">
        <v>370001.41</v>
      </c>
      <c r="K169" s="50">
        <v>18</v>
      </c>
      <c r="L169" s="51">
        <v>55820.35</v>
      </c>
      <c r="M169" s="52">
        <v>98</v>
      </c>
      <c r="N169" s="53">
        <v>615121.69999999995</v>
      </c>
      <c r="O169" s="50">
        <v>52</v>
      </c>
      <c r="P169" s="51">
        <v>262865.40000000002</v>
      </c>
      <c r="Q169" s="50" t="s">
        <v>183</v>
      </c>
      <c r="R169" s="51" t="s">
        <v>183</v>
      </c>
      <c r="S169" s="50">
        <v>26</v>
      </c>
      <c r="T169" s="51">
        <v>74457.039999999994</v>
      </c>
      <c r="U169" s="50">
        <v>29</v>
      </c>
      <c r="V169" s="51">
        <v>259015.47</v>
      </c>
      <c r="W169" s="50" t="s">
        <v>183</v>
      </c>
      <c r="X169" s="51" t="s">
        <v>183</v>
      </c>
      <c r="Y169" s="54">
        <v>54</v>
      </c>
      <c r="Z169" s="55">
        <v>117468.04</v>
      </c>
      <c r="AA169" s="50"/>
      <c r="AB169" s="51"/>
      <c r="AC169" s="50">
        <v>54</v>
      </c>
      <c r="AD169" s="51">
        <v>117468.04</v>
      </c>
      <c r="AE169" s="50"/>
      <c r="AF169" s="51"/>
      <c r="AG169" s="50"/>
      <c r="AH169" s="51"/>
      <c r="AI169" s="50"/>
      <c r="AJ169" s="51"/>
      <c r="AK169" s="56">
        <v>126</v>
      </c>
      <c r="AL169" s="57">
        <v>3005744.02</v>
      </c>
      <c r="AM169" s="58">
        <v>122</v>
      </c>
      <c r="AN169" s="59">
        <v>2328185.19</v>
      </c>
      <c r="AO169" s="60">
        <v>17</v>
      </c>
      <c r="AP169" s="61">
        <v>13859.62</v>
      </c>
    </row>
    <row r="170" spans="1:42" x14ac:dyDescent="0.25">
      <c r="A170" s="77" t="s">
        <v>524</v>
      </c>
      <c r="B170" s="47" t="s">
        <v>525</v>
      </c>
      <c r="C170" s="48">
        <v>192</v>
      </c>
      <c r="D170" s="49">
        <v>2708822.51</v>
      </c>
      <c r="E170" s="50">
        <v>192</v>
      </c>
      <c r="F170" s="51">
        <v>1332778.83</v>
      </c>
      <c r="G170" s="50">
        <v>191</v>
      </c>
      <c r="H170" s="51">
        <v>918832.62</v>
      </c>
      <c r="I170" s="50">
        <v>192</v>
      </c>
      <c r="J170" s="51">
        <v>375419.82</v>
      </c>
      <c r="K170" s="50">
        <v>29</v>
      </c>
      <c r="L170" s="51">
        <v>81791.240000000005</v>
      </c>
      <c r="M170" s="52">
        <v>87</v>
      </c>
      <c r="N170" s="53">
        <v>356161.38</v>
      </c>
      <c r="O170" s="50">
        <v>22</v>
      </c>
      <c r="P170" s="51">
        <v>102389.09</v>
      </c>
      <c r="Q170" s="50"/>
      <c r="R170" s="51"/>
      <c r="S170" s="50"/>
      <c r="T170" s="51"/>
      <c r="U170" s="50">
        <v>43</v>
      </c>
      <c r="V170" s="51">
        <v>215134</v>
      </c>
      <c r="W170" s="50">
        <v>35</v>
      </c>
      <c r="X170" s="51">
        <v>38638.29</v>
      </c>
      <c r="Y170" s="54">
        <v>5</v>
      </c>
      <c r="Z170" s="55">
        <v>5670.14</v>
      </c>
      <c r="AA170" s="50"/>
      <c r="AB170" s="51"/>
      <c r="AC170" s="50">
        <v>5</v>
      </c>
      <c r="AD170" s="51">
        <v>5670.14</v>
      </c>
      <c r="AE170" s="50"/>
      <c r="AF170" s="51"/>
      <c r="AG170" s="50"/>
      <c r="AH170" s="51"/>
      <c r="AI170" s="50"/>
      <c r="AJ170" s="51"/>
      <c r="AK170" s="56">
        <v>192</v>
      </c>
      <c r="AL170" s="57">
        <v>3070654.03</v>
      </c>
      <c r="AM170" s="58">
        <v>191</v>
      </c>
      <c r="AN170" s="59">
        <v>2543765.5299999998</v>
      </c>
      <c r="AO170" s="60"/>
      <c r="AP170" s="61"/>
    </row>
    <row r="171" spans="1:42" x14ac:dyDescent="0.25">
      <c r="A171" s="77" t="s">
        <v>526</v>
      </c>
      <c r="B171" s="47" t="s">
        <v>527</v>
      </c>
      <c r="C171" s="48">
        <v>111</v>
      </c>
      <c r="D171" s="49">
        <v>4473881.09</v>
      </c>
      <c r="E171" s="50">
        <v>111</v>
      </c>
      <c r="F171" s="51">
        <v>2351909.06</v>
      </c>
      <c r="G171" s="50">
        <v>111</v>
      </c>
      <c r="H171" s="51">
        <v>1626485.52</v>
      </c>
      <c r="I171" s="50">
        <v>111</v>
      </c>
      <c r="J171" s="51">
        <v>430246.44</v>
      </c>
      <c r="K171" s="50">
        <v>20</v>
      </c>
      <c r="L171" s="51">
        <v>65240.07</v>
      </c>
      <c r="M171" s="52">
        <v>75</v>
      </c>
      <c r="N171" s="53">
        <v>572321.06999999995</v>
      </c>
      <c r="O171" s="50">
        <v>21</v>
      </c>
      <c r="P171" s="51">
        <v>71488.28</v>
      </c>
      <c r="Q171" s="50" t="s">
        <v>183</v>
      </c>
      <c r="R171" s="51" t="s">
        <v>183</v>
      </c>
      <c r="S171" s="50"/>
      <c r="T171" s="51"/>
      <c r="U171" s="50">
        <v>61</v>
      </c>
      <c r="V171" s="51">
        <v>494940.09</v>
      </c>
      <c r="W171" s="50" t="s">
        <v>183</v>
      </c>
      <c r="X171" s="51" t="s">
        <v>183</v>
      </c>
      <c r="Y171" s="54">
        <v>41</v>
      </c>
      <c r="Z171" s="55">
        <v>113964.79</v>
      </c>
      <c r="AA171" s="50"/>
      <c r="AB171" s="51"/>
      <c r="AC171" s="50">
        <v>41</v>
      </c>
      <c r="AD171" s="51">
        <v>113964.79</v>
      </c>
      <c r="AE171" s="50"/>
      <c r="AF171" s="51"/>
      <c r="AG171" s="50"/>
      <c r="AH171" s="51"/>
      <c r="AI171" s="50"/>
      <c r="AJ171" s="51"/>
      <c r="AK171" s="56">
        <v>112</v>
      </c>
      <c r="AL171" s="57">
        <v>5160166.95</v>
      </c>
      <c r="AM171" s="58">
        <v>111</v>
      </c>
      <c r="AN171" s="59">
        <v>3036301.84</v>
      </c>
      <c r="AO171" s="60">
        <v>5</v>
      </c>
      <c r="AP171" s="61">
        <v>5546.32</v>
      </c>
    </row>
    <row r="172" spans="1:42" x14ac:dyDescent="0.25">
      <c r="A172" s="77" t="s">
        <v>528</v>
      </c>
      <c r="B172" s="47" t="s">
        <v>529</v>
      </c>
      <c r="C172" s="48">
        <v>297</v>
      </c>
      <c r="D172" s="49">
        <v>6450074.9500000002</v>
      </c>
      <c r="E172" s="50">
        <v>297</v>
      </c>
      <c r="F172" s="51">
        <v>3212556.49</v>
      </c>
      <c r="G172" s="50">
        <v>297</v>
      </c>
      <c r="H172" s="51">
        <v>2227715.83</v>
      </c>
      <c r="I172" s="50">
        <v>297</v>
      </c>
      <c r="J172" s="51">
        <v>923263.47</v>
      </c>
      <c r="K172" s="50">
        <v>28</v>
      </c>
      <c r="L172" s="51">
        <v>86539.16</v>
      </c>
      <c r="M172" s="52">
        <v>233</v>
      </c>
      <c r="N172" s="53">
        <v>1881596.72</v>
      </c>
      <c r="O172" s="50">
        <v>193</v>
      </c>
      <c r="P172" s="51">
        <v>1498449.6</v>
      </c>
      <c r="Q172" s="50">
        <v>7</v>
      </c>
      <c r="R172" s="51">
        <v>6087.87</v>
      </c>
      <c r="S172" s="50">
        <v>70</v>
      </c>
      <c r="T172" s="51">
        <v>209172.76</v>
      </c>
      <c r="U172" s="50">
        <v>28</v>
      </c>
      <c r="V172" s="51">
        <v>163751.44</v>
      </c>
      <c r="W172" s="50">
        <v>3</v>
      </c>
      <c r="X172" s="51">
        <v>4135.05</v>
      </c>
      <c r="Y172" s="54">
        <v>30</v>
      </c>
      <c r="Z172" s="55">
        <v>52062.400000000001</v>
      </c>
      <c r="AA172" s="50"/>
      <c r="AB172" s="51"/>
      <c r="AC172" s="50">
        <v>30</v>
      </c>
      <c r="AD172" s="51">
        <v>52062.400000000001</v>
      </c>
      <c r="AE172" s="50"/>
      <c r="AF172" s="51"/>
      <c r="AG172" s="50"/>
      <c r="AH172" s="51"/>
      <c r="AI172" s="50"/>
      <c r="AJ172" s="51"/>
      <c r="AK172" s="56">
        <v>298</v>
      </c>
      <c r="AL172" s="57">
        <v>8383734.0700000003</v>
      </c>
      <c r="AM172" s="58">
        <v>291</v>
      </c>
      <c r="AN172" s="59">
        <v>5412092.6100000003</v>
      </c>
      <c r="AO172" s="60">
        <v>8</v>
      </c>
      <c r="AP172" s="61">
        <v>5743.34</v>
      </c>
    </row>
    <row r="173" spans="1:42" x14ac:dyDescent="0.25">
      <c r="A173" s="77" t="s">
        <v>530</v>
      </c>
      <c r="B173" s="47" t="s">
        <v>531</v>
      </c>
      <c r="C173" s="48">
        <v>95</v>
      </c>
      <c r="D173" s="49">
        <v>1757259.82</v>
      </c>
      <c r="E173" s="50">
        <v>95</v>
      </c>
      <c r="F173" s="51">
        <v>862253.77</v>
      </c>
      <c r="G173" s="50">
        <v>95</v>
      </c>
      <c r="H173" s="51">
        <v>598555.21</v>
      </c>
      <c r="I173" s="50">
        <v>95</v>
      </c>
      <c r="J173" s="51">
        <v>277680.28999999998</v>
      </c>
      <c r="K173" s="50">
        <v>6</v>
      </c>
      <c r="L173" s="51">
        <v>18770.55</v>
      </c>
      <c r="M173" s="52">
        <v>76</v>
      </c>
      <c r="N173" s="53">
        <v>447529.32</v>
      </c>
      <c r="O173" s="50">
        <v>56</v>
      </c>
      <c r="P173" s="51">
        <v>335100.24</v>
      </c>
      <c r="Q173" s="50"/>
      <c r="R173" s="51"/>
      <c r="S173" s="50">
        <v>30</v>
      </c>
      <c r="T173" s="51">
        <v>82965.58</v>
      </c>
      <c r="U173" s="50" t="s">
        <v>183</v>
      </c>
      <c r="V173" s="51" t="s">
        <v>183</v>
      </c>
      <c r="W173" s="50" t="s">
        <v>183</v>
      </c>
      <c r="X173" s="51" t="s">
        <v>183</v>
      </c>
      <c r="Y173" s="54">
        <v>14</v>
      </c>
      <c r="Z173" s="55">
        <v>14495.21</v>
      </c>
      <c r="AA173" s="50"/>
      <c r="AB173" s="51"/>
      <c r="AC173" s="50">
        <v>14</v>
      </c>
      <c r="AD173" s="51">
        <v>14495.21</v>
      </c>
      <c r="AE173" s="50"/>
      <c r="AF173" s="51"/>
      <c r="AG173" s="50"/>
      <c r="AH173" s="51"/>
      <c r="AI173" s="50"/>
      <c r="AJ173" s="51"/>
      <c r="AK173" s="56">
        <v>95</v>
      </c>
      <c r="AL173" s="57">
        <v>2219284.35</v>
      </c>
      <c r="AM173" s="58">
        <v>91</v>
      </c>
      <c r="AN173" s="59">
        <v>1590636.22</v>
      </c>
      <c r="AO173" s="60">
        <v>7</v>
      </c>
      <c r="AP173" s="61">
        <v>9076.14</v>
      </c>
    </row>
    <row r="174" spans="1:42" x14ac:dyDescent="0.25">
      <c r="A174" s="77" t="s">
        <v>532</v>
      </c>
      <c r="B174" s="47" t="s">
        <v>533</v>
      </c>
      <c r="C174" s="48">
        <v>74</v>
      </c>
      <c r="D174" s="49">
        <v>1534198.38</v>
      </c>
      <c r="E174" s="50">
        <v>74</v>
      </c>
      <c r="F174" s="51">
        <v>763571.95</v>
      </c>
      <c r="G174" s="50">
        <v>74</v>
      </c>
      <c r="H174" s="51">
        <v>528978.52</v>
      </c>
      <c r="I174" s="50">
        <v>74</v>
      </c>
      <c r="J174" s="51">
        <v>217223.93</v>
      </c>
      <c r="K174" s="50">
        <v>7</v>
      </c>
      <c r="L174" s="51">
        <v>24423.98</v>
      </c>
      <c r="M174" s="52">
        <v>61</v>
      </c>
      <c r="N174" s="53">
        <v>601104.5</v>
      </c>
      <c r="O174" s="50">
        <v>52</v>
      </c>
      <c r="P174" s="51">
        <v>487930.07</v>
      </c>
      <c r="Q174" s="50"/>
      <c r="R174" s="51"/>
      <c r="S174" s="50" t="s">
        <v>183</v>
      </c>
      <c r="T174" s="51" t="s">
        <v>183</v>
      </c>
      <c r="U174" s="50">
        <v>16</v>
      </c>
      <c r="V174" s="51">
        <v>86739.58</v>
      </c>
      <c r="W174" s="50" t="s">
        <v>183</v>
      </c>
      <c r="X174" s="51" t="s">
        <v>183</v>
      </c>
      <c r="Y174" s="54">
        <v>8</v>
      </c>
      <c r="Z174" s="55">
        <v>9359.89</v>
      </c>
      <c r="AA174" s="50"/>
      <c r="AB174" s="51"/>
      <c r="AC174" s="50">
        <v>8</v>
      </c>
      <c r="AD174" s="51">
        <v>9359.89</v>
      </c>
      <c r="AE174" s="50"/>
      <c r="AF174" s="51"/>
      <c r="AG174" s="50"/>
      <c r="AH174" s="51"/>
      <c r="AI174" s="50"/>
      <c r="AJ174" s="51"/>
      <c r="AK174" s="56">
        <v>75</v>
      </c>
      <c r="AL174" s="57">
        <v>2144662.77</v>
      </c>
      <c r="AM174" s="58">
        <v>71</v>
      </c>
      <c r="AN174" s="59">
        <v>1258603.28</v>
      </c>
      <c r="AO174" s="60" t="s">
        <v>183</v>
      </c>
      <c r="AP174" s="61" t="s">
        <v>183</v>
      </c>
    </row>
    <row r="175" spans="1:42" x14ac:dyDescent="0.25">
      <c r="A175" s="77" t="s">
        <v>534</v>
      </c>
      <c r="B175" s="47" t="s">
        <v>535</v>
      </c>
      <c r="C175" s="48">
        <v>302</v>
      </c>
      <c r="D175" s="49">
        <v>6120701.04</v>
      </c>
      <c r="E175" s="50">
        <v>302</v>
      </c>
      <c r="F175" s="51">
        <v>2996529.5</v>
      </c>
      <c r="G175" s="50">
        <v>302</v>
      </c>
      <c r="H175" s="51">
        <v>2079887.5</v>
      </c>
      <c r="I175" s="50">
        <v>302</v>
      </c>
      <c r="J175" s="51">
        <v>930116.3</v>
      </c>
      <c r="K175" s="50">
        <v>33</v>
      </c>
      <c r="L175" s="51">
        <v>114167.74</v>
      </c>
      <c r="M175" s="52">
        <v>263</v>
      </c>
      <c r="N175" s="53">
        <v>2084994.79</v>
      </c>
      <c r="O175" s="50">
        <v>225</v>
      </c>
      <c r="P175" s="51">
        <v>1717747.09</v>
      </c>
      <c r="Q175" s="50" t="s">
        <v>183</v>
      </c>
      <c r="R175" s="51" t="s">
        <v>183</v>
      </c>
      <c r="S175" s="50">
        <v>74</v>
      </c>
      <c r="T175" s="51">
        <v>181997.77</v>
      </c>
      <c r="U175" s="50">
        <v>43</v>
      </c>
      <c r="V175" s="51">
        <v>177984.93</v>
      </c>
      <c r="W175" s="50" t="s">
        <v>183</v>
      </c>
      <c r="X175" s="51" t="s">
        <v>183</v>
      </c>
      <c r="Y175" s="54">
        <v>6</v>
      </c>
      <c r="Z175" s="55">
        <v>1913.68</v>
      </c>
      <c r="AA175" s="50"/>
      <c r="AB175" s="51"/>
      <c r="AC175" s="50">
        <v>6</v>
      </c>
      <c r="AD175" s="51">
        <v>1913.68</v>
      </c>
      <c r="AE175" s="50"/>
      <c r="AF175" s="51"/>
      <c r="AG175" s="50"/>
      <c r="AH175" s="51"/>
      <c r="AI175" s="50"/>
      <c r="AJ175" s="51"/>
      <c r="AK175" s="56">
        <v>303</v>
      </c>
      <c r="AL175" s="57">
        <v>8207609.5099999998</v>
      </c>
      <c r="AM175" s="58">
        <v>300</v>
      </c>
      <c r="AN175" s="59">
        <v>5405158.0899999999</v>
      </c>
      <c r="AO175" s="60">
        <v>8</v>
      </c>
      <c r="AP175" s="61">
        <v>5730.57</v>
      </c>
    </row>
    <row r="176" spans="1:42" x14ac:dyDescent="0.25">
      <c r="A176" s="77" t="s">
        <v>536</v>
      </c>
      <c r="B176" s="47" t="s">
        <v>537</v>
      </c>
      <c r="C176" s="48">
        <v>76</v>
      </c>
      <c r="D176" s="49">
        <v>1388855.48</v>
      </c>
      <c r="E176" s="50">
        <v>76</v>
      </c>
      <c r="F176" s="51">
        <v>666316.6</v>
      </c>
      <c r="G176" s="50">
        <v>76</v>
      </c>
      <c r="H176" s="51">
        <v>463081.75</v>
      </c>
      <c r="I176" s="50">
        <v>76</v>
      </c>
      <c r="J176" s="51">
        <v>228972.31</v>
      </c>
      <c r="K176" s="50">
        <v>9</v>
      </c>
      <c r="L176" s="51">
        <v>30484.82</v>
      </c>
      <c r="M176" s="52">
        <v>64</v>
      </c>
      <c r="N176" s="53">
        <v>478270.1</v>
      </c>
      <c r="O176" s="50">
        <v>44</v>
      </c>
      <c r="P176" s="51">
        <v>365230.99</v>
      </c>
      <c r="Q176" s="50"/>
      <c r="R176" s="51"/>
      <c r="S176" s="50" t="s">
        <v>183</v>
      </c>
      <c r="T176" s="51" t="s">
        <v>183</v>
      </c>
      <c r="U176" s="50">
        <v>15</v>
      </c>
      <c r="V176" s="51">
        <v>61265.919999999998</v>
      </c>
      <c r="W176" s="50" t="s">
        <v>183</v>
      </c>
      <c r="X176" s="51" t="s">
        <v>183</v>
      </c>
      <c r="Y176" s="54">
        <v>3</v>
      </c>
      <c r="Z176" s="55">
        <v>6931.26</v>
      </c>
      <c r="AA176" s="50"/>
      <c r="AB176" s="51"/>
      <c r="AC176" s="50">
        <v>3</v>
      </c>
      <c r="AD176" s="51">
        <v>6931.26</v>
      </c>
      <c r="AE176" s="50"/>
      <c r="AF176" s="51"/>
      <c r="AG176" s="50"/>
      <c r="AH176" s="51"/>
      <c r="AI176" s="50"/>
      <c r="AJ176" s="51"/>
      <c r="AK176" s="56">
        <v>76</v>
      </c>
      <c r="AL176" s="57">
        <v>1874056.84</v>
      </c>
      <c r="AM176" s="58">
        <v>72</v>
      </c>
      <c r="AN176" s="59">
        <v>1306500.0900000001</v>
      </c>
      <c r="AO176" s="60" t="s">
        <v>183</v>
      </c>
      <c r="AP176" s="61" t="s">
        <v>183</v>
      </c>
    </row>
    <row r="177" spans="1:42" x14ac:dyDescent="0.25">
      <c r="A177" s="77" t="s">
        <v>538</v>
      </c>
      <c r="B177" s="47" t="s">
        <v>539</v>
      </c>
      <c r="C177" s="48">
        <v>214</v>
      </c>
      <c r="D177" s="49">
        <v>5518555.04</v>
      </c>
      <c r="E177" s="50">
        <v>214</v>
      </c>
      <c r="F177" s="51">
        <v>2784606.05</v>
      </c>
      <c r="G177" s="50">
        <v>214</v>
      </c>
      <c r="H177" s="51">
        <v>1935875.13</v>
      </c>
      <c r="I177" s="50">
        <v>214</v>
      </c>
      <c r="J177" s="51">
        <v>717783.64</v>
      </c>
      <c r="K177" s="50">
        <v>24</v>
      </c>
      <c r="L177" s="51">
        <v>80290.22</v>
      </c>
      <c r="M177" s="52">
        <v>168</v>
      </c>
      <c r="N177" s="53">
        <v>1229597.8</v>
      </c>
      <c r="O177" s="50">
        <v>116</v>
      </c>
      <c r="P177" s="51">
        <v>819950.52</v>
      </c>
      <c r="Q177" s="50"/>
      <c r="R177" s="51"/>
      <c r="S177" s="50">
        <v>24</v>
      </c>
      <c r="T177" s="51">
        <v>74988.7</v>
      </c>
      <c r="U177" s="50">
        <v>47</v>
      </c>
      <c r="V177" s="51">
        <v>328350.36</v>
      </c>
      <c r="W177" s="50">
        <v>7</v>
      </c>
      <c r="X177" s="51">
        <v>6308.22</v>
      </c>
      <c r="Y177" s="54">
        <v>38</v>
      </c>
      <c r="Z177" s="55">
        <v>41824.97</v>
      </c>
      <c r="AA177" s="50" t="s">
        <v>183</v>
      </c>
      <c r="AB177" s="51" t="s">
        <v>183</v>
      </c>
      <c r="AC177" s="50">
        <v>37</v>
      </c>
      <c r="AD177" s="51">
        <v>39419.64</v>
      </c>
      <c r="AE177" s="50"/>
      <c r="AF177" s="51"/>
      <c r="AG177" s="50"/>
      <c r="AH177" s="51"/>
      <c r="AI177" s="50" t="s">
        <v>183</v>
      </c>
      <c r="AJ177" s="51" t="s">
        <v>183</v>
      </c>
      <c r="AK177" s="56">
        <v>214</v>
      </c>
      <c r="AL177" s="57">
        <v>6789977.8099999996</v>
      </c>
      <c r="AM177" s="58">
        <v>212</v>
      </c>
      <c r="AN177" s="59">
        <v>4664348.84</v>
      </c>
      <c r="AO177" s="60">
        <v>3</v>
      </c>
      <c r="AP177" s="61">
        <v>2416.3200000000002</v>
      </c>
    </row>
    <row r="178" spans="1:42" x14ac:dyDescent="0.25">
      <c r="A178" s="77" t="s">
        <v>540</v>
      </c>
      <c r="B178" s="47" t="s">
        <v>541</v>
      </c>
      <c r="C178" s="48">
        <v>8</v>
      </c>
      <c r="D178" s="49">
        <v>161336.99</v>
      </c>
      <c r="E178" s="50">
        <v>8</v>
      </c>
      <c r="F178" s="51">
        <v>80516.009999999995</v>
      </c>
      <c r="G178" s="50">
        <v>8</v>
      </c>
      <c r="H178" s="51">
        <v>55766.46</v>
      </c>
      <c r="I178" s="50">
        <v>8</v>
      </c>
      <c r="J178" s="51">
        <v>25054.52</v>
      </c>
      <c r="K178" s="50"/>
      <c r="L178" s="51"/>
      <c r="M178" s="52">
        <v>6</v>
      </c>
      <c r="N178" s="53">
        <v>38746.78</v>
      </c>
      <c r="O178" s="50">
        <v>3</v>
      </c>
      <c r="P178" s="51">
        <v>24325.43</v>
      </c>
      <c r="Q178" s="50"/>
      <c r="R178" s="51"/>
      <c r="S178" s="50" t="s">
        <v>183</v>
      </c>
      <c r="T178" s="51" t="s">
        <v>183</v>
      </c>
      <c r="U178" s="50" t="s">
        <v>183</v>
      </c>
      <c r="V178" s="51" t="s">
        <v>183</v>
      </c>
      <c r="W178" s="50"/>
      <c r="X178" s="51"/>
      <c r="Y178" s="54">
        <v>3</v>
      </c>
      <c r="Z178" s="55">
        <v>14218.57</v>
      </c>
      <c r="AA178" s="50"/>
      <c r="AB178" s="51"/>
      <c r="AC178" s="50">
        <v>3</v>
      </c>
      <c r="AD178" s="51">
        <v>14218.57</v>
      </c>
      <c r="AE178" s="50"/>
      <c r="AF178" s="51"/>
      <c r="AG178" s="50"/>
      <c r="AH178" s="51"/>
      <c r="AI178" s="50"/>
      <c r="AJ178" s="51"/>
      <c r="AK178" s="56">
        <v>8</v>
      </c>
      <c r="AL178" s="57">
        <v>214302.34</v>
      </c>
      <c r="AM178" s="58">
        <v>8</v>
      </c>
      <c r="AN178" s="59">
        <v>159171.75</v>
      </c>
      <c r="AO178" s="60"/>
      <c r="AP178" s="61"/>
    </row>
    <row r="179" spans="1:42" x14ac:dyDescent="0.25">
      <c r="A179" s="77" t="s">
        <v>542</v>
      </c>
      <c r="B179" s="47" t="s">
        <v>543</v>
      </c>
      <c r="C179" s="48">
        <v>15</v>
      </c>
      <c r="D179" s="49">
        <v>94702.07</v>
      </c>
      <c r="E179" s="50">
        <v>15</v>
      </c>
      <c r="F179" s="51">
        <v>45573.02</v>
      </c>
      <c r="G179" s="50">
        <v>15</v>
      </c>
      <c r="H179" s="51">
        <v>31593.18</v>
      </c>
      <c r="I179" s="50">
        <v>15</v>
      </c>
      <c r="J179" s="51">
        <v>17535.87</v>
      </c>
      <c r="K179" s="50"/>
      <c r="L179" s="51"/>
      <c r="M179" s="52" t="s">
        <v>183</v>
      </c>
      <c r="N179" s="53" t="s">
        <v>183</v>
      </c>
      <c r="O179" s="50" t="s">
        <v>183</v>
      </c>
      <c r="P179" s="51" t="s">
        <v>183</v>
      </c>
      <c r="Q179" s="50"/>
      <c r="R179" s="51"/>
      <c r="S179" s="50"/>
      <c r="T179" s="51"/>
      <c r="U179" s="50" t="s">
        <v>183</v>
      </c>
      <c r="V179" s="51" t="s">
        <v>183</v>
      </c>
      <c r="W179" s="50"/>
      <c r="X179" s="51"/>
      <c r="Y179" s="54">
        <v>5</v>
      </c>
      <c r="Z179" s="55">
        <v>1137.83</v>
      </c>
      <c r="AA179" s="50" t="s">
        <v>183</v>
      </c>
      <c r="AB179" s="51" t="s">
        <v>183</v>
      </c>
      <c r="AC179" s="50" t="s">
        <v>183</v>
      </c>
      <c r="AD179" s="51" t="s">
        <v>183</v>
      </c>
      <c r="AE179" s="50" t="s">
        <v>183</v>
      </c>
      <c r="AF179" s="51" t="s">
        <v>183</v>
      </c>
      <c r="AG179" s="50"/>
      <c r="AH179" s="51"/>
      <c r="AI179" s="50"/>
      <c r="AJ179" s="51"/>
      <c r="AK179" s="58" t="s">
        <v>183</v>
      </c>
      <c r="AL179" s="59" t="s">
        <v>183</v>
      </c>
      <c r="AM179" s="58" t="s">
        <v>183</v>
      </c>
      <c r="AN179" s="59" t="s">
        <v>183</v>
      </c>
      <c r="AO179" s="60" t="s">
        <v>183</v>
      </c>
      <c r="AP179" s="61" t="s">
        <v>183</v>
      </c>
    </row>
    <row r="180" spans="1:42" x14ac:dyDescent="0.25">
      <c r="A180" s="77" t="s">
        <v>544</v>
      </c>
      <c r="B180" s="47" t="s">
        <v>545</v>
      </c>
      <c r="C180" s="48">
        <v>102</v>
      </c>
      <c r="D180" s="49">
        <v>889892.36</v>
      </c>
      <c r="E180" s="50">
        <v>102</v>
      </c>
      <c r="F180" s="51">
        <v>448406.98</v>
      </c>
      <c r="G180" s="50">
        <v>102</v>
      </c>
      <c r="H180" s="51">
        <v>310126.33</v>
      </c>
      <c r="I180" s="50">
        <v>102</v>
      </c>
      <c r="J180" s="51">
        <v>120996.3</v>
      </c>
      <c r="K180" s="50">
        <v>3</v>
      </c>
      <c r="L180" s="51">
        <v>10362.75</v>
      </c>
      <c r="M180" s="52">
        <v>12</v>
      </c>
      <c r="N180" s="53">
        <v>74334.22</v>
      </c>
      <c r="O180" s="50">
        <v>9</v>
      </c>
      <c r="P180" s="51">
        <v>56777.31</v>
      </c>
      <c r="Q180" s="50"/>
      <c r="R180" s="51"/>
      <c r="S180" s="50" t="s">
        <v>183</v>
      </c>
      <c r="T180" s="51" t="s">
        <v>183</v>
      </c>
      <c r="U180" s="50" t="s">
        <v>183</v>
      </c>
      <c r="V180" s="51" t="s">
        <v>183</v>
      </c>
      <c r="W180" s="50"/>
      <c r="X180" s="51"/>
      <c r="Y180" s="54">
        <v>23</v>
      </c>
      <c r="Z180" s="55">
        <v>22102.58</v>
      </c>
      <c r="AA180" s="50">
        <v>4</v>
      </c>
      <c r="AB180" s="51">
        <v>921.95</v>
      </c>
      <c r="AC180" s="50">
        <v>5</v>
      </c>
      <c r="AD180" s="51">
        <v>14585.52</v>
      </c>
      <c r="AE180" s="50">
        <v>18</v>
      </c>
      <c r="AF180" s="51">
        <v>6595.11</v>
      </c>
      <c r="AG180" s="50"/>
      <c r="AH180" s="51"/>
      <c r="AI180" s="50"/>
      <c r="AJ180" s="51"/>
      <c r="AK180" s="56">
        <v>102</v>
      </c>
      <c r="AL180" s="57">
        <v>986329.16</v>
      </c>
      <c r="AM180" s="58">
        <v>7</v>
      </c>
      <c r="AN180" s="59">
        <v>58834.79</v>
      </c>
      <c r="AO180" s="60">
        <v>17</v>
      </c>
      <c r="AP180" s="61">
        <v>43185.82</v>
      </c>
    </row>
    <row r="181" spans="1:42" x14ac:dyDescent="0.25">
      <c r="A181" s="77" t="s">
        <v>546</v>
      </c>
      <c r="B181" s="47" t="s">
        <v>547</v>
      </c>
      <c r="C181" s="48">
        <v>659</v>
      </c>
      <c r="D181" s="49">
        <v>6005583.0800000001</v>
      </c>
      <c r="E181" s="50">
        <v>659</v>
      </c>
      <c r="F181" s="51">
        <v>2947946.77</v>
      </c>
      <c r="G181" s="50">
        <v>659</v>
      </c>
      <c r="H181" s="51">
        <v>2037681.2</v>
      </c>
      <c r="I181" s="50">
        <v>659</v>
      </c>
      <c r="J181" s="51">
        <v>925042.09</v>
      </c>
      <c r="K181" s="50">
        <v>35</v>
      </c>
      <c r="L181" s="51">
        <v>94913.02</v>
      </c>
      <c r="M181" s="52">
        <v>188</v>
      </c>
      <c r="N181" s="53">
        <v>1046890.05</v>
      </c>
      <c r="O181" s="50">
        <v>146</v>
      </c>
      <c r="P181" s="51">
        <v>898584.99</v>
      </c>
      <c r="Q181" s="50">
        <v>29</v>
      </c>
      <c r="R181" s="51">
        <v>27853.69</v>
      </c>
      <c r="S181" s="50">
        <v>18</v>
      </c>
      <c r="T181" s="51">
        <v>29586.43</v>
      </c>
      <c r="U181" s="50">
        <v>28</v>
      </c>
      <c r="V181" s="51">
        <v>89340.7</v>
      </c>
      <c r="W181" s="50">
        <v>3</v>
      </c>
      <c r="X181" s="51">
        <v>1524.24</v>
      </c>
      <c r="Y181" s="54">
        <v>165</v>
      </c>
      <c r="Z181" s="55">
        <v>182915.5</v>
      </c>
      <c r="AA181" s="50">
        <v>42</v>
      </c>
      <c r="AB181" s="51">
        <v>36588.949999999997</v>
      </c>
      <c r="AC181" s="50">
        <v>71</v>
      </c>
      <c r="AD181" s="51">
        <v>99046.8</v>
      </c>
      <c r="AE181" s="50">
        <v>104</v>
      </c>
      <c r="AF181" s="51">
        <v>47279.75</v>
      </c>
      <c r="AG181" s="50"/>
      <c r="AH181" s="51"/>
      <c r="AI181" s="50"/>
      <c r="AJ181" s="51"/>
      <c r="AK181" s="56">
        <v>659</v>
      </c>
      <c r="AL181" s="57">
        <v>7235388.6299999999</v>
      </c>
      <c r="AM181" s="58">
        <v>120</v>
      </c>
      <c r="AN181" s="59">
        <v>712524.38</v>
      </c>
      <c r="AO181" s="60">
        <v>84</v>
      </c>
      <c r="AP181" s="61">
        <v>202128.87</v>
      </c>
    </row>
    <row r="182" spans="1:42" x14ac:dyDescent="0.25">
      <c r="A182" s="77" t="s">
        <v>548</v>
      </c>
      <c r="B182" s="47" t="s">
        <v>549</v>
      </c>
      <c r="C182" s="48">
        <v>203</v>
      </c>
      <c r="D182" s="49">
        <v>2227260.86</v>
      </c>
      <c r="E182" s="50">
        <v>202</v>
      </c>
      <c r="F182" s="51">
        <v>1080352.03</v>
      </c>
      <c r="G182" s="50">
        <v>203</v>
      </c>
      <c r="H182" s="51">
        <v>750535.53</v>
      </c>
      <c r="I182" s="50">
        <v>202</v>
      </c>
      <c r="J182" s="51">
        <v>340302.62</v>
      </c>
      <c r="K182" s="50">
        <v>21</v>
      </c>
      <c r="L182" s="51">
        <v>56070.68</v>
      </c>
      <c r="M182" s="52">
        <v>127</v>
      </c>
      <c r="N182" s="53">
        <v>708337.69</v>
      </c>
      <c r="O182" s="50">
        <v>73</v>
      </c>
      <c r="P182" s="51">
        <v>377412.16</v>
      </c>
      <c r="Q182" s="50" t="s">
        <v>183</v>
      </c>
      <c r="R182" s="51" t="s">
        <v>183</v>
      </c>
      <c r="S182" s="50" t="s">
        <v>183</v>
      </c>
      <c r="T182" s="51" t="s">
        <v>183</v>
      </c>
      <c r="U182" s="50">
        <v>66</v>
      </c>
      <c r="V182" s="51">
        <v>317190.69</v>
      </c>
      <c r="W182" s="50">
        <v>9</v>
      </c>
      <c r="X182" s="51">
        <v>6577.75</v>
      </c>
      <c r="Y182" s="54">
        <v>6</v>
      </c>
      <c r="Z182" s="55">
        <v>2724.25</v>
      </c>
      <c r="AA182" s="50"/>
      <c r="AB182" s="51"/>
      <c r="AC182" s="50" t="s">
        <v>183</v>
      </c>
      <c r="AD182" s="51" t="s">
        <v>183</v>
      </c>
      <c r="AE182" s="50" t="s">
        <v>183</v>
      </c>
      <c r="AF182" s="51" t="s">
        <v>183</v>
      </c>
      <c r="AG182" s="50"/>
      <c r="AH182" s="51"/>
      <c r="AI182" s="50"/>
      <c r="AJ182" s="51"/>
      <c r="AK182" s="56">
        <v>205</v>
      </c>
      <c r="AL182" s="57">
        <v>2938322.8</v>
      </c>
      <c r="AM182" s="58">
        <v>158</v>
      </c>
      <c r="AN182" s="59">
        <v>2427425.75</v>
      </c>
      <c r="AO182" s="60"/>
      <c r="AP182" s="61"/>
    </row>
    <row r="183" spans="1:42" x14ac:dyDescent="0.25">
      <c r="A183" s="77" t="s">
        <v>550</v>
      </c>
      <c r="B183" s="47" t="s">
        <v>551</v>
      </c>
      <c r="C183" s="48">
        <v>95</v>
      </c>
      <c r="D183" s="49">
        <v>1225945.32</v>
      </c>
      <c r="E183" s="50">
        <v>95</v>
      </c>
      <c r="F183" s="51">
        <v>602197.49</v>
      </c>
      <c r="G183" s="50">
        <v>95</v>
      </c>
      <c r="H183" s="51">
        <v>415149.41</v>
      </c>
      <c r="I183" s="50">
        <v>95</v>
      </c>
      <c r="J183" s="51">
        <v>180215.88</v>
      </c>
      <c r="K183" s="50">
        <v>12</v>
      </c>
      <c r="L183" s="51">
        <v>28382.54</v>
      </c>
      <c r="M183" s="52">
        <v>60</v>
      </c>
      <c r="N183" s="53">
        <v>355410.8</v>
      </c>
      <c r="O183" s="50">
        <v>42</v>
      </c>
      <c r="P183" s="51">
        <v>260854.57</v>
      </c>
      <c r="Q183" s="50" t="s">
        <v>183</v>
      </c>
      <c r="R183" s="51" t="s">
        <v>183</v>
      </c>
      <c r="S183" s="50">
        <v>8</v>
      </c>
      <c r="T183" s="51">
        <v>26410.36</v>
      </c>
      <c r="U183" s="50">
        <v>12</v>
      </c>
      <c r="V183" s="51">
        <v>60791.3</v>
      </c>
      <c r="W183" s="50" t="s">
        <v>183</v>
      </c>
      <c r="X183" s="51" t="s">
        <v>183</v>
      </c>
      <c r="Y183" s="54">
        <v>10</v>
      </c>
      <c r="Z183" s="55">
        <v>2672.99</v>
      </c>
      <c r="AA183" s="50" t="s">
        <v>183</v>
      </c>
      <c r="AB183" s="51" t="s">
        <v>183</v>
      </c>
      <c r="AC183" s="50" t="s">
        <v>183</v>
      </c>
      <c r="AD183" s="51" t="s">
        <v>183</v>
      </c>
      <c r="AE183" s="50">
        <v>6</v>
      </c>
      <c r="AF183" s="51">
        <v>1688.92</v>
      </c>
      <c r="AG183" s="50"/>
      <c r="AH183" s="51"/>
      <c r="AI183" s="50"/>
      <c r="AJ183" s="51"/>
      <c r="AK183" s="56">
        <v>96</v>
      </c>
      <c r="AL183" s="57">
        <v>1584029.11</v>
      </c>
      <c r="AM183" s="58">
        <v>63</v>
      </c>
      <c r="AN183" s="59">
        <v>874250.85</v>
      </c>
      <c r="AO183" s="60">
        <v>9</v>
      </c>
      <c r="AP183" s="61">
        <v>11096.25</v>
      </c>
    </row>
    <row r="184" spans="1:42" x14ac:dyDescent="0.25">
      <c r="A184" s="77" t="s">
        <v>552</v>
      </c>
      <c r="B184" s="47" t="s">
        <v>553</v>
      </c>
      <c r="C184" s="48">
        <v>139</v>
      </c>
      <c r="D184" s="49">
        <v>1601464.92</v>
      </c>
      <c r="E184" s="50">
        <v>139</v>
      </c>
      <c r="F184" s="51">
        <v>789287.19</v>
      </c>
      <c r="G184" s="50">
        <v>139</v>
      </c>
      <c r="H184" s="51">
        <v>546866.5</v>
      </c>
      <c r="I184" s="50">
        <v>139</v>
      </c>
      <c r="J184" s="51">
        <v>232107.96</v>
      </c>
      <c r="K184" s="50">
        <v>10</v>
      </c>
      <c r="L184" s="51">
        <v>33203.269999999997</v>
      </c>
      <c r="M184" s="52">
        <v>83</v>
      </c>
      <c r="N184" s="53">
        <v>491464.01</v>
      </c>
      <c r="O184" s="50">
        <v>60</v>
      </c>
      <c r="P184" s="51">
        <v>320575.40999999997</v>
      </c>
      <c r="Q184" s="50">
        <v>11</v>
      </c>
      <c r="R184" s="51">
        <v>6375.65</v>
      </c>
      <c r="S184" s="50">
        <v>4</v>
      </c>
      <c r="T184" s="51">
        <v>9924.91</v>
      </c>
      <c r="U184" s="50">
        <v>35</v>
      </c>
      <c r="V184" s="51">
        <v>149864.41</v>
      </c>
      <c r="W184" s="50">
        <v>6</v>
      </c>
      <c r="X184" s="51">
        <v>4723.63</v>
      </c>
      <c r="Y184" s="54">
        <v>5</v>
      </c>
      <c r="Z184" s="55">
        <v>2066.83</v>
      </c>
      <c r="AA184" s="50"/>
      <c r="AB184" s="51"/>
      <c r="AC184" s="50">
        <v>4</v>
      </c>
      <c r="AD184" s="51">
        <v>1780.32</v>
      </c>
      <c r="AE184" s="50" t="s">
        <v>183</v>
      </c>
      <c r="AF184" s="51" t="s">
        <v>183</v>
      </c>
      <c r="AG184" s="50"/>
      <c r="AH184" s="51"/>
      <c r="AI184" s="50"/>
      <c r="AJ184" s="51"/>
      <c r="AK184" s="56">
        <v>142</v>
      </c>
      <c r="AL184" s="57">
        <v>2094995.76</v>
      </c>
      <c r="AM184" s="58">
        <v>107</v>
      </c>
      <c r="AN184" s="59">
        <v>1505827.7</v>
      </c>
      <c r="AO184" s="60" t="s">
        <v>183</v>
      </c>
      <c r="AP184" s="61" t="s">
        <v>183</v>
      </c>
    </row>
    <row r="185" spans="1:42" x14ac:dyDescent="0.25">
      <c r="A185" s="77" t="s">
        <v>554</v>
      </c>
      <c r="B185" s="47" t="s">
        <v>555</v>
      </c>
      <c r="C185" s="48">
        <v>149</v>
      </c>
      <c r="D185" s="49">
        <v>960657.21</v>
      </c>
      <c r="E185" s="50">
        <v>149</v>
      </c>
      <c r="F185" s="51">
        <v>462110.21</v>
      </c>
      <c r="G185" s="50">
        <v>149</v>
      </c>
      <c r="H185" s="51">
        <v>319057.73</v>
      </c>
      <c r="I185" s="50">
        <v>149</v>
      </c>
      <c r="J185" s="51">
        <v>165332.01999999999</v>
      </c>
      <c r="K185" s="50">
        <v>6</v>
      </c>
      <c r="L185" s="51">
        <v>14157.25</v>
      </c>
      <c r="M185" s="52">
        <v>44</v>
      </c>
      <c r="N185" s="53">
        <v>212071.19</v>
      </c>
      <c r="O185" s="50">
        <v>34</v>
      </c>
      <c r="P185" s="51">
        <v>166603.4</v>
      </c>
      <c r="Q185" s="50">
        <v>6</v>
      </c>
      <c r="R185" s="51">
        <v>3047.45</v>
      </c>
      <c r="S185" s="50">
        <v>8</v>
      </c>
      <c r="T185" s="51">
        <v>10836.61</v>
      </c>
      <c r="U185" s="50">
        <v>6</v>
      </c>
      <c r="V185" s="51">
        <v>31583.73</v>
      </c>
      <c r="W185" s="50"/>
      <c r="X185" s="51"/>
      <c r="Y185" s="54">
        <v>29</v>
      </c>
      <c r="Z185" s="55">
        <v>12231.51</v>
      </c>
      <c r="AA185" s="50">
        <v>4</v>
      </c>
      <c r="AB185" s="51">
        <v>2793.17</v>
      </c>
      <c r="AC185" s="50">
        <v>8</v>
      </c>
      <c r="AD185" s="51">
        <v>5684.31</v>
      </c>
      <c r="AE185" s="50">
        <v>20</v>
      </c>
      <c r="AF185" s="51">
        <v>3754.03</v>
      </c>
      <c r="AG185" s="50"/>
      <c r="AH185" s="51"/>
      <c r="AI185" s="50"/>
      <c r="AJ185" s="51"/>
      <c r="AK185" s="56">
        <v>151</v>
      </c>
      <c r="AL185" s="57">
        <v>1184959.9099999999</v>
      </c>
      <c r="AM185" s="58">
        <v>37</v>
      </c>
      <c r="AN185" s="59">
        <v>254133.93</v>
      </c>
      <c r="AO185" s="60">
        <v>10</v>
      </c>
      <c r="AP185" s="61">
        <v>11073.93</v>
      </c>
    </row>
    <row r="186" spans="1:42" x14ac:dyDescent="0.25">
      <c r="A186" s="77" t="s">
        <v>556</v>
      </c>
      <c r="B186" s="47" t="s">
        <v>557</v>
      </c>
      <c r="C186" s="48">
        <v>252</v>
      </c>
      <c r="D186" s="49">
        <v>4212611.22</v>
      </c>
      <c r="E186" s="50">
        <v>252</v>
      </c>
      <c r="F186" s="51">
        <v>2154415.29</v>
      </c>
      <c r="G186" s="50">
        <v>252</v>
      </c>
      <c r="H186" s="51">
        <v>1492689.99</v>
      </c>
      <c r="I186" s="50">
        <v>252</v>
      </c>
      <c r="J186" s="51">
        <v>507406.3</v>
      </c>
      <c r="K186" s="50">
        <v>20</v>
      </c>
      <c r="L186" s="51">
        <v>58099.64</v>
      </c>
      <c r="M186" s="52">
        <v>169</v>
      </c>
      <c r="N186" s="53">
        <v>1031181.51</v>
      </c>
      <c r="O186" s="50">
        <v>115</v>
      </c>
      <c r="P186" s="51">
        <v>672624.37</v>
      </c>
      <c r="Q186" s="50">
        <v>6</v>
      </c>
      <c r="R186" s="51">
        <v>3363.38</v>
      </c>
      <c r="S186" s="50">
        <v>3</v>
      </c>
      <c r="T186" s="51">
        <v>3280.27</v>
      </c>
      <c r="U186" s="50">
        <v>74</v>
      </c>
      <c r="V186" s="51">
        <v>342503.82</v>
      </c>
      <c r="W186" s="50">
        <v>11</v>
      </c>
      <c r="X186" s="51">
        <v>9409.67</v>
      </c>
      <c r="Y186" s="54">
        <v>8</v>
      </c>
      <c r="Z186" s="55">
        <v>7918.82</v>
      </c>
      <c r="AA186" s="50" t="s">
        <v>183</v>
      </c>
      <c r="AB186" s="51" t="s">
        <v>183</v>
      </c>
      <c r="AC186" s="50" t="s">
        <v>183</v>
      </c>
      <c r="AD186" s="51" t="s">
        <v>183</v>
      </c>
      <c r="AE186" s="50"/>
      <c r="AF186" s="51"/>
      <c r="AG186" s="50"/>
      <c r="AH186" s="51"/>
      <c r="AI186" s="50"/>
      <c r="AJ186" s="51"/>
      <c r="AK186" s="56">
        <v>255</v>
      </c>
      <c r="AL186" s="57">
        <v>5251711.55</v>
      </c>
      <c r="AM186" s="58">
        <v>205</v>
      </c>
      <c r="AN186" s="59">
        <v>3270030.27</v>
      </c>
      <c r="AO186" s="60"/>
      <c r="AP186" s="61"/>
    </row>
    <row r="187" spans="1:42" x14ac:dyDescent="0.25">
      <c r="A187" s="77" t="s">
        <v>558</v>
      </c>
      <c r="B187" s="47" t="s">
        <v>559</v>
      </c>
      <c r="C187" s="48">
        <v>243</v>
      </c>
      <c r="D187" s="49">
        <v>2092781.87</v>
      </c>
      <c r="E187" s="50">
        <v>243</v>
      </c>
      <c r="F187" s="51">
        <v>1008370.66</v>
      </c>
      <c r="G187" s="50">
        <v>242</v>
      </c>
      <c r="H187" s="51">
        <v>696799.51</v>
      </c>
      <c r="I187" s="50">
        <v>243</v>
      </c>
      <c r="J187" s="51">
        <v>331891.09999999998</v>
      </c>
      <c r="K187" s="50">
        <v>23</v>
      </c>
      <c r="L187" s="51">
        <v>55720.6</v>
      </c>
      <c r="M187" s="52">
        <v>91</v>
      </c>
      <c r="N187" s="53">
        <v>494897.97</v>
      </c>
      <c r="O187" s="50">
        <v>66</v>
      </c>
      <c r="P187" s="51">
        <v>387319.49</v>
      </c>
      <c r="Q187" s="50" t="s">
        <v>183</v>
      </c>
      <c r="R187" s="51" t="s">
        <v>183</v>
      </c>
      <c r="S187" s="50">
        <v>12</v>
      </c>
      <c r="T187" s="51">
        <v>22800.49</v>
      </c>
      <c r="U187" s="50">
        <v>19</v>
      </c>
      <c r="V187" s="51">
        <v>72357.37</v>
      </c>
      <c r="W187" s="50" t="s">
        <v>183</v>
      </c>
      <c r="X187" s="51" t="s">
        <v>183</v>
      </c>
      <c r="Y187" s="54">
        <v>50</v>
      </c>
      <c r="Z187" s="55">
        <v>23026.55</v>
      </c>
      <c r="AA187" s="50">
        <v>11</v>
      </c>
      <c r="AB187" s="51">
        <v>4047.35</v>
      </c>
      <c r="AC187" s="50">
        <v>25</v>
      </c>
      <c r="AD187" s="51">
        <v>13473.79</v>
      </c>
      <c r="AE187" s="50">
        <v>25</v>
      </c>
      <c r="AF187" s="51">
        <v>5505.41</v>
      </c>
      <c r="AG187" s="50"/>
      <c r="AH187" s="51"/>
      <c r="AI187" s="50"/>
      <c r="AJ187" s="51"/>
      <c r="AK187" s="56">
        <v>244</v>
      </c>
      <c r="AL187" s="57">
        <v>2610706.39</v>
      </c>
      <c r="AM187" s="58">
        <v>59</v>
      </c>
      <c r="AN187" s="59">
        <v>570045.55000000005</v>
      </c>
      <c r="AO187" s="60">
        <v>34</v>
      </c>
      <c r="AP187" s="61">
        <v>56939.4</v>
      </c>
    </row>
    <row r="188" spans="1:42" x14ac:dyDescent="0.25">
      <c r="A188" s="77" t="s">
        <v>560</v>
      </c>
      <c r="B188" s="47" t="s">
        <v>561</v>
      </c>
      <c r="C188" s="48">
        <v>453</v>
      </c>
      <c r="D188" s="49">
        <v>5179354.88</v>
      </c>
      <c r="E188" s="50">
        <v>453</v>
      </c>
      <c r="F188" s="51">
        <v>2614069.7799999998</v>
      </c>
      <c r="G188" s="50">
        <v>452</v>
      </c>
      <c r="H188" s="51">
        <v>1805548.58</v>
      </c>
      <c r="I188" s="50">
        <v>453</v>
      </c>
      <c r="J188" s="51">
        <v>704323.04</v>
      </c>
      <c r="K188" s="50">
        <v>22</v>
      </c>
      <c r="L188" s="51">
        <v>55413.48</v>
      </c>
      <c r="M188" s="52">
        <v>71</v>
      </c>
      <c r="N188" s="53">
        <v>260888</v>
      </c>
      <c r="O188" s="50">
        <v>41</v>
      </c>
      <c r="P188" s="51">
        <v>197309.66</v>
      </c>
      <c r="Q188" s="50">
        <v>3</v>
      </c>
      <c r="R188" s="51">
        <v>2270.75</v>
      </c>
      <c r="S188" s="50">
        <v>19</v>
      </c>
      <c r="T188" s="51">
        <v>27304.959999999999</v>
      </c>
      <c r="U188" s="50">
        <v>9</v>
      </c>
      <c r="V188" s="51">
        <v>27084.97</v>
      </c>
      <c r="W188" s="50">
        <v>5</v>
      </c>
      <c r="X188" s="51">
        <v>6917.66</v>
      </c>
      <c r="Y188" s="54">
        <v>189</v>
      </c>
      <c r="Z188" s="55">
        <v>194618.42</v>
      </c>
      <c r="AA188" s="50">
        <v>34</v>
      </c>
      <c r="AB188" s="51">
        <v>31373.86</v>
      </c>
      <c r="AC188" s="50">
        <v>50</v>
      </c>
      <c r="AD188" s="51">
        <v>88579.02</v>
      </c>
      <c r="AE188" s="50">
        <v>146</v>
      </c>
      <c r="AF188" s="51">
        <v>74665.539999999994</v>
      </c>
      <c r="AG188" s="50"/>
      <c r="AH188" s="51"/>
      <c r="AI188" s="50"/>
      <c r="AJ188" s="51"/>
      <c r="AK188" s="56">
        <v>455</v>
      </c>
      <c r="AL188" s="57">
        <v>5634861.2999999998</v>
      </c>
      <c r="AM188" s="58">
        <v>35</v>
      </c>
      <c r="AN188" s="59">
        <v>190714.43</v>
      </c>
      <c r="AO188" s="60">
        <v>80</v>
      </c>
      <c r="AP188" s="61">
        <v>280622.09000000003</v>
      </c>
    </row>
    <row r="189" spans="1:42" x14ac:dyDescent="0.25">
      <c r="A189" s="77" t="s">
        <v>562</v>
      </c>
      <c r="B189" s="47" t="s">
        <v>563</v>
      </c>
      <c r="C189" s="48">
        <v>638</v>
      </c>
      <c r="D189" s="49">
        <v>5195955.99</v>
      </c>
      <c r="E189" s="50">
        <v>637</v>
      </c>
      <c r="F189" s="51">
        <v>2492262.83</v>
      </c>
      <c r="G189" s="50">
        <v>638</v>
      </c>
      <c r="H189" s="51">
        <v>1726780.44</v>
      </c>
      <c r="I189" s="50">
        <v>637</v>
      </c>
      <c r="J189" s="51">
        <v>886711.7</v>
      </c>
      <c r="K189" s="50">
        <v>32</v>
      </c>
      <c r="L189" s="51">
        <v>90201.02</v>
      </c>
      <c r="M189" s="52">
        <v>345</v>
      </c>
      <c r="N189" s="53">
        <v>2002522.72</v>
      </c>
      <c r="O189" s="50">
        <v>305</v>
      </c>
      <c r="P189" s="51">
        <v>1763034.74</v>
      </c>
      <c r="Q189" s="50">
        <v>33</v>
      </c>
      <c r="R189" s="51">
        <v>27701.45</v>
      </c>
      <c r="S189" s="50">
        <v>8</v>
      </c>
      <c r="T189" s="51">
        <v>15343.22</v>
      </c>
      <c r="U189" s="50">
        <v>49</v>
      </c>
      <c r="V189" s="51">
        <v>189668.52</v>
      </c>
      <c r="W189" s="50">
        <v>11</v>
      </c>
      <c r="X189" s="51">
        <v>6774.79</v>
      </c>
      <c r="Y189" s="54">
        <v>48</v>
      </c>
      <c r="Z189" s="55">
        <v>22686.83</v>
      </c>
      <c r="AA189" s="50">
        <v>8</v>
      </c>
      <c r="AB189" s="51">
        <v>3398.91</v>
      </c>
      <c r="AC189" s="50">
        <v>23</v>
      </c>
      <c r="AD189" s="51">
        <v>13065.71</v>
      </c>
      <c r="AE189" s="50">
        <v>21</v>
      </c>
      <c r="AF189" s="51">
        <v>6222.21</v>
      </c>
      <c r="AG189" s="50"/>
      <c r="AH189" s="51"/>
      <c r="AI189" s="50"/>
      <c r="AJ189" s="51"/>
      <c r="AK189" s="56">
        <v>641</v>
      </c>
      <c r="AL189" s="57">
        <v>7221165.54</v>
      </c>
      <c r="AM189" s="58">
        <v>353</v>
      </c>
      <c r="AN189" s="59">
        <v>3398313.04</v>
      </c>
      <c r="AO189" s="60">
        <v>33</v>
      </c>
      <c r="AP189" s="61">
        <v>58033.93</v>
      </c>
    </row>
    <row r="190" spans="1:42" x14ac:dyDescent="0.25">
      <c r="A190" s="77" t="s">
        <v>564</v>
      </c>
      <c r="B190" s="47" t="s">
        <v>565</v>
      </c>
      <c r="C190" s="48">
        <v>268</v>
      </c>
      <c r="D190" s="49">
        <v>3224581.52</v>
      </c>
      <c r="E190" s="50">
        <v>268</v>
      </c>
      <c r="F190" s="51">
        <v>1571313.22</v>
      </c>
      <c r="G190" s="50">
        <v>268</v>
      </c>
      <c r="H190" s="51">
        <v>1088710.6499999999</v>
      </c>
      <c r="I190" s="50">
        <v>268</v>
      </c>
      <c r="J190" s="51">
        <v>496878.85</v>
      </c>
      <c r="K190" s="50">
        <v>25</v>
      </c>
      <c r="L190" s="51">
        <v>67678.8</v>
      </c>
      <c r="M190" s="52">
        <v>179</v>
      </c>
      <c r="N190" s="53">
        <v>1234968.94</v>
      </c>
      <c r="O190" s="50">
        <v>147</v>
      </c>
      <c r="P190" s="51">
        <v>992466.88</v>
      </c>
      <c r="Q190" s="50">
        <v>11</v>
      </c>
      <c r="R190" s="51">
        <v>8573.66</v>
      </c>
      <c r="S190" s="50">
        <v>12</v>
      </c>
      <c r="T190" s="51">
        <v>23744.39</v>
      </c>
      <c r="U190" s="50">
        <v>54</v>
      </c>
      <c r="V190" s="51">
        <v>207286.45</v>
      </c>
      <c r="W190" s="50">
        <v>3</v>
      </c>
      <c r="X190" s="51">
        <v>2897.56</v>
      </c>
      <c r="Y190" s="54">
        <v>18</v>
      </c>
      <c r="Z190" s="55">
        <v>9406.65</v>
      </c>
      <c r="AA190" s="50" t="s">
        <v>183</v>
      </c>
      <c r="AB190" s="51" t="s">
        <v>183</v>
      </c>
      <c r="AC190" s="50">
        <v>16</v>
      </c>
      <c r="AD190" s="51">
        <v>8389.24</v>
      </c>
      <c r="AE190" s="50" t="s">
        <v>183</v>
      </c>
      <c r="AF190" s="51" t="s">
        <v>183</v>
      </c>
      <c r="AG190" s="50"/>
      <c r="AH190" s="51"/>
      <c r="AI190" s="50"/>
      <c r="AJ190" s="51"/>
      <c r="AK190" s="56">
        <v>271</v>
      </c>
      <c r="AL190" s="57">
        <v>4468957.1100000003</v>
      </c>
      <c r="AM190" s="58">
        <v>170</v>
      </c>
      <c r="AN190" s="59">
        <v>2190844.11</v>
      </c>
      <c r="AO190" s="60">
        <v>7</v>
      </c>
      <c r="AP190" s="61">
        <v>10765.63</v>
      </c>
    </row>
    <row r="191" spans="1:42" x14ac:dyDescent="0.25">
      <c r="A191" s="77" t="s">
        <v>566</v>
      </c>
      <c r="B191" s="47" t="s">
        <v>567</v>
      </c>
      <c r="C191" s="48">
        <v>290</v>
      </c>
      <c r="D191" s="49">
        <v>4592867.78</v>
      </c>
      <c r="E191" s="50">
        <v>290</v>
      </c>
      <c r="F191" s="51">
        <v>2300037.4700000002</v>
      </c>
      <c r="G191" s="50">
        <v>289</v>
      </c>
      <c r="H191" s="51">
        <v>1592541.57</v>
      </c>
      <c r="I191" s="50">
        <v>290</v>
      </c>
      <c r="J191" s="51">
        <v>617743.13</v>
      </c>
      <c r="K191" s="50">
        <v>29</v>
      </c>
      <c r="L191" s="51">
        <v>82545.61</v>
      </c>
      <c r="M191" s="52">
        <v>174</v>
      </c>
      <c r="N191" s="53">
        <v>861991.02</v>
      </c>
      <c r="O191" s="50">
        <v>89</v>
      </c>
      <c r="P191" s="51">
        <v>481592.47</v>
      </c>
      <c r="Q191" s="50">
        <v>6</v>
      </c>
      <c r="R191" s="51">
        <v>5812.23</v>
      </c>
      <c r="S191" s="50">
        <v>12</v>
      </c>
      <c r="T191" s="51">
        <v>16064.89</v>
      </c>
      <c r="U191" s="50">
        <v>102</v>
      </c>
      <c r="V191" s="51">
        <v>346685.05</v>
      </c>
      <c r="W191" s="50">
        <v>15</v>
      </c>
      <c r="X191" s="51">
        <v>11836.38</v>
      </c>
      <c r="Y191" s="54">
        <v>9</v>
      </c>
      <c r="Z191" s="55">
        <v>5477.52</v>
      </c>
      <c r="AA191" s="50" t="s">
        <v>183</v>
      </c>
      <c r="AB191" s="51" t="s">
        <v>183</v>
      </c>
      <c r="AC191" s="50">
        <v>9</v>
      </c>
      <c r="AD191" s="51">
        <v>4982.1000000000004</v>
      </c>
      <c r="AE191" s="50"/>
      <c r="AF191" s="51"/>
      <c r="AG191" s="50"/>
      <c r="AH191" s="51"/>
      <c r="AI191" s="50"/>
      <c r="AJ191" s="51"/>
      <c r="AK191" s="56">
        <v>295</v>
      </c>
      <c r="AL191" s="57">
        <v>5460336.3200000003</v>
      </c>
      <c r="AM191" s="58">
        <v>245</v>
      </c>
      <c r="AN191" s="59">
        <v>4481247.17</v>
      </c>
      <c r="AO191" s="60" t="s">
        <v>183</v>
      </c>
      <c r="AP191" s="61" t="s">
        <v>183</v>
      </c>
    </row>
    <row r="192" spans="1:42" x14ac:dyDescent="0.25">
      <c r="A192" s="77" t="s">
        <v>568</v>
      </c>
      <c r="B192" s="47" t="s">
        <v>569</v>
      </c>
      <c r="C192" s="48">
        <v>179</v>
      </c>
      <c r="D192" s="49">
        <v>1906803.66</v>
      </c>
      <c r="E192" s="50">
        <v>179</v>
      </c>
      <c r="F192" s="51">
        <v>948996.46</v>
      </c>
      <c r="G192" s="50">
        <v>179</v>
      </c>
      <c r="H192" s="51">
        <v>656829.59</v>
      </c>
      <c r="I192" s="50">
        <v>179</v>
      </c>
      <c r="J192" s="51">
        <v>275063.57</v>
      </c>
      <c r="K192" s="50">
        <v>8</v>
      </c>
      <c r="L192" s="51">
        <v>25914.04</v>
      </c>
      <c r="M192" s="52">
        <v>25</v>
      </c>
      <c r="N192" s="53">
        <v>140598.01</v>
      </c>
      <c r="O192" s="50">
        <v>17</v>
      </c>
      <c r="P192" s="51">
        <v>120976.44</v>
      </c>
      <c r="Q192" s="50" t="s">
        <v>183</v>
      </c>
      <c r="R192" s="51" t="s">
        <v>183</v>
      </c>
      <c r="S192" s="50">
        <v>6</v>
      </c>
      <c r="T192" s="51">
        <v>7849.81</v>
      </c>
      <c r="U192" s="50" t="s">
        <v>183</v>
      </c>
      <c r="V192" s="51" t="s">
        <v>183</v>
      </c>
      <c r="W192" s="50"/>
      <c r="X192" s="51"/>
      <c r="Y192" s="54">
        <v>55</v>
      </c>
      <c r="Z192" s="55">
        <v>47813.19</v>
      </c>
      <c r="AA192" s="50">
        <v>10</v>
      </c>
      <c r="AB192" s="51">
        <v>10503.54</v>
      </c>
      <c r="AC192" s="50" t="s">
        <v>183</v>
      </c>
      <c r="AD192" s="51" t="s">
        <v>183</v>
      </c>
      <c r="AE192" s="50">
        <v>44</v>
      </c>
      <c r="AF192" s="51">
        <v>19364.14</v>
      </c>
      <c r="AG192" s="50"/>
      <c r="AH192" s="51"/>
      <c r="AI192" s="50" t="s">
        <v>183</v>
      </c>
      <c r="AJ192" s="51" t="s">
        <v>183</v>
      </c>
      <c r="AK192" s="56">
        <v>179</v>
      </c>
      <c r="AL192" s="57">
        <v>2095214.86</v>
      </c>
      <c r="AM192" s="58">
        <v>13</v>
      </c>
      <c r="AN192" s="59">
        <v>71406.95</v>
      </c>
      <c r="AO192" s="60">
        <v>38</v>
      </c>
      <c r="AP192" s="61">
        <v>90705.27</v>
      </c>
    </row>
    <row r="193" spans="1:42" x14ac:dyDescent="0.25">
      <c r="A193" s="77" t="s">
        <v>570</v>
      </c>
      <c r="B193" s="47" t="s">
        <v>571</v>
      </c>
      <c r="C193" s="48">
        <v>15</v>
      </c>
      <c r="D193" s="49">
        <v>206858.32</v>
      </c>
      <c r="E193" s="50">
        <v>15</v>
      </c>
      <c r="F193" s="51">
        <v>103471.06</v>
      </c>
      <c r="G193" s="50">
        <v>15</v>
      </c>
      <c r="H193" s="51">
        <v>71657.27</v>
      </c>
      <c r="I193" s="50">
        <v>15</v>
      </c>
      <c r="J193" s="51">
        <v>23175.439999999999</v>
      </c>
      <c r="K193" s="50">
        <v>3</v>
      </c>
      <c r="L193" s="51">
        <v>8554.5499999999993</v>
      </c>
      <c r="M193" s="52">
        <v>6</v>
      </c>
      <c r="N193" s="53">
        <v>37043.589999999997</v>
      </c>
      <c r="O193" s="50">
        <v>3</v>
      </c>
      <c r="P193" s="51">
        <v>16560.88</v>
      </c>
      <c r="Q193" s="50"/>
      <c r="R193" s="51"/>
      <c r="S193" s="50" t="s">
        <v>183</v>
      </c>
      <c r="T193" s="51" t="s">
        <v>183</v>
      </c>
      <c r="U193" s="50" t="s">
        <v>183</v>
      </c>
      <c r="V193" s="51" t="s">
        <v>183</v>
      </c>
      <c r="W193" s="50" t="s">
        <v>183</v>
      </c>
      <c r="X193" s="51" t="s">
        <v>183</v>
      </c>
      <c r="Y193" s="54" t="s">
        <v>183</v>
      </c>
      <c r="Z193" s="55" t="s">
        <v>183</v>
      </c>
      <c r="AA193" s="50" t="s">
        <v>183</v>
      </c>
      <c r="AB193" s="51" t="s">
        <v>183</v>
      </c>
      <c r="AC193" s="50"/>
      <c r="AD193" s="51"/>
      <c r="AE193" s="50" t="s">
        <v>183</v>
      </c>
      <c r="AF193" s="51" t="s">
        <v>183</v>
      </c>
      <c r="AG193" s="50"/>
      <c r="AH193" s="51"/>
      <c r="AI193" s="50"/>
      <c r="AJ193" s="51"/>
      <c r="AK193" s="58" t="s">
        <v>183</v>
      </c>
      <c r="AL193" s="59" t="s">
        <v>183</v>
      </c>
      <c r="AM193" s="58">
        <v>7</v>
      </c>
      <c r="AN193" s="59">
        <v>123442.66</v>
      </c>
      <c r="AO193" s="60"/>
      <c r="AP193" s="61"/>
    </row>
    <row r="194" spans="1:42" x14ac:dyDescent="0.25">
      <c r="A194" s="77" t="s">
        <v>572</v>
      </c>
      <c r="B194" s="47" t="s">
        <v>573</v>
      </c>
      <c r="C194" s="48">
        <v>10</v>
      </c>
      <c r="D194" s="49">
        <v>61330.44</v>
      </c>
      <c r="E194" s="50">
        <v>10</v>
      </c>
      <c r="F194" s="51">
        <v>29085.02</v>
      </c>
      <c r="G194" s="50">
        <v>10</v>
      </c>
      <c r="H194" s="51">
        <v>20154.46</v>
      </c>
      <c r="I194" s="50">
        <v>10</v>
      </c>
      <c r="J194" s="51">
        <v>12090.96</v>
      </c>
      <c r="K194" s="50"/>
      <c r="L194" s="51"/>
      <c r="M194" s="52"/>
      <c r="N194" s="53"/>
      <c r="O194" s="50"/>
      <c r="P194" s="51"/>
      <c r="Q194" s="50"/>
      <c r="R194" s="51"/>
      <c r="S194" s="50"/>
      <c r="T194" s="51"/>
      <c r="U194" s="50"/>
      <c r="V194" s="51"/>
      <c r="W194" s="50"/>
      <c r="X194" s="51"/>
      <c r="Y194" s="54">
        <v>4</v>
      </c>
      <c r="Z194" s="55">
        <v>1142.77</v>
      </c>
      <c r="AA194" s="50" t="s">
        <v>183</v>
      </c>
      <c r="AB194" s="51" t="s">
        <v>183</v>
      </c>
      <c r="AC194" s="50"/>
      <c r="AD194" s="51"/>
      <c r="AE194" s="50">
        <v>3</v>
      </c>
      <c r="AF194" s="51">
        <v>890.78</v>
      </c>
      <c r="AG194" s="50"/>
      <c r="AH194" s="51"/>
      <c r="AI194" s="50"/>
      <c r="AJ194" s="51"/>
      <c r="AK194" s="56">
        <v>10</v>
      </c>
      <c r="AL194" s="57">
        <v>62473.21</v>
      </c>
      <c r="AM194" s="58"/>
      <c r="AN194" s="59"/>
      <c r="AO194" s="60" t="s">
        <v>183</v>
      </c>
      <c r="AP194" s="61" t="s">
        <v>183</v>
      </c>
    </row>
    <row r="195" spans="1:42" x14ac:dyDescent="0.25">
      <c r="A195" s="77" t="s">
        <v>574</v>
      </c>
      <c r="B195" s="47" t="s">
        <v>575</v>
      </c>
      <c r="C195" s="48">
        <v>102</v>
      </c>
      <c r="D195" s="49">
        <v>525353.27</v>
      </c>
      <c r="E195" s="50">
        <v>102</v>
      </c>
      <c r="F195" s="51">
        <v>255271.46</v>
      </c>
      <c r="G195" s="50">
        <v>102</v>
      </c>
      <c r="H195" s="51">
        <v>176195.28</v>
      </c>
      <c r="I195" s="50">
        <v>102</v>
      </c>
      <c r="J195" s="51">
        <v>79363.399999999994</v>
      </c>
      <c r="K195" s="50">
        <v>9</v>
      </c>
      <c r="L195" s="51">
        <v>14523.13</v>
      </c>
      <c r="M195" s="52">
        <v>11</v>
      </c>
      <c r="N195" s="53">
        <v>47104.97</v>
      </c>
      <c r="O195" s="50">
        <v>5</v>
      </c>
      <c r="P195" s="51">
        <v>33734.32</v>
      </c>
      <c r="Q195" s="50"/>
      <c r="R195" s="51"/>
      <c r="S195" s="50"/>
      <c r="T195" s="51"/>
      <c r="U195" s="50">
        <v>4</v>
      </c>
      <c r="V195" s="51">
        <v>10639.11</v>
      </c>
      <c r="W195" s="50">
        <v>3</v>
      </c>
      <c r="X195" s="51">
        <v>2731.54</v>
      </c>
      <c r="Y195" s="54">
        <v>5</v>
      </c>
      <c r="Z195" s="55">
        <v>16952.580000000002</v>
      </c>
      <c r="AA195" s="50" t="s">
        <v>183</v>
      </c>
      <c r="AB195" s="51" t="s">
        <v>183</v>
      </c>
      <c r="AC195" s="50" t="s">
        <v>183</v>
      </c>
      <c r="AD195" s="51" t="s">
        <v>183</v>
      </c>
      <c r="AE195" s="50"/>
      <c r="AF195" s="51"/>
      <c r="AG195" s="50"/>
      <c r="AH195" s="51"/>
      <c r="AI195" s="50"/>
      <c r="AJ195" s="51"/>
      <c r="AK195" s="56">
        <v>102</v>
      </c>
      <c r="AL195" s="57">
        <v>589410.81999999995</v>
      </c>
      <c r="AM195" s="58">
        <v>7</v>
      </c>
      <c r="AN195" s="59">
        <v>115913.44</v>
      </c>
      <c r="AO195" s="60">
        <v>4</v>
      </c>
      <c r="AP195" s="61">
        <v>1998.72</v>
      </c>
    </row>
    <row r="196" spans="1:42" x14ac:dyDescent="0.25">
      <c r="A196" s="77" t="s">
        <v>576</v>
      </c>
      <c r="B196" s="47" t="s">
        <v>577</v>
      </c>
      <c r="C196" s="48">
        <v>112</v>
      </c>
      <c r="D196" s="49">
        <v>2350575.2400000002</v>
      </c>
      <c r="E196" s="50">
        <v>112</v>
      </c>
      <c r="F196" s="51">
        <v>1193560.29</v>
      </c>
      <c r="G196" s="50">
        <v>112</v>
      </c>
      <c r="H196" s="51">
        <v>829454.67</v>
      </c>
      <c r="I196" s="50">
        <v>112</v>
      </c>
      <c r="J196" s="51">
        <v>285396.21000000002</v>
      </c>
      <c r="K196" s="50">
        <v>13</v>
      </c>
      <c r="L196" s="51">
        <v>42164.07</v>
      </c>
      <c r="M196" s="52">
        <v>71</v>
      </c>
      <c r="N196" s="53">
        <v>384741.04</v>
      </c>
      <c r="O196" s="50">
        <v>42</v>
      </c>
      <c r="P196" s="51">
        <v>276865.78999999998</v>
      </c>
      <c r="Q196" s="50">
        <v>3</v>
      </c>
      <c r="R196" s="51">
        <v>1288.81</v>
      </c>
      <c r="S196" s="50">
        <v>3</v>
      </c>
      <c r="T196" s="51">
        <v>2688.98</v>
      </c>
      <c r="U196" s="50">
        <v>23</v>
      </c>
      <c r="V196" s="51">
        <v>95517.03</v>
      </c>
      <c r="W196" s="50">
        <v>10</v>
      </c>
      <c r="X196" s="51">
        <v>8380.43</v>
      </c>
      <c r="Y196" s="54">
        <v>5</v>
      </c>
      <c r="Z196" s="55">
        <v>10483.4</v>
      </c>
      <c r="AA196" s="50"/>
      <c r="AB196" s="51"/>
      <c r="AC196" s="50">
        <v>5</v>
      </c>
      <c r="AD196" s="51">
        <v>10483.4</v>
      </c>
      <c r="AE196" s="50"/>
      <c r="AF196" s="51"/>
      <c r="AG196" s="50"/>
      <c r="AH196" s="51"/>
      <c r="AI196" s="50"/>
      <c r="AJ196" s="51"/>
      <c r="AK196" s="56">
        <v>112</v>
      </c>
      <c r="AL196" s="57">
        <v>2745799.68</v>
      </c>
      <c r="AM196" s="58">
        <v>88</v>
      </c>
      <c r="AN196" s="59">
        <v>1897714.96</v>
      </c>
      <c r="AO196" s="60"/>
      <c r="AP196" s="61"/>
    </row>
    <row r="197" spans="1:42" x14ac:dyDescent="0.25">
      <c r="A197" s="77" t="s">
        <v>578</v>
      </c>
      <c r="B197" s="47" t="s">
        <v>579</v>
      </c>
      <c r="C197" s="48">
        <v>27</v>
      </c>
      <c r="D197" s="49">
        <v>208566.47</v>
      </c>
      <c r="E197" s="50">
        <v>27</v>
      </c>
      <c r="F197" s="51">
        <v>110446.26</v>
      </c>
      <c r="G197" s="50">
        <v>27</v>
      </c>
      <c r="H197" s="51">
        <v>71717.570000000007</v>
      </c>
      <c r="I197" s="50" t="s">
        <v>183</v>
      </c>
      <c r="J197" s="51" t="s">
        <v>183</v>
      </c>
      <c r="K197" s="50" t="s">
        <v>183</v>
      </c>
      <c r="L197" s="51" t="s">
        <v>183</v>
      </c>
      <c r="M197" s="52">
        <v>3</v>
      </c>
      <c r="N197" s="53">
        <v>6170.84</v>
      </c>
      <c r="O197" s="50"/>
      <c r="P197" s="51"/>
      <c r="Q197" s="50"/>
      <c r="R197" s="51"/>
      <c r="S197" s="50"/>
      <c r="T197" s="51"/>
      <c r="U197" s="50">
        <v>3</v>
      </c>
      <c r="V197" s="51">
        <v>6170.84</v>
      </c>
      <c r="W197" s="50"/>
      <c r="X197" s="51"/>
      <c r="Y197" s="54" t="s">
        <v>183</v>
      </c>
      <c r="Z197" s="55" t="s">
        <v>183</v>
      </c>
      <c r="AA197" s="50"/>
      <c r="AB197" s="51"/>
      <c r="AC197" s="50" t="s">
        <v>183</v>
      </c>
      <c r="AD197" s="51" t="s">
        <v>183</v>
      </c>
      <c r="AE197" s="50"/>
      <c r="AF197" s="51"/>
      <c r="AG197" s="50"/>
      <c r="AH197" s="51"/>
      <c r="AI197" s="50"/>
      <c r="AJ197" s="51"/>
      <c r="AK197" s="58" t="s">
        <v>183</v>
      </c>
      <c r="AL197" s="59" t="s">
        <v>183</v>
      </c>
      <c r="AM197" s="58"/>
      <c r="AN197" s="59"/>
      <c r="AO197" s="60"/>
      <c r="AP197" s="61"/>
    </row>
    <row r="198" spans="1:42" x14ac:dyDescent="0.25">
      <c r="A198" s="77" t="s">
        <v>580</v>
      </c>
      <c r="B198" s="47" t="s">
        <v>581</v>
      </c>
      <c r="C198" s="48">
        <v>24</v>
      </c>
      <c r="D198" s="49">
        <v>148358.62</v>
      </c>
      <c r="E198" s="50">
        <v>24</v>
      </c>
      <c r="F198" s="51">
        <v>70836.88</v>
      </c>
      <c r="G198" s="50">
        <v>24</v>
      </c>
      <c r="H198" s="51">
        <v>50950.79</v>
      </c>
      <c r="I198" s="50" t="s">
        <v>183</v>
      </c>
      <c r="J198" s="51" t="s">
        <v>183</v>
      </c>
      <c r="K198" s="50" t="s">
        <v>183</v>
      </c>
      <c r="L198" s="51" t="s">
        <v>183</v>
      </c>
      <c r="M198" s="52"/>
      <c r="N198" s="53"/>
      <c r="O198" s="50"/>
      <c r="P198" s="51"/>
      <c r="Q198" s="50"/>
      <c r="R198" s="51"/>
      <c r="S198" s="50"/>
      <c r="T198" s="51"/>
      <c r="U198" s="50"/>
      <c r="V198" s="51"/>
      <c r="W198" s="50"/>
      <c r="X198" s="51"/>
      <c r="Y198" s="54">
        <v>3</v>
      </c>
      <c r="Z198" s="55">
        <v>5611.07</v>
      </c>
      <c r="AA198" s="50"/>
      <c r="AB198" s="51"/>
      <c r="AC198" s="50">
        <v>3</v>
      </c>
      <c r="AD198" s="51">
        <v>5611.07</v>
      </c>
      <c r="AE198" s="50"/>
      <c r="AF198" s="51"/>
      <c r="AG198" s="50"/>
      <c r="AH198" s="51"/>
      <c r="AI198" s="50"/>
      <c r="AJ198" s="51"/>
      <c r="AK198" s="56">
        <v>24</v>
      </c>
      <c r="AL198" s="57">
        <v>153969.69</v>
      </c>
      <c r="AM198" s="58" t="s">
        <v>183</v>
      </c>
      <c r="AN198" s="59" t="s">
        <v>183</v>
      </c>
      <c r="AO198" s="60" t="s">
        <v>183</v>
      </c>
      <c r="AP198" s="61" t="s">
        <v>183</v>
      </c>
    </row>
    <row r="199" spans="1:42" x14ac:dyDescent="0.25">
      <c r="A199" s="77" t="s">
        <v>582</v>
      </c>
      <c r="B199" s="47" t="s">
        <v>583</v>
      </c>
      <c r="C199" s="48">
        <v>26</v>
      </c>
      <c r="D199" s="49">
        <v>236710.39999999999</v>
      </c>
      <c r="E199" s="50">
        <v>26</v>
      </c>
      <c r="F199" s="51">
        <v>114769.98</v>
      </c>
      <c r="G199" s="50">
        <v>26</v>
      </c>
      <c r="H199" s="51">
        <v>82944.78</v>
      </c>
      <c r="I199" s="50" t="s">
        <v>183</v>
      </c>
      <c r="J199" s="51" t="s">
        <v>183</v>
      </c>
      <c r="K199" s="50" t="s">
        <v>183</v>
      </c>
      <c r="L199" s="51" t="s">
        <v>183</v>
      </c>
      <c r="M199" s="52">
        <v>7</v>
      </c>
      <c r="N199" s="53">
        <v>29132.28</v>
      </c>
      <c r="O199" s="50">
        <v>3</v>
      </c>
      <c r="P199" s="51">
        <v>10870.36</v>
      </c>
      <c r="Q199" s="50"/>
      <c r="R199" s="51"/>
      <c r="S199" s="50"/>
      <c r="T199" s="51"/>
      <c r="U199" s="50" t="s">
        <v>183</v>
      </c>
      <c r="V199" s="51" t="s">
        <v>183</v>
      </c>
      <c r="W199" s="50" t="s">
        <v>183</v>
      </c>
      <c r="X199" s="51" t="s">
        <v>183</v>
      </c>
      <c r="Y199" s="54">
        <v>4</v>
      </c>
      <c r="Z199" s="55">
        <v>5613.37</v>
      </c>
      <c r="AA199" s="50"/>
      <c r="AB199" s="51"/>
      <c r="AC199" s="50">
        <v>4</v>
      </c>
      <c r="AD199" s="51">
        <v>5613.37</v>
      </c>
      <c r="AE199" s="50"/>
      <c r="AF199" s="51"/>
      <c r="AG199" s="50"/>
      <c r="AH199" s="51"/>
      <c r="AI199" s="50"/>
      <c r="AJ199" s="51"/>
      <c r="AK199" s="56">
        <v>26</v>
      </c>
      <c r="AL199" s="57">
        <v>271456.05</v>
      </c>
      <c r="AM199" s="58">
        <v>67</v>
      </c>
      <c r="AN199" s="59">
        <v>251222.29</v>
      </c>
      <c r="AO199" s="60"/>
      <c r="AP199" s="61"/>
    </row>
    <row r="200" spans="1:42" x14ac:dyDescent="0.25">
      <c r="A200" s="77" t="s">
        <v>584</v>
      </c>
      <c r="B200" s="47" t="s">
        <v>585</v>
      </c>
      <c r="C200" s="48">
        <v>3</v>
      </c>
      <c r="D200" s="49">
        <v>5678.17</v>
      </c>
      <c r="E200" s="50">
        <v>3</v>
      </c>
      <c r="F200" s="51">
        <v>2559.06</v>
      </c>
      <c r="G200" s="50">
        <v>3</v>
      </c>
      <c r="H200" s="51">
        <v>1792.08</v>
      </c>
      <c r="I200" s="50">
        <v>3</v>
      </c>
      <c r="J200" s="51">
        <v>1327.03</v>
      </c>
      <c r="K200" s="50"/>
      <c r="L200" s="51"/>
      <c r="M200" s="52"/>
      <c r="N200" s="53"/>
      <c r="O200" s="50"/>
      <c r="P200" s="51"/>
      <c r="Q200" s="50"/>
      <c r="R200" s="51"/>
      <c r="S200" s="50"/>
      <c r="T200" s="51"/>
      <c r="U200" s="50"/>
      <c r="V200" s="51"/>
      <c r="W200" s="50"/>
      <c r="X200" s="51"/>
      <c r="Y200" s="54"/>
      <c r="Z200" s="55"/>
      <c r="AA200" s="50"/>
      <c r="AB200" s="51"/>
      <c r="AC200" s="50"/>
      <c r="AD200" s="51"/>
      <c r="AE200" s="50"/>
      <c r="AF200" s="51"/>
      <c r="AG200" s="50"/>
      <c r="AH200" s="51"/>
      <c r="AI200" s="50"/>
      <c r="AJ200" s="51"/>
      <c r="AK200" s="56">
        <v>3</v>
      </c>
      <c r="AL200" s="57">
        <v>5678.17</v>
      </c>
      <c r="AM200" s="58"/>
      <c r="AN200" s="59"/>
      <c r="AO200" s="60"/>
      <c r="AP200" s="61"/>
    </row>
    <row r="201" spans="1:42" x14ac:dyDescent="0.25">
      <c r="A201" s="77" t="s">
        <v>586</v>
      </c>
      <c r="B201" s="47" t="s">
        <v>587</v>
      </c>
      <c r="C201" s="48" t="s">
        <v>183</v>
      </c>
      <c r="D201" s="49" t="s">
        <v>183</v>
      </c>
      <c r="E201" s="50" t="s">
        <v>183</v>
      </c>
      <c r="F201" s="51" t="s">
        <v>183</v>
      </c>
      <c r="G201" s="50" t="s">
        <v>183</v>
      </c>
      <c r="H201" s="51" t="s">
        <v>183</v>
      </c>
      <c r="I201" s="50" t="s">
        <v>183</v>
      </c>
      <c r="J201" s="51" t="s">
        <v>183</v>
      </c>
      <c r="K201" s="50"/>
      <c r="L201" s="51"/>
      <c r="M201" s="52"/>
      <c r="N201" s="53"/>
      <c r="O201" s="50"/>
      <c r="P201" s="51"/>
      <c r="Q201" s="50"/>
      <c r="R201" s="51"/>
      <c r="S201" s="50"/>
      <c r="T201" s="51"/>
      <c r="U201" s="50"/>
      <c r="V201" s="51"/>
      <c r="W201" s="50"/>
      <c r="X201" s="51"/>
      <c r="Y201" s="54"/>
      <c r="Z201" s="55"/>
      <c r="AA201" s="50"/>
      <c r="AB201" s="51"/>
      <c r="AC201" s="50"/>
      <c r="AD201" s="51"/>
      <c r="AE201" s="50"/>
      <c r="AF201" s="51"/>
      <c r="AG201" s="50"/>
      <c r="AH201" s="51"/>
      <c r="AI201" s="50"/>
      <c r="AJ201" s="51"/>
      <c r="AK201" s="56" t="s">
        <v>183</v>
      </c>
      <c r="AL201" s="57" t="s">
        <v>183</v>
      </c>
      <c r="AM201" s="58"/>
      <c r="AN201" s="59"/>
      <c r="AO201" s="60"/>
      <c r="AP201" s="61"/>
    </row>
    <row r="202" spans="1:42" x14ac:dyDescent="0.25">
      <c r="A202" s="77" t="s">
        <v>588</v>
      </c>
      <c r="B202" s="47" t="s">
        <v>589</v>
      </c>
      <c r="C202" s="48">
        <v>5</v>
      </c>
      <c r="D202" s="49">
        <v>20712.53</v>
      </c>
      <c r="E202" s="50">
        <v>5</v>
      </c>
      <c r="F202" s="51">
        <v>7932.27</v>
      </c>
      <c r="G202" s="50">
        <v>5</v>
      </c>
      <c r="H202" s="51">
        <v>5500.59</v>
      </c>
      <c r="I202" s="50" t="s">
        <v>183</v>
      </c>
      <c r="J202" s="51" t="s">
        <v>183</v>
      </c>
      <c r="K202" s="50" t="s">
        <v>183</v>
      </c>
      <c r="L202" s="51" t="s">
        <v>183</v>
      </c>
      <c r="M202" s="52"/>
      <c r="N202" s="53"/>
      <c r="O202" s="50"/>
      <c r="P202" s="51"/>
      <c r="Q202" s="50"/>
      <c r="R202" s="51"/>
      <c r="S202" s="50"/>
      <c r="T202" s="51"/>
      <c r="U202" s="50"/>
      <c r="V202" s="51"/>
      <c r="W202" s="50"/>
      <c r="X202" s="51"/>
      <c r="Y202" s="54"/>
      <c r="Z202" s="55"/>
      <c r="AA202" s="50"/>
      <c r="AB202" s="51"/>
      <c r="AC202" s="50"/>
      <c r="AD202" s="51"/>
      <c r="AE202" s="50"/>
      <c r="AF202" s="51"/>
      <c r="AG202" s="50"/>
      <c r="AH202" s="51"/>
      <c r="AI202" s="50"/>
      <c r="AJ202" s="51"/>
      <c r="AK202" s="56">
        <v>5</v>
      </c>
      <c r="AL202" s="57">
        <v>20712.53</v>
      </c>
      <c r="AM202" s="58" t="s">
        <v>183</v>
      </c>
      <c r="AN202" s="59" t="s">
        <v>183</v>
      </c>
      <c r="AO202" s="60"/>
      <c r="AP202" s="61"/>
    </row>
    <row r="203" spans="1:42" x14ac:dyDescent="0.25">
      <c r="A203" s="77" t="s">
        <v>590</v>
      </c>
      <c r="B203" s="47" t="s">
        <v>591</v>
      </c>
      <c r="C203" s="48">
        <v>7</v>
      </c>
      <c r="D203" s="49">
        <v>11507.77</v>
      </c>
      <c r="E203" s="50">
        <v>7</v>
      </c>
      <c r="F203" s="51">
        <v>4964.33</v>
      </c>
      <c r="G203" s="50">
        <v>7</v>
      </c>
      <c r="H203" s="51">
        <v>3441.22</v>
      </c>
      <c r="I203" s="50">
        <v>7</v>
      </c>
      <c r="J203" s="51">
        <v>3102.22</v>
      </c>
      <c r="K203" s="50"/>
      <c r="L203" s="51"/>
      <c r="M203" s="52"/>
      <c r="N203" s="53"/>
      <c r="O203" s="50"/>
      <c r="P203" s="51"/>
      <c r="Q203" s="50"/>
      <c r="R203" s="51"/>
      <c r="S203" s="50"/>
      <c r="T203" s="51"/>
      <c r="U203" s="50"/>
      <c r="V203" s="51"/>
      <c r="W203" s="50"/>
      <c r="X203" s="51"/>
      <c r="Y203" s="54"/>
      <c r="Z203" s="55"/>
      <c r="AA203" s="50"/>
      <c r="AB203" s="51"/>
      <c r="AC203" s="50"/>
      <c r="AD203" s="51"/>
      <c r="AE203" s="50"/>
      <c r="AF203" s="51"/>
      <c r="AG203" s="50"/>
      <c r="AH203" s="51"/>
      <c r="AI203" s="50"/>
      <c r="AJ203" s="51"/>
      <c r="AK203" s="56">
        <v>7</v>
      </c>
      <c r="AL203" s="57">
        <v>11507.77</v>
      </c>
      <c r="AM203" s="58"/>
      <c r="AN203" s="59"/>
      <c r="AO203" s="60"/>
      <c r="AP203" s="61"/>
    </row>
    <row r="204" spans="1:42" x14ac:dyDescent="0.25">
      <c r="A204" s="77" t="s">
        <v>592</v>
      </c>
      <c r="B204" s="47" t="s">
        <v>593</v>
      </c>
      <c r="C204" s="48">
        <v>48</v>
      </c>
      <c r="D204" s="49">
        <v>242918.8</v>
      </c>
      <c r="E204" s="50">
        <v>48</v>
      </c>
      <c r="F204" s="51">
        <v>117674.99</v>
      </c>
      <c r="G204" s="50">
        <v>48</v>
      </c>
      <c r="H204" s="51">
        <v>81856.23</v>
      </c>
      <c r="I204" s="50" t="s">
        <v>183</v>
      </c>
      <c r="J204" s="51" t="s">
        <v>183</v>
      </c>
      <c r="K204" s="50" t="s">
        <v>183</v>
      </c>
      <c r="L204" s="51" t="s">
        <v>183</v>
      </c>
      <c r="M204" s="52">
        <v>3</v>
      </c>
      <c r="N204" s="53">
        <v>17848.12</v>
      </c>
      <c r="O204" s="50" t="s">
        <v>183</v>
      </c>
      <c r="P204" s="51" t="s">
        <v>183</v>
      </c>
      <c r="Q204" s="50"/>
      <c r="R204" s="51"/>
      <c r="S204" s="50"/>
      <c r="T204" s="51"/>
      <c r="U204" s="50" t="s">
        <v>183</v>
      </c>
      <c r="V204" s="51" t="s">
        <v>183</v>
      </c>
      <c r="W204" s="50" t="s">
        <v>183</v>
      </c>
      <c r="X204" s="51" t="s">
        <v>183</v>
      </c>
      <c r="Y204" s="54">
        <v>5</v>
      </c>
      <c r="Z204" s="55">
        <v>13077.02</v>
      </c>
      <c r="AA204" s="50"/>
      <c r="AB204" s="51"/>
      <c r="AC204" s="50">
        <v>4</v>
      </c>
      <c r="AD204" s="51">
        <v>8137.05</v>
      </c>
      <c r="AE204" s="50"/>
      <c r="AF204" s="51"/>
      <c r="AG204" s="50" t="s">
        <v>183</v>
      </c>
      <c r="AH204" s="51" t="s">
        <v>183</v>
      </c>
      <c r="AI204" s="50" t="s">
        <v>183</v>
      </c>
      <c r="AJ204" s="51" t="s">
        <v>183</v>
      </c>
      <c r="AK204" s="56">
        <v>48</v>
      </c>
      <c r="AL204" s="57">
        <v>273843.94</v>
      </c>
      <c r="AM204" s="58" t="s">
        <v>183</v>
      </c>
      <c r="AN204" s="59" t="s">
        <v>183</v>
      </c>
      <c r="AO204" s="60">
        <v>3</v>
      </c>
      <c r="AP204" s="61">
        <v>4236.74</v>
      </c>
    </row>
    <row r="205" spans="1:42" x14ac:dyDescent="0.25">
      <c r="A205" s="77" t="s">
        <v>594</v>
      </c>
      <c r="B205" s="47" t="s">
        <v>595</v>
      </c>
      <c r="C205" s="48">
        <v>176</v>
      </c>
      <c r="D205" s="49">
        <v>5516902.1100000003</v>
      </c>
      <c r="E205" s="50">
        <v>176</v>
      </c>
      <c r="F205" s="51">
        <v>2886148.54</v>
      </c>
      <c r="G205" s="50">
        <v>176</v>
      </c>
      <c r="H205" s="51">
        <v>2013618.93</v>
      </c>
      <c r="I205" s="50">
        <v>176</v>
      </c>
      <c r="J205" s="51">
        <v>501544.03</v>
      </c>
      <c r="K205" s="50">
        <v>36</v>
      </c>
      <c r="L205" s="51">
        <v>115590.61</v>
      </c>
      <c r="M205" s="52">
        <v>107</v>
      </c>
      <c r="N205" s="53">
        <v>854557.2</v>
      </c>
      <c r="O205" s="50">
        <v>82</v>
      </c>
      <c r="P205" s="51">
        <v>738148.81</v>
      </c>
      <c r="Q205" s="50">
        <v>4</v>
      </c>
      <c r="R205" s="51">
        <v>1411.54</v>
      </c>
      <c r="S205" s="50">
        <v>7</v>
      </c>
      <c r="T205" s="51">
        <v>13873.86</v>
      </c>
      <c r="U205" s="50">
        <v>24</v>
      </c>
      <c r="V205" s="51">
        <v>92986.29</v>
      </c>
      <c r="W205" s="50">
        <v>9</v>
      </c>
      <c r="X205" s="51">
        <v>8136.7</v>
      </c>
      <c r="Y205" s="54">
        <v>31</v>
      </c>
      <c r="Z205" s="55">
        <v>24066.66</v>
      </c>
      <c r="AA205" s="50"/>
      <c r="AB205" s="51"/>
      <c r="AC205" s="50">
        <v>31</v>
      </c>
      <c r="AD205" s="51">
        <v>24066.66</v>
      </c>
      <c r="AE205" s="50"/>
      <c r="AF205" s="51"/>
      <c r="AG205" s="50"/>
      <c r="AH205" s="51"/>
      <c r="AI205" s="50"/>
      <c r="AJ205" s="51"/>
      <c r="AK205" s="56">
        <v>178</v>
      </c>
      <c r="AL205" s="57">
        <v>6395525.9699999997</v>
      </c>
      <c r="AM205" s="58">
        <v>164</v>
      </c>
      <c r="AN205" s="59">
        <v>3672846.44</v>
      </c>
      <c r="AO205" s="60"/>
      <c r="AP205" s="61"/>
    </row>
    <row r="206" spans="1:42" x14ac:dyDescent="0.25">
      <c r="A206" s="77" t="s">
        <v>596</v>
      </c>
      <c r="B206" s="47" t="s">
        <v>597</v>
      </c>
      <c r="C206" s="48">
        <v>50</v>
      </c>
      <c r="D206" s="49">
        <v>159712.73000000001</v>
      </c>
      <c r="E206" s="50">
        <v>50</v>
      </c>
      <c r="F206" s="51">
        <v>80866.600000000006</v>
      </c>
      <c r="G206" s="50">
        <v>50</v>
      </c>
      <c r="H206" s="51">
        <v>55959.82</v>
      </c>
      <c r="I206" s="50">
        <v>50</v>
      </c>
      <c r="J206" s="51">
        <v>18300.669999999998</v>
      </c>
      <c r="K206" s="50">
        <v>4</v>
      </c>
      <c r="L206" s="51">
        <v>4585.6400000000003</v>
      </c>
      <c r="M206" s="52" t="s">
        <v>183</v>
      </c>
      <c r="N206" s="53" t="s">
        <v>183</v>
      </c>
      <c r="O206" s="50"/>
      <c r="P206" s="51"/>
      <c r="Q206" s="50"/>
      <c r="R206" s="51"/>
      <c r="S206" s="50"/>
      <c r="T206" s="51"/>
      <c r="U206" s="50" t="s">
        <v>183</v>
      </c>
      <c r="V206" s="51" t="s">
        <v>183</v>
      </c>
      <c r="W206" s="50"/>
      <c r="X206" s="51"/>
      <c r="Y206" s="54" t="s">
        <v>183</v>
      </c>
      <c r="Z206" s="55" t="s">
        <v>183</v>
      </c>
      <c r="AA206" s="50"/>
      <c r="AB206" s="51"/>
      <c r="AC206" s="50" t="s">
        <v>183</v>
      </c>
      <c r="AD206" s="51" t="s">
        <v>183</v>
      </c>
      <c r="AE206" s="50"/>
      <c r="AF206" s="51"/>
      <c r="AG206" s="50"/>
      <c r="AH206" s="51"/>
      <c r="AI206" s="50"/>
      <c r="AJ206" s="51"/>
      <c r="AK206" s="56">
        <v>50</v>
      </c>
      <c r="AL206" s="57">
        <v>181305.5</v>
      </c>
      <c r="AM206" s="58"/>
      <c r="AN206" s="59"/>
      <c r="AO206" s="60" t="s">
        <v>183</v>
      </c>
      <c r="AP206" s="61" t="s">
        <v>183</v>
      </c>
    </row>
    <row r="207" spans="1:42" x14ac:dyDescent="0.25">
      <c r="A207" s="77" t="s">
        <v>598</v>
      </c>
      <c r="B207" s="47" t="s">
        <v>599</v>
      </c>
      <c r="C207" s="48">
        <v>121</v>
      </c>
      <c r="D207" s="49">
        <v>1003549.05</v>
      </c>
      <c r="E207" s="50">
        <v>121</v>
      </c>
      <c r="F207" s="51">
        <v>517200.99</v>
      </c>
      <c r="G207" s="50">
        <v>121</v>
      </c>
      <c r="H207" s="51">
        <v>366890.51</v>
      </c>
      <c r="I207" s="50">
        <v>121</v>
      </c>
      <c r="J207" s="51">
        <v>110803.54</v>
      </c>
      <c r="K207" s="50">
        <v>8</v>
      </c>
      <c r="L207" s="51">
        <v>8654.01</v>
      </c>
      <c r="M207" s="52">
        <v>20</v>
      </c>
      <c r="N207" s="53">
        <v>104868.3</v>
      </c>
      <c r="O207" s="50">
        <v>12</v>
      </c>
      <c r="P207" s="51">
        <v>80522.960000000006</v>
      </c>
      <c r="Q207" s="50"/>
      <c r="R207" s="51"/>
      <c r="S207" s="50"/>
      <c r="T207" s="51"/>
      <c r="U207" s="50">
        <v>5</v>
      </c>
      <c r="V207" s="51">
        <v>17817.61</v>
      </c>
      <c r="W207" s="50">
        <v>4</v>
      </c>
      <c r="X207" s="51">
        <v>6527.73</v>
      </c>
      <c r="Y207" s="54" t="s">
        <v>183</v>
      </c>
      <c r="Z207" s="55" t="s">
        <v>183</v>
      </c>
      <c r="AA207" s="50"/>
      <c r="AB207" s="51"/>
      <c r="AC207" s="50" t="s">
        <v>183</v>
      </c>
      <c r="AD207" s="51" t="s">
        <v>183</v>
      </c>
      <c r="AE207" s="50"/>
      <c r="AF207" s="51"/>
      <c r="AG207" s="50"/>
      <c r="AH207" s="51"/>
      <c r="AI207" s="50"/>
      <c r="AJ207" s="51"/>
      <c r="AK207" s="58" t="s">
        <v>183</v>
      </c>
      <c r="AL207" s="59" t="s">
        <v>183</v>
      </c>
      <c r="AM207" s="58">
        <v>53</v>
      </c>
      <c r="AN207" s="59">
        <v>530187.87</v>
      </c>
      <c r="AO207" s="60">
        <v>11</v>
      </c>
      <c r="AP207" s="61">
        <v>12177.63</v>
      </c>
    </row>
    <row r="208" spans="1:42" x14ac:dyDescent="0.25">
      <c r="A208" s="77" t="s">
        <v>600</v>
      </c>
      <c r="B208" s="47" t="s">
        <v>601</v>
      </c>
      <c r="C208" s="48">
        <v>77</v>
      </c>
      <c r="D208" s="49">
        <v>374254.98</v>
      </c>
      <c r="E208" s="50">
        <v>77</v>
      </c>
      <c r="F208" s="51">
        <v>169341.12</v>
      </c>
      <c r="G208" s="50">
        <v>77</v>
      </c>
      <c r="H208" s="51">
        <v>117965.14</v>
      </c>
      <c r="I208" s="50">
        <v>77</v>
      </c>
      <c r="J208" s="51">
        <v>78880.210000000006</v>
      </c>
      <c r="K208" s="50">
        <v>5</v>
      </c>
      <c r="L208" s="51">
        <v>8068.51</v>
      </c>
      <c r="M208" s="52" t="s">
        <v>183</v>
      </c>
      <c r="N208" s="53" t="s">
        <v>183</v>
      </c>
      <c r="O208" s="50"/>
      <c r="P208" s="51"/>
      <c r="Q208" s="50"/>
      <c r="R208" s="51"/>
      <c r="S208" s="50"/>
      <c r="T208" s="51"/>
      <c r="U208" s="50" t="s">
        <v>183</v>
      </c>
      <c r="V208" s="51" t="s">
        <v>183</v>
      </c>
      <c r="W208" s="50"/>
      <c r="X208" s="51"/>
      <c r="Y208" s="54"/>
      <c r="Z208" s="55"/>
      <c r="AA208" s="50"/>
      <c r="AB208" s="51"/>
      <c r="AC208" s="50"/>
      <c r="AD208" s="51"/>
      <c r="AE208" s="50"/>
      <c r="AF208" s="51"/>
      <c r="AG208" s="50"/>
      <c r="AH208" s="51"/>
      <c r="AI208" s="50"/>
      <c r="AJ208" s="51"/>
      <c r="AK208" s="50" t="s">
        <v>183</v>
      </c>
      <c r="AL208" s="51" t="s">
        <v>183</v>
      </c>
      <c r="AM208" s="58">
        <v>4</v>
      </c>
      <c r="AN208" s="59">
        <v>47720.86</v>
      </c>
      <c r="AO208" s="60"/>
      <c r="AP208" s="61"/>
    </row>
    <row r="209" spans="1:42" x14ac:dyDescent="0.25">
      <c r="A209" s="77" t="s">
        <v>602</v>
      </c>
      <c r="B209" s="47" t="s">
        <v>603</v>
      </c>
      <c r="C209" s="48">
        <v>47</v>
      </c>
      <c r="D209" s="49">
        <v>433773.48</v>
      </c>
      <c r="E209" s="50">
        <v>47</v>
      </c>
      <c r="F209" s="51">
        <v>217473.82</v>
      </c>
      <c r="G209" s="50">
        <v>47</v>
      </c>
      <c r="H209" s="51">
        <v>149491.34</v>
      </c>
      <c r="I209" s="50">
        <v>47</v>
      </c>
      <c r="J209" s="51">
        <v>56663.95</v>
      </c>
      <c r="K209" s="50">
        <v>5</v>
      </c>
      <c r="L209" s="51">
        <v>10144.370000000001</v>
      </c>
      <c r="M209" s="52">
        <v>9</v>
      </c>
      <c r="N209" s="53">
        <v>52305.87</v>
      </c>
      <c r="O209" s="50">
        <v>7</v>
      </c>
      <c r="P209" s="51">
        <v>39191.410000000003</v>
      </c>
      <c r="Q209" s="50"/>
      <c r="R209" s="51"/>
      <c r="S209" s="50"/>
      <c r="T209" s="51"/>
      <c r="U209" s="50" t="s">
        <v>183</v>
      </c>
      <c r="V209" s="51" t="s">
        <v>183</v>
      </c>
      <c r="W209" s="50" t="s">
        <v>183</v>
      </c>
      <c r="X209" s="51" t="s">
        <v>183</v>
      </c>
      <c r="Y209" s="54">
        <v>3</v>
      </c>
      <c r="Z209" s="55">
        <v>3022.65</v>
      </c>
      <c r="AA209" s="50"/>
      <c r="AB209" s="51"/>
      <c r="AC209" s="50" t="s">
        <v>183</v>
      </c>
      <c r="AD209" s="51" t="s">
        <v>183</v>
      </c>
      <c r="AE209" s="50"/>
      <c r="AF209" s="51"/>
      <c r="AG209" s="50" t="s">
        <v>183</v>
      </c>
      <c r="AH209" s="51" t="s">
        <v>183</v>
      </c>
      <c r="AI209" s="50"/>
      <c r="AJ209" s="51"/>
      <c r="AK209" s="56">
        <v>47</v>
      </c>
      <c r="AL209" s="57">
        <v>489102</v>
      </c>
      <c r="AM209" s="58">
        <v>27</v>
      </c>
      <c r="AN209" s="59">
        <v>231314.84</v>
      </c>
      <c r="AO209" s="60">
        <v>3</v>
      </c>
      <c r="AP209" s="61">
        <v>2766.21</v>
      </c>
    </row>
    <row r="210" spans="1:42" x14ac:dyDescent="0.25">
      <c r="A210" s="77" t="s">
        <v>604</v>
      </c>
      <c r="B210" s="47" t="s">
        <v>605</v>
      </c>
      <c r="C210" s="48">
        <v>13</v>
      </c>
      <c r="D210" s="49">
        <v>25924.58</v>
      </c>
      <c r="E210" s="50">
        <v>13</v>
      </c>
      <c r="F210" s="51">
        <v>10830.51</v>
      </c>
      <c r="G210" s="50">
        <v>13</v>
      </c>
      <c r="H210" s="51">
        <v>7549.71</v>
      </c>
      <c r="I210" s="50" t="s">
        <v>183</v>
      </c>
      <c r="J210" s="51" t="s">
        <v>183</v>
      </c>
      <c r="K210" s="50" t="s">
        <v>183</v>
      </c>
      <c r="L210" s="51" t="s">
        <v>183</v>
      </c>
      <c r="M210" s="52"/>
      <c r="N210" s="53"/>
      <c r="O210" s="50"/>
      <c r="P210" s="51"/>
      <c r="Q210" s="50"/>
      <c r="R210" s="51"/>
      <c r="S210" s="50"/>
      <c r="T210" s="51"/>
      <c r="U210" s="50"/>
      <c r="V210" s="51"/>
      <c r="W210" s="50"/>
      <c r="X210" s="51"/>
      <c r="Y210" s="54"/>
      <c r="Z210" s="55"/>
      <c r="AA210" s="50"/>
      <c r="AB210" s="51"/>
      <c r="AC210" s="50"/>
      <c r="AD210" s="51"/>
      <c r="AE210" s="50"/>
      <c r="AF210" s="51"/>
      <c r="AG210" s="50"/>
      <c r="AH210" s="51"/>
      <c r="AI210" s="50"/>
      <c r="AJ210" s="51"/>
      <c r="AK210" s="56">
        <v>13</v>
      </c>
      <c r="AL210" s="57">
        <v>25924.58</v>
      </c>
      <c r="AM210" s="58"/>
      <c r="AN210" s="59"/>
      <c r="AO210" s="60"/>
      <c r="AP210" s="61"/>
    </row>
    <row r="211" spans="1:42" x14ac:dyDescent="0.25">
      <c r="A211" s="77" t="s">
        <v>606</v>
      </c>
      <c r="B211" s="47" t="s">
        <v>607</v>
      </c>
      <c r="C211" s="48">
        <v>66</v>
      </c>
      <c r="D211" s="49">
        <v>840834.06</v>
      </c>
      <c r="E211" s="50">
        <v>66</v>
      </c>
      <c r="F211" s="51">
        <v>418603.62</v>
      </c>
      <c r="G211" s="50">
        <v>66</v>
      </c>
      <c r="H211" s="51">
        <v>288682.68</v>
      </c>
      <c r="I211" s="50">
        <v>66</v>
      </c>
      <c r="J211" s="51">
        <v>126093.69</v>
      </c>
      <c r="K211" s="50">
        <v>3</v>
      </c>
      <c r="L211" s="51">
        <v>7454.07</v>
      </c>
      <c r="M211" s="52">
        <v>15</v>
      </c>
      <c r="N211" s="53">
        <v>52198.75</v>
      </c>
      <c r="O211" s="50">
        <v>6</v>
      </c>
      <c r="P211" s="51">
        <v>32093.42</v>
      </c>
      <c r="Q211" s="50"/>
      <c r="R211" s="51"/>
      <c r="S211" s="50" t="s">
        <v>183</v>
      </c>
      <c r="T211" s="51" t="s">
        <v>183</v>
      </c>
      <c r="U211" s="50"/>
      <c r="V211" s="51"/>
      <c r="W211" s="50" t="s">
        <v>183</v>
      </c>
      <c r="X211" s="51" t="s">
        <v>183</v>
      </c>
      <c r="Y211" s="54">
        <v>34</v>
      </c>
      <c r="Z211" s="55">
        <v>83745.72</v>
      </c>
      <c r="AA211" s="50">
        <v>12</v>
      </c>
      <c r="AB211" s="51">
        <v>12789.18</v>
      </c>
      <c r="AC211" s="50">
        <v>28</v>
      </c>
      <c r="AD211" s="51">
        <v>69082.66</v>
      </c>
      <c r="AE211" s="50" t="s">
        <v>183</v>
      </c>
      <c r="AF211" s="51" t="s">
        <v>183</v>
      </c>
      <c r="AG211" s="50" t="s">
        <v>183</v>
      </c>
      <c r="AH211" s="51" t="s">
        <v>183</v>
      </c>
      <c r="AI211" s="50"/>
      <c r="AJ211" s="51"/>
      <c r="AK211" s="56">
        <v>67</v>
      </c>
      <c r="AL211" s="57">
        <v>976778.53</v>
      </c>
      <c r="AM211" s="58">
        <v>20</v>
      </c>
      <c r="AN211" s="59">
        <v>130077.6</v>
      </c>
      <c r="AO211" s="60">
        <v>8</v>
      </c>
      <c r="AP211" s="61">
        <v>11667.52</v>
      </c>
    </row>
    <row r="212" spans="1:42" x14ac:dyDescent="0.25">
      <c r="A212" s="77" t="s">
        <v>608</v>
      </c>
      <c r="B212" s="47" t="s">
        <v>609</v>
      </c>
      <c r="C212" s="48">
        <v>94</v>
      </c>
      <c r="D212" s="49">
        <v>1215456.83</v>
      </c>
      <c r="E212" s="50">
        <v>94</v>
      </c>
      <c r="F212" s="51">
        <v>613840.42000000004</v>
      </c>
      <c r="G212" s="50">
        <v>94</v>
      </c>
      <c r="H212" s="51">
        <v>420781.7</v>
      </c>
      <c r="I212" s="50">
        <v>94</v>
      </c>
      <c r="J212" s="51">
        <v>170833.19</v>
      </c>
      <c r="K212" s="50">
        <v>4</v>
      </c>
      <c r="L212" s="51">
        <v>10001.52</v>
      </c>
      <c r="M212" s="52">
        <v>26</v>
      </c>
      <c r="N212" s="53">
        <v>176072.57</v>
      </c>
      <c r="O212" s="50">
        <v>20</v>
      </c>
      <c r="P212" s="51">
        <v>135434.04999999999</v>
      </c>
      <c r="Q212" s="50">
        <v>6</v>
      </c>
      <c r="R212" s="51">
        <v>10345.67</v>
      </c>
      <c r="S212" s="50">
        <v>4</v>
      </c>
      <c r="T212" s="51">
        <v>6920.46</v>
      </c>
      <c r="U212" s="50">
        <v>3</v>
      </c>
      <c r="V212" s="51">
        <v>23372.39</v>
      </c>
      <c r="W212" s="50"/>
      <c r="X212" s="51"/>
      <c r="Y212" s="54">
        <v>41</v>
      </c>
      <c r="Z212" s="55">
        <v>91401.52</v>
      </c>
      <c r="AA212" s="50">
        <v>20</v>
      </c>
      <c r="AB212" s="51">
        <v>18545.84</v>
      </c>
      <c r="AC212" s="50">
        <v>26</v>
      </c>
      <c r="AD212" s="51">
        <v>65553.31</v>
      </c>
      <c r="AE212" s="50">
        <v>4</v>
      </c>
      <c r="AF212" s="51">
        <v>716.79</v>
      </c>
      <c r="AG212" s="50">
        <v>8</v>
      </c>
      <c r="AH212" s="51">
        <v>6585.58</v>
      </c>
      <c r="AI212" s="50"/>
      <c r="AJ212" s="51"/>
      <c r="AK212" s="56">
        <v>94</v>
      </c>
      <c r="AL212" s="57">
        <v>1482930.92</v>
      </c>
      <c r="AM212" s="58">
        <v>26</v>
      </c>
      <c r="AN212" s="59">
        <v>242905.69</v>
      </c>
      <c r="AO212" s="60">
        <v>7</v>
      </c>
      <c r="AP212" s="61">
        <v>9113.32</v>
      </c>
    </row>
    <row r="213" spans="1:42" x14ac:dyDescent="0.25">
      <c r="A213" s="77" t="s">
        <v>610</v>
      </c>
      <c r="B213" s="47" t="s">
        <v>611</v>
      </c>
      <c r="C213" s="48">
        <v>31</v>
      </c>
      <c r="D213" s="49">
        <v>275350.28999999998</v>
      </c>
      <c r="E213" s="50">
        <v>31</v>
      </c>
      <c r="F213" s="51">
        <v>130605.93</v>
      </c>
      <c r="G213" s="50">
        <v>31</v>
      </c>
      <c r="H213" s="51">
        <v>90479.64</v>
      </c>
      <c r="I213" s="50">
        <v>31</v>
      </c>
      <c r="J213" s="51">
        <v>43016.68</v>
      </c>
      <c r="K213" s="50">
        <v>5</v>
      </c>
      <c r="L213" s="51">
        <v>11248.04</v>
      </c>
      <c r="M213" s="52">
        <v>14</v>
      </c>
      <c r="N213" s="53">
        <v>77769.45</v>
      </c>
      <c r="O213" s="50">
        <v>7</v>
      </c>
      <c r="P213" s="51">
        <v>56861.760000000002</v>
      </c>
      <c r="Q213" s="50" t="s">
        <v>183</v>
      </c>
      <c r="R213" s="51" t="s">
        <v>183</v>
      </c>
      <c r="S213" s="50">
        <v>3</v>
      </c>
      <c r="T213" s="51">
        <v>5064.66</v>
      </c>
      <c r="U213" s="50">
        <v>3</v>
      </c>
      <c r="V213" s="51">
        <v>5599.97</v>
      </c>
      <c r="W213" s="50" t="s">
        <v>183</v>
      </c>
      <c r="X213" s="51" t="s">
        <v>183</v>
      </c>
      <c r="Y213" s="54">
        <v>10</v>
      </c>
      <c r="Z213" s="55">
        <v>14079.12</v>
      </c>
      <c r="AA213" s="50">
        <v>4</v>
      </c>
      <c r="AB213" s="51">
        <v>3092.1</v>
      </c>
      <c r="AC213" s="50">
        <v>8</v>
      </c>
      <c r="AD213" s="51">
        <v>10987.02</v>
      </c>
      <c r="AE213" s="50"/>
      <c r="AF213" s="51"/>
      <c r="AG213" s="50"/>
      <c r="AH213" s="51"/>
      <c r="AI213" s="50"/>
      <c r="AJ213" s="51"/>
      <c r="AK213" s="56">
        <v>31</v>
      </c>
      <c r="AL213" s="57">
        <v>367198.86</v>
      </c>
      <c r="AM213" s="58">
        <v>11</v>
      </c>
      <c r="AN213" s="59">
        <v>82547.960000000006</v>
      </c>
      <c r="AO213" s="60"/>
      <c r="AP213" s="61"/>
    </row>
    <row r="214" spans="1:42" x14ac:dyDescent="0.25">
      <c r="A214" s="77" t="s">
        <v>612</v>
      </c>
      <c r="B214" s="47" t="s">
        <v>613</v>
      </c>
      <c r="C214" s="48">
        <v>545</v>
      </c>
      <c r="D214" s="49">
        <v>6628889.21</v>
      </c>
      <c r="E214" s="50">
        <v>545</v>
      </c>
      <c r="F214" s="51">
        <v>3208720.34</v>
      </c>
      <c r="G214" s="50">
        <v>545</v>
      </c>
      <c r="H214" s="51">
        <v>2218128.46</v>
      </c>
      <c r="I214" s="50">
        <v>545</v>
      </c>
      <c r="J214" s="51">
        <v>1086036.1299999999</v>
      </c>
      <c r="K214" s="50">
        <v>42</v>
      </c>
      <c r="L214" s="51">
        <v>116004.28</v>
      </c>
      <c r="M214" s="52">
        <v>324</v>
      </c>
      <c r="N214" s="53">
        <v>2743254.26</v>
      </c>
      <c r="O214" s="50">
        <v>237</v>
      </c>
      <c r="P214" s="51">
        <v>1960708.41</v>
      </c>
      <c r="Q214" s="50">
        <v>40</v>
      </c>
      <c r="R214" s="51">
        <v>92833.4</v>
      </c>
      <c r="S214" s="50">
        <v>34</v>
      </c>
      <c r="T214" s="51">
        <v>92577.48</v>
      </c>
      <c r="U214" s="50">
        <v>80</v>
      </c>
      <c r="V214" s="51">
        <v>569527.06000000006</v>
      </c>
      <c r="W214" s="50">
        <v>9</v>
      </c>
      <c r="X214" s="51">
        <v>27607.91</v>
      </c>
      <c r="Y214" s="54">
        <v>205</v>
      </c>
      <c r="Z214" s="55">
        <v>248051.11</v>
      </c>
      <c r="AA214" s="50">
        <v>36</v>
      </c>
      <c r="AB214" s="51">
        <v>38809.96</v>
      </c>
      <c r="AC214" s="50">
        <v>182</v>
      </c>
      <c r="AD214" s="51">
        <v>205846.28</v>
      </c>
      <c r="AE214" s="50" t="s">
        <v>183</v>
      </c>
      <c r="AF214" s="51" t="s">
        <v>183</v>
      </c>
      <c r="AG214" s="50" t="s">
        <v>183</v>
      </c>
      <c r="AH214" s="51" t="s">
        <v>183</v>
      </c>
      <c r="AI214" s="50"/>
      <c r="AJ214" s="51"/>
      <c r="AK214" s="56">
        <v>549</v>
      </c>
      <c r="AL214" s="57">
        <v>9620194.5800000001</v>
      </c>
      <c r="AM214" s="58">
        <v>319</v>
      </c>
      <c r="AN214" s="59">
        <v>2952578.61</v>
      </c>
      <c r="AO214" s="60">
        <v>57</v>
      </c>
      <c r="AP214" s="61">
        <v>39923.35</v>
      </c>
    </row>
    <row r="215" spans="1:42" x14ac:dyDescent="0.25">
      <c r="A215" s="77" t="s">
        <v>614</v>
      </c>
      <c r="B215" s="47" t="s">
        <v>615</v>
      </c>
      <c r="C215" s="48">
        <v>371</v>
      </c>
      <c r="D215" s="49">
        <v>4516852.7300000004</v>
      </c>
      <c r="E215" s="50">
        <v>370</v>
      </c>
      <c r="F215" s="51">
        <v>2224396.63</v>
      </c>
      <c r="G215" s="50">
        <v>371</v>
      </c>
      <c r="H215" s="51">
        <v>1535802.54</v>
      </c>
      <c r="I215" s="50">
        <v>370</v>
      </c>
      <c r="J215" s="51">
        <v>672666.44</v>
      </c>
      <c r="K215" s="50">
        <v>31</v>
      </c>
      <c r="L215" s="51">
        <v>83987.12</v>
      </c>
      <c r="M215" s="52">
        <v>143</v>
      </c>
      <c r="N215" s="53">
        <v>1036617.83</v>
      </c>
      <c r="O215" s="50">
        <v>105</v>
      </c>
      <c r="P215" s="51">
        <v>810815.73</v>
      </c>
      <c r="Q215" s="50">
        <v>14</v>
      </c>
      <c r="R215" s="51">
        <v>29199.91</v>
      </c>
      <c r="S215" s="50">
        <v>17</v>
      </c>
      <c r="T215" s="51">
        <v>46939.040000000001</v>
      </c>
      <c r="U215" s="50">
        <v>23</v>
      </c>
      <c r="V215" s="51">
        <v>133807.54999999999</v>
      </c>
      <c r="W215" s="50">
        <v>5</v>
      </c>
      <c r="X215" s="51">
        <v>15855.6</v>
      </c>
      <c r="Y215" s="54">
        <v>134</v>
      </c>
      <c r="Z215" s="55">
        <v>264662.58</v>
      </c>
      <c r="AA215" s="50">
        <v>45</v>
      </c>
      <c r="AB215" s="51">
        <v>61438.66</v>
      </c>
      <c r="AC215" s="50">
        <v>107</v>
      </c>
      <c r="AD215" s="51">
        <v>197972.55</v>
      </c>
      <c r="AE215" s="50">
        <v>9</v>
      </c>
      <c r="AF215" s="51">
        <v>1532.64</v>
      </c>
      <c r="AG215" s="50">
        <v>5</v>
      </c>
      <c r="AH215" s="51">
        <v>3718.73</v>
      </c>
      <c r="AI215" s="50"/>
      <c r="AJ215" s="51"/>
      <c r="AK215" s="56">
        <v>372</v>
      </c>
      <c r="AL215" s="57">
        <v>5818133.1399999997</v>
      </c>
      <c r="AM215" s="58">
        <v>144</v>
      </c>
      <c r="AN215" s="59">
        <v>1392780.73</v>
      </c>
      <c r="AO215" s="60">
        <v>13</v>
      </c>
      <c r="AP215" s="61">
        <v>16622.439999999999</v>
      </c>
    </row>
    <row r="216" spans="1:42" x14ac:dyDescent="0.25">
      <c r="A216" s="77" t="s">
        <v>616</v>
      </c>
      <c r="B216" s="47" t="s">
        <v>617</v>
      </c>
      <c r="C216" s="48">
        <v>52</v>
      </c>
      <c r="D216" s="49">
        <v>568076.37</v>
      </c>
      <c r="E216" s="50">
        <v>52</v>
      </c>
      <c r="F216" s="51">
        <v>276857.07</v>
      </c>
      <c r="G216" s="50">
        <v>52</v>
      </c>
      <c r="H216" s="51">
        <v>190795.02</v>
      </c>
      <c r="I216" s="50">
        <v>52</v>
      </c>
      <c r="J216" s="51">
        <v>90771.68</v>
      </c>
      <c r="K216" s="50">
        <v>3</v>
      </c>
      <c r="L216" s="51">
        <v>9652.6</v>
      </c>
      <c r="M216" s="52">
        <v>23</v>
      </c>
      <c r="N216" s="53">
        <v>165001.06</v>
      </c>
      <c r="O216" s="50">
        <v>13</v>
      </c>
      <c r="P216" s="51">
        <v>86134.71</v>
      </c>
      <c r="Q216" s="50" t="s">
        <v>183</v>
      </c>
      <c r="R216" s="51" t="s">
        <v>183</v>
      </c>
      <c r="S216" s="50" t="s">
        <v>183</v>
      </c>
      <c r="T216" s="51" t="s">
        <v>183</v>
      </c>
      <c r="U216" s="50">
        <v>12</v>
      </c>
      <c r="V216" s="51">
        <v>68850.78</v>
      </c>
      <c r="W216" s="50" t="s">
        <v>183</v>
      </c>
      <c r="X216" s="51" t="s">
        <v>183</v>
      </c>
      <c r="Y216" s="54">
        <v>18</v>
      </c>
      <c r="Z216" s="55">
        <v>30075.22</v>
      </c>
      <c r="AA216" s="50">
        <v>4</v>
      </c>
      <c r="AB216" s="51">
        <v>3712.83</v>
      </c>
      <c r="AC216" s="50">
        <v>15</v>
      </c>
      <c r="AD216" s="51">
        <v>25387.15</v>
      </c>
      <c r="AE216" s="50" t="s">
        <v>183</v>
      </c>
      <c r="AF216" s="51" t="s">
        <v>183</v>
      </c>
      <c r="AG216" s="50" t="s">
        <v>183</v>
      </c>
      <c r="AH216" s="51" t="s">
        <v>183</v>
      </c>
      <c r="AI216" s="50"/>
      <c r="AJ216" s="51"/>
      <c r="AK216" s="56">
        <v>54</v>
      </c>
      <c r="AL216" s="57">
        <v>763152.65</v>
      </c>
      <c r="AM216" s="58">
        <v>20</v>
      </c>
      <c r="AN216" s="59">
        <v>197707.09</v>
      </c>
      <c r="AO216" s="60"/>
      <c r="AP216" s="61"/>
    </row>
    <row r="217" spans="1:42" x14ac:dyDescent="0.25">
      <c r="A217" s="77" t="s">
        <v>618</v>
      </c>
      <c r="B217" s="47" t="s">
        <v>619</v>
      </c>
      <c r="C217" s="48">
        <v>9</v>
      </c>
      <c r="D217" s="49">
        <v>95139.98</v>
      </c>
      <c r="E217" s="50">
        <v>9</v>
      </c>
      <c r="F217" s="51">
        <v>49626.71</v>
      </c>
      <c r="G217" s="50">
        <v>9</v>
      </c>
      <c r="H217" s="51">
        <v>34362.879999999997</v>
      </c>
      <c r="I217" s="50">
        <v>9</v>
      </c>
      <c r="J217" s="51">
        <v>11150.39</v>
      </c>
      <c r="K217" s="50"/>
      <c r="L217" s="51"/>
      <c r="M217" s="52" t="s">
        <v>183</v>
      </c>
      <c r="N217" s="53" t="s">
        <v>183</v>
      </c>
      <c r="O217" s="50" t="s">
        <v>183</v>
      </c>
      <c r="P217" s="51" t="s">
        <v>183</v>
      </c>
      <c r="Q217" s="50"/>
      <c r="R217" s="51"/>
      <c r="S217" s="50"/>
      <c r="T217" s="51"/>
      <c r="U217" s="50"/>
      <c r="V217" s="51"/>
      <c r="W217" s="50"/>
      <c r="X217" s="51"/>
      <c r="Y217" s="54">
        <v>3</v>
      </c>
      <c r="Z217" s="55">
        <v>1662.1</v>
      </c>
      <c r="AA217" s="50"/>
      <c r="AB217" s="51"/>
      <c r="AC217" s="50" t="s">
        <v>183</v>
      </c>
      <c r="AD217" s="51" t="s">
        <v>183</v>
      </c>
      <c r="AE217" s="50"/>
      <c r="AF217" s="51"/>
      <c r="AG217" s="50" t="s">
        <v>183</v>
      </c>
      <c r="AH217" s="51" t="s">
        <v>183</v>
      </c>
      <c r="AI217" s="50"/>
      <c r="AJ217" s="51"/>
      <c r="AK217" s="58" t="s">
        <v>183</v>
      </c>
      <c r="AL217" s="59" t="s">
        <v>183</v>
      </c>
      <c r="AM217" s="58"/>
      <c r="AN217" s="59"/>
      <c r="AO217" s="60" t="s">
        <v>183</v>
      </c>
      <c r="AP217" s="61" t="s">
        <v>183</v>
      </c>
    </row>
    <row r="218" spans="1:42" x14ac:dyDescent="0.25">
      <c r="A218" s="77" t="s">
        <v>620</v>
      </c>
      <c r="B218" s="47" t="s">
        <v>621</v>
      </c>
      <c r="C218" s="48">
        <v>317</v>
      </c>
      <c r="D218" s="49">
        <v>4107553.14</v>
      </c>
      <c r="E218" s="50">
        <v>317</v>
      </c>
      <c r="F218" s="51">
        <v>2073547.11</v>
      </c>
      <c r="G218" s="50">
        <v>317</v>
      </c>
      <c r="H218" s="51">
        <v>1429158.97</v>
      </c>
      <c r="I218" s="50">
        <v>317</v>
      </c>
      <c r="J218" s="51">
        <v>550093.56999999995</v>
      </c>
      <c r="K218" s="50">
        <v>22</v>
      </c>
      <c r="L218" s="51">
        <v>54753.49</v>
      </c>
      <c r="M218" s="52">
        <v>43</v>
      </c>
      <c r="N218" s="53">
        <v>261928.64</v>
      </c>
      <c r="O218" s="50">
        <v>24</v>
      </c>
      <c r="P218" s="51">
        <v>190407.85</v>
      </c>
      <c r="Q218" s="50" t="s">
        <v>183</v>
      </c>
      <c r="R218" s="51" t="s">
        <v>183</v>
      </c>
      <c r="S218" s="50">
        <v>15</v>
      </c>
      <c r="T218" s="51">
        <v>23335.39</v>
      </c>
      <c r="U218" s="50">
        <v>3</v>
      </c>
      <c r="V218" s="51">
        <v>37268.269999999997</v>
      </c>
      <c r="W218" s="50" t="s">
        <v>183</v>
      </c>
      <c r="X218" s="51" t="s">
        <v>183</v>
      </c>
      <c r="Y218" s="54">
        <v>132</v>
      </c>
      <c r="Z218" s="55">
        <v>280006.46000000002</v>
      </c>
      <c r="AA218" s="50">
        <v>73</v>
      </c>
      <c r="AB218" s="51">
        <v>123956.85</v>
      </c>
      <c r="AC218" s="50">
        <v>66</v>
      </c>
      <c r="AD218" s="51">
        <v>131144.60999999999</v>
      </c>
      <c r="AE218" s="50">
        <v>41</v>
      </c>
      <c r="AF218" s="51">
        <v>16443.04</v>
      </c>
      <c r="AG218" s="50" t="s">
        <v>183</v>
      </c>
      <c r="AH218" s="51" t="s">
        <v>183</v>
      </c>
      <c r="AI218" s="50" t="s">
        <v>183</v>
      </c>
      <c r="AJ218" s="51" t="s">
        <v>183</v>
      </c>
      <c r="AK218" s="56">
        <v>318</v>
      </c>
      <c r="AL218" s="57">
        <v>4649488.24</v>
      </c>
      <c r="AM218" s="58">
        <v>54</v>
      </c>
      <c r="AN218" s="59">
        <v>413583.62</v>
      </c>
      <c r="AO218" s="60">
        <v>44</v>
      </c>
      <c r="AP218" s="61">
        <v>122441.8</v>
      </c>
    </row>
    <row r="219" spans="1:42" x14ac:dyDescent="0.25">
      <c r="A219" s="77" t="s">
        <v>622</v>
      </c>
      <c r="B219" s="47" t="s">
        <v>623</v>
      </c>
      <c r="C219" s="48">
        <v>76</v>
      </c>
      <c r="D219" s="49">
        <v>554234.22</v>
      </c>
      <c r="E219" s="50">
        <v>76</v>
      </c>
      <c r="F219" s="51">
        <v>272299.03000000003</v>
      </c>
      <c r="G219" s="50">
        <v>76</v>
      </c>
      <c r="H219" s="51">
        <v>188546.62</v>
      </c>
      <c r="I219" s="50">
        <v>76</v>
      </c>
      <c r="J219" s="51">
        <v>85587.27</v>
      </c>
      <c r="K219" s="50">
        <v>4</v>
      </c>
      <c r="L219" s="51">
        <v>7801.3</v>
      </c>
      <c r="M219" s="52">
        <v>8</v>
      </c>
      <c r="N219" s="53">
        <v>64240.19</v>
      </c>
      <c r="O219" s="50">
        <v>5</v>
      </c>
      <c r="P219" s="51">
        <v>57141.7</v>
      </c>
      <c r="Q219" s="50"/>
      <c r="R219" s="51"/>
      <c r="S219" s="50" t="s">
        <v>183</v>
      </c>
      <c r="T219" s="51" t="s">
        <v>183</v>
      </c>
      <c r="U219" s="50" t="s">
        <v>183</v>
      </c>
      <c r="V219" s="51" t="s">
        <v>183</v>
      </c>
      <c r="W219" s="50"/>
      <c r="X219" s="51"/>
      <c r="Y219" s="54">
        <v>24</v>
      </c>
      <c r="Z219" s="55">
        <v>22674.01</v>
      </c>
      <c r="AA219" s="50">
        <v>14</v>
      </c>
      <c r="AB219" s="51">
        <v>10055.49</v>
      </c>
      <c r="AC219" s="50">
        <v>10</v>
      </c>
      <c r="AD219" s="51">
        <v>8857.5300000000007</v>
      </c>
      <c r="AE219" s="50" t="s">
        <v>183</v>
      </c>
      <c r="AF219" s="51" t="s">
        <v>183</v>
      </c>
      <c r="AG219" s="50" t="s">
        <v>183</v>
      </c>
      <c r="AH219" s="51" t="s">
        <v>183</v>
      </c>
      <c r="AI219" s="50"/>
      <c r="AJ219" s="51"/>
      <c r="AK219" s="56">
        <v>77</v>
      </c>
      <c r="AL219" s="57">
        <v>641148.42000000004</v>
      </c>
      <c r="AM219" s="58">
        <v>10</v>
      </c>
      <c r="AN219" s="59">
        <v>69485.33</v>
      </c>
      <c r="AO219" s="60">
        <v>10</v>
      </c>
      <c r="AP219" s="61">
        <v>38075.15</v>
      </c>
    </row>
    <row r="220" spans="1:42" x14ac:dyDescent="0.25">
      <c r="A220" s="77" t="s">
        <v>624</v>
      </c>
      <c r="B220" s="47" t="s">
        <v>625</v>
      </c>
      <c r="C220" s="48">
        <v>123</v>
      </c>
      <c r="D220" s="49">
        <v>1644540.56</v>
      </c>
      <c r="E220" s="50">
        <v>123</v>
      </c>
      <c r="F220" s="51">
        <v>827556.03</v>
      </c>
      <c r="G220" s="50">
        <v>122</v>
      </c>
      <c r="H220" s="51">
        <v>567075.01</v>
      </c>
      <c r="I220" s="50">
        <v>123</v>
      </c>
      <c r="J220" s="51">
        <v>214592.25</v>
      </c>
      <c r="K220" s="50">
        <v>12</v>
      </c>
      <c r="L220" s="51">
        <v>35317.269999999997</v>
      </c>
      <c r="M220" s="52">
        <v>25</v>
      </c>
      <c r="N220" s="53">
        <v>171573.07</v>
      </c>
      <c r="O220" s="50">
        <v>13</v>
      </c>
      <c r="P220" s="51">
        <v>99648.09</v>
      </c>
      <c r="Q220" s="50" t="s">
        <v>183</v>
      </c>
      <c r="R220" s="51" t="s">
        <v>183</v>
      </c>
      <c r="S220" s="50">
        <v>4</v>
      </c>
      <c r="T220" s="51">
        <v>9918.32</v>
      </c>
      <c r="U220" s="50">
        <v>7</v>
      </c>
      <c r="V220" s="51">
        <v>46583.16</v>
      </c>
      <c r="W220" s="50" t="s">
        <v>183</v>
      </c>
      <c r="X220" s="51" t="s">
        <v>183</v>
      </c>
      <c r="Y220" s="54">
        <v>43</v>
      </c>
      <c r="Z220" s="55">
        <v>94798.67</v>
      </c>
      <c r="AA220" s="50">
        <v>16</v>
      </c>
      <c r="AB220" s="51">
        <v>21928.45</v>
      </c>
      <c r="AC220" s="50">
        <v>29</v>
      </c>
      <c r="AD220" s="51">
        <v>63439.02</v>
      </c>
      <c r="AE220" s="50">
        <v>5</v>
      </c>
      <c r="AF220" s="51">
        <v>2082.4499999999998</v>
      </c>
      <c r="AG220" s="50">
        <v>8</v>
      </c>
      <c r="AH220" s="51">
        <v>7348.75</v>
      </c>
      <c r="AI220" s="50"/>
      <c r="AJ220" s="51"/>
      <c r="AK220" s="56">
        <v>123</v>
      </c>
      <c r="AL220" s="57">
        <v>1910912.3</v>
      </c>
      <c r="AM220" s="58">
        <v>21</v>
      </c>
      <c r="AN220" s="59">
        <v>189472.39</v>
      </c>
      <c r="AO220" s="60">
        <v>7</v>
      </c>
      <c r="AP220" s="61">
        <v>15706.09</v>
      </c>
    </row>
    <row r="221" spans="1:42" x14ac:dyDescent="0.25">
      <c r="A221" s="77" t="s">
        <v>626</v>
      </c>
      <c r="B221" s="47" t="s">
        <v>627</v>
      </c>
      <c r="C221" s="48">
        <v>607</v>
      </c>
      <c r="D221" s="49">
        <v>8936730.1799999997</v>
      </c>
      <c r="E221" s="50">
        <v>607</v>
      </c>
      <c r="F221" s="51">
        <v>4294909.21</v>
      </c>
      <c r="G221" s="50">
        <v>607</v>
      </c>
      <c r="H221" s="51">
        <v>2971253.09</v>
      </c>
      <c r="I221" s="50">
        <v>607</v>
      </c>
      <c r="J221" s="51">
        <v>1507051.63</v>
      </c>
      <c r="K221" s="50">
        <v>55</v>
      </c>
      <c r="L221" s="51">
        <v>163516.25</v>
      </c>
      <c r="M221" s="52">
        <v>396</v>
      </c>
      <c r="N221" s="53">
        <v>3532951.1</v>
      </c>
      <c r="O221" s="50">
        <v>214</v>
      </c>
      <c r="P221" s="51">
        <v>1639849.26</v>
      </c>
      <c r="Q221" s="50">
        <v>31</v>
      </c>
      <c r="R221" s="51">
        <v>65293.9</v>
      </c>
      <c r="S221" s="50">
        <v>45</v>
      </c>
      <c r="T221" s="51">
        <v>137056.85999999999</v>
      </c>
      <c r="U221" s="50">
        <v>195</v>
      </c>
      <c r="V221" s="51">
        <v>1647456.42</v>
      </c>
      <c r="W221" s="50">
        <v>12</v>
      </c>
      <c r="X221" s="51">
        <v>43294.66</v>
      </c>
      <c r="Y221" s="54">
        <v>297</v>
      </c>
      <c r="Z221" s="55">
        <v>507624.53</v>
      </c>
      <c r="AA221" s="50">
        <v>43</v>
      </c>
      <c r="AB221" s="51">
        <v>33371.83</v>
      </c>
      <c r="AC221" s="50">
        <v>273</v>
      </c>
      <c r="AD221" s="51">
        <v>467546.4</v>
      </c>
      <c r="AE221" s="50">
        <v>17</v>
      </c>
      <c r="AF221" s="51">
        <v>3873.62</v>
      </c>
      <c r="AG221" s="50">
        <v>6</v>
      </c>
      <c r="AH221" s="51">
        <v>2832.68</v>
      </c>
      <c r="AI221" s="50"/>
      <c r="AJ221" s="51"/>
      <c r="AK221" s="56">
        <v>611</v>
      </c>
      <c r="AL221" s="57">
        <v>12977305.810000001</v>
      </c>
      <c r="AM221" s="58">
        <v>447</v>
      </c>
      <c r="AN221" s="59">
        <v>6055164.3099999996</v>
      </c>
      <c r="AO221" s="60">
        <v>95</v>
      </c>
      <c r="AP221" s="61">
        <v>60772.49</v>
      </c>
    </row>
    <row r="222" spans="1:42" x14ac:dyDescent="0.25">
      <c r="A222" s="77" t="s">
        <v>628</v>
      </c>
      <c r="B222" s="47" t="s">
        <v>629</v>
      </c>
      <c r="C222" s="48">
        <v>410</v>
      </c>
      <c r="D222" s="49">
        <v>6669260.0999999996</v>
      </c>
      <c r="E222" s="50">
        <v>410</v>
      </c>
      <c r="F222" s="51">
        <v>3204527.92</v>
      </c>
      <c r="G222" s="50">
        <v>410</v>
      </c>
      <c r="H222" s="51">
        <v>2220500.17</v>
      </c>
      <c r="I222" s="50">
        <v>410</v>
      </c>
      <c r="J222" s="51">
        <v>1149387.81</v>
      </c>
      <c r="K222" s="50">
        <v>31</v>
      </c>
      <c r="L222" s="51">
        <v>94844.2</v>
      </c>
      <c r="M222" s="52">
        <v>295</v>
      </c>
      <c r="N222" s="53">
        <v>2920641.88</v>
      </c>
      <c r="O222" s="50">
        <v>172</v>
      </c>
      <c r="P222" s="51">
        <v>1494479.77</v>
      </c>
      <c r="Q222" s="50">
        <v>11</v>
      </c>
      <c r="R222" s="51">
        <v>22354.43</v>
      </c>
      <c r="S222" s="50">
        <v>26</v>
      </c>
      <c r="T222" s="51">
        <v>92964.29</v>
      </c>
      <c r="U222" s="50">
        <v>162</v>
      </c>
      <c r="V222" s="51">
        <v>1304127.7</v>
      </c>
      <c r="W222" s="50">
        <v>7</v>
      </c>
      <c r="X222" s="51">
        <v>6715.69</v>
      </c>
      <c r="Y222" s="54">
        <v>95</v>
      </c>
      <c r="Z222" s="55">
        <v>120723.62</v>
      </c>
      <c r="AA222" s="50" t="s">
        <v>183</v>
      </c>
      <c r="AB222" s="51" t="s">
        <v>183</v>
      </c>
      <c r="AC222" s="50">
        <v>92</v>
      </c>
      <c r="AD222" s="51">
        <v>118417.82</v>
      </c>
      <c r="AE222" s="50"/>
      <c r="AF222" s="51"/>
      <c r="AG222" s="50" t="s">
        <v>183</v>
      </c>
      <c r="AH222" s="51" t="s">
        <v>183</v>
      </c>
      <c r="AI222" s="50" t="s">
        <v>183</v>
      </c>
      <c r="AJ222" s="51" t="s">
        <v>183</v>
      </c>
      <c r="AK222" s="56">
        <v>412</v>
      </c>
      <c r="AL222" s="57">
        <v>9710625.5999999996</v>
      </c>
      <c r="AM222" s="58">
        <v>348</v>
      </c>
      <c r="AN222" s="59">
        <v>6406569.5999999996</v>
      </c>
      <c r="AO222" s="60">
        <v>20</v>
      </c>
      <c r="AP222" s="61">
        <v>12812.88</v>
      </c>
    </row>
    <row r="223" spans="1:42" x14ac:dyDescent="0.25">
      <c r="A223" s="77" t="s">
        <v>630</v>
      </c>
      <c r="B223" s="47" t="s">
        <v>631</v>
      </c>
      <c r="C223" s="48">
        <v>235</v>
      </c>
      <c r="D223" s="49">
        <v>4324807.58</v>
      </c>
      <c r="E223" s="50">
        <v>235</v>
      </c>
      <c r="F223" s="51">
        <v>2240197.2599999998</v>
      </c>
      <c r="G223" s="50">
        <v>235</v>
      </c>
      <c r="H223" s="51">
        <v>1550109.62</v>
      </c>
      <c r="I223" s="50">
        <v>234</v>
      </c>
      <c r="J223" s="51">
        <v>453472.65</v>
      </c>
      <c r="K223" s="50">
        <v>25</v>
      </c>
      <c r="L223" s="51">
        <v>81028.05</v>
      </c>
      <c r="M223" s="52">
        <v>21</v>
      </c>
      <c r="N223" s="53">
        <v>106712.6</v>
      </c>
      <c r="O223" s="50">
        <v>14</v>
      </c>
      <c r="P223" s="51">
        <v>76984.929999999993</v>
      </c>
      <c r="Q223" s="50">
        <v>3</v>
      </c>
      <c r="R223" s="51">
        <v>1137.8900000000001</v>
      </c>
      <c r="S223" s="50"/>
      <c r="T223" s="51"/>
      <c r="U223" s="50">
        <v>7</v>
      </c>
      <c r="V223" s="51">
        <v>28589.78</v>
      </c>
      <c r="W223" s="50"/>
      <c r="X223" s="51"/>
      <c r="Y223" s="54">
        <v>147</v>
      </c>
      <c r="Z223" s="55">
        <v>453449.88</v>
      </c>
      <c r="AA223" s="50">
        <v>49</v>
      </c>
      <c r="AB223" s="51">
        <v>109314.71</v>
      </c>
      <c r="AC223" s="50">
        <v>54</v>
      </c>
      <c r="AD223" s="51">
        <v>153409.43</v>
      </c>
      <c r="AE223" s="50" t="s">
        <v>183</v>
      </c>
      <c r="AF223" s="51" t="s">
        <v>183</v>
      </c>
      <c r="AG223" s="50">
        <v>101</v>
      </c>
      <c r="AH223" s="51">
        <v>165214.69</v>
      </c>
      <c r="AI223" s="50" t="s">
        <v>183</v>
      </c>
      <c r="AJ223" s="51" t="s">
        <v>183</v>
      </c>
      <c r="AK223" s="56">
        <v>235</v>
      </c>
      <c r="AL223" s="57">
        <v>4884970.0599999996</v>
      </c>
      <c r="AM223" s="58">
        <v>19</v>
      </c>
      <c r="AN223" s="59">
        <v>108930.4</v>
      </c>
      <c r="AO223" s="60">
        <v>30</v>
      </c>
      <c r="AP223" s="61">
        <v>91032.85</v>
      </c>
    </row>
    <row r="224" spans="1:42" x14ac:dyDescent="0.25">
      <c r="A224" s="77" t="s">
        <v>632</v>
      </c>
      <c r="B224" s="47" t="s">
        <v>633</v>
      </c>
      <c r="C224" s="48">
        <v>30</v>
      </c>
      <c r="D224" s="49">
        <v>647388.99</v>
      </c>
      <c r="E224" s="50">
        <v>30</v>
      </c>
      <c r="F224" s="51">
        <v>337814.59</v>
      </c>
      <c r="G224" s="50">
        <v>30</v>
      </c>
      <c r="H224" s="51">
        <v>233854.45</v>
      </c>
      <c r="I224" s="50" t="s">
        <v>183</v>
      </c>
      <c r="J224" s="51" t="s">
        <v>183</v>
      </c>
      <c r="K224" s="50" t="s">
        <v>183</v>
      </c>
      <c r="L224" s="51" t="s">
        <v>183</v>
      </c>
      <c r="M224" s="52">
        <v>17</v>
      </c>
      <c r="N224" s="53">
        <v>131754.89000000001</v>
      </c>
      <c r="O224" s="50">
        <v>10</v>
      </c>
      <c r="P224" s="51">
        <v>79460.649999999994</v>
      </c>
      <c r="Q224" s="50"/>
      <c r="R224" s="51"/>
      <c r="S224" s="50">
        <v>6</v>
      </c>
      <c r="T224" s="51">
        <v>28372.66</v>
      </c>
      <c r="U224" s="50">
        <v>3</v>
      </c>
      <c r="V224" s="51">
        <v>23921.58</v>
      </c>
      <c r="W224" s="50"/>
      <c r="X224" s="51"/>
      <c r="Y224" s="54">
        <v>8</v>
      </c>
      <c r="Z224" s="55">
        <v>15050.75</v>
      </c>
      <c r="AA224" s="50" t="s">
        <v>183</v>
      </c>
      <c r="AB224" s="51" t="s">
        <v>183</v>
      </c>
      <c r="AC224" s="50">
        <v>5</v>
      </c>
      <c r="AD224" s="51">
        <v>12483.02</v>
      </c>
      <c r="AE224" s="50" t="s">
        <v>183</v>
      </c>
      <c r="AF224" s="51" t="s">
        <v>183</v>
      </c>
      <c r="AG224" s="50"/>
      <c r="AH224" s="51"/>
      <c r="AI224" s="50"/>
      <c r="AJ224" s="51"/>
      <c r="AK224" s="56">
        <v>30</v>
      </c>
      <c r="AL224" s="57">
        <v>794194.63</v>
      </c>
      <c r="AM224" s="58">
        <v>27</v>
      </c>
      <c r="AN224" s="59">
        <v>261382.42</v>
      </c>
      <c r="AO224" s="60" t="s">
        <v>183</v>
      </c>
      <c r="AP224" s="61" t="s">
        <v>183</v>
      </c>
    </row>
    <row r="225" spans="1:42" x14ac:dyDescent="0.25">
      <c r="A225" s="77" t="s">
        <v>634</v>
      </c>
      <c r="B225" s="47" t="s">
        <v>635</v>
      </c>
      <c r="C225" s="48">
        <v>59</v>
      </c>
      <c r="D225" s="49">
        <v>1169947.52</v>
      </c>
      <c r="E225" s="50">
        <v>59</v>
      </c>
      <c r="F225" s="51">
        <v>583535.94999999995</v>
      </c>
      <c r="G225" s="50">
        <v>59</v>
      </c>
      <c r="H225" s="51">
        <v>405808.46</v>
      </c>
      <c r="I225" s="50">
        <v>59</v>
      </c>
      <c r="J225" s="51">
        <v>170045.93</v>
      </c>
      <c r="K225" s="50">
        <v>4</v>
      </c>
      <c r="L225" s="51">
        <v>10557.18</v>
      </c>
      <c r="M225" s="52">
        <v>44</v>
      </c>
      <c r="N225" s="53">
        <v>437254.74</v>
      </c>
      <c r="O225" s="50">
        <v>26</v>
      </c>
      <c r="P225" s="51">
        <v>321884.45</v>
      </c>
      <c r="Q225" s="50"/>
      <c r="R225" s="51"/>
      <c r="S225" s="50">
        <v>13</v>
      </c>
      <c r="T225" s="51">
        <v>45346.78</v>
      </c>
      <c r="U225" s="50">
        <v>8</v>
      </c>
      <c r="V225" s="51">
        <v>62206.15</v>
      </c>
      <c r="W225" s="50">
        <v>3</v>
      </c>
      <c r="X225" s="51">
        <v>7817.36</v>
      </c>
      <c r="Y225" s="54">
        <v>9</v>
      </c>
      <c r="Z225" s="55">
        <v>9758.51</v>
      </c>
      <c r="AA225" s="50"/>
      <c r="AB225" s="51"/>
      <c r="AC225" s="50">
        <v>9</v>
      </c>
      <c r="AD225" s="51">
        <v>9758.51</v>
      </c>
      <c r="AE225" s="50"/>
      <c r="AF225" s="51"/>
      <c r="AG225" s="50"/>
      <c r="AH225" s="51"/>
      <c r="AI225" s="50"/>
      <c r="AJ225" s="51"/>
      <c r="AK225" s="56">
        <v>59</v>
      </c>
      <c r="AL225" s="57">
        <v>1616960.77</v>
      </c>
      <c r="AM225" s="58">
        <v>49</v>
      </c>
      <c r="AN225" s="59">
        <v>877287.41</v>
      </c>
      <c r="AO225" s="60"/>
      <c r="AP225" s="61"/>
    </row>
    <row r="226" spans="1:42" x14ac:dyDescent="0.25">
      <c r="A226" s="77" t="s">
        <v>636</v>
      </c>
      <c r="B226" s="47" t="s">
        <v>637</v>
      </c>
      <c r="C226" s="48">
        <v>130</v>
      </c>
      <c r="D226" s="49">
        <v>2136876.86</v>
      </c>
      <c r="E226" s="50">
        <v>130</v>
      </c>
      <c r="F226" s="51">
        <v>1062895.71</v>
      </c>
      <c r="G226" s="50">
        <v>130</v>
      </c>
      <c r="H226" s="51">
        <v>736121.95</v>
      </c>
      <c r="I226" s="50">
        <v>130</v>
      </c>
      <c r="J226" s="51">
        <v>302620.34999999998</v>
      </c>
      <c r="K226" s="50">
        <v>12</v>
      </c>
      <c r="L226" s="51">
        <v>35238.85</v>
      </c>
      <c r="M226" s="52">
        <v>63</v>
      </c>
      <c r="N226" s="53">
        <v>514859.61</v>
      </c>
      <c r="O226" s="50">
        <v>39</v>
      </c>
      <c r="P226" s="51">
        <v>330518.12</v>
      </c>
      <c r="Q226" s="50">
        <v>4</v>
      </c>
      <c r="R226" s="51">
        <v>837.58</v>
      </c>
      <c r="S226" s="50">
        <v>23</v>
      </c>
      <c r="T226" s="51">
        <v>73550.8</v>
      </c>
      <c r="U226" s="50">
        <v>12</v>
      </c>
      <c r="V226" s="51">
        <v>109953.11</v>
      </c>
      <c r="W226" s="50"/>
      <c r="X226" s="51"/>
      <c r="Y226" s="54">
        <v>59</v>
      </c>
      <c r="Z226" s="55">
        <v>102887.87</v>
      </c>
      <c r="AA226" s="50">
        <v>11</v>
      </c>
      <c r="AB226" s="51">
        <v>19807.96</v>
      </c>
      <c r="AC226" s="50">
        <v>42</v>
      </c>
      <c r="AD226" s="51">
        <v>58366.02</v>
      </c>
      <c r="AE226" s="50">
        <v>16</v>
      </c>
      <c r="AF226" s="51">
        <v>7732.4</v>
      </c>
      <c r="AG226" s="50">
        <v>17</v>
      </c>
      <c r="AH226" s="51">
        <v>16981.490000000002</v>
      </c>
      <c r="AI226" s="50"/>
      <c r="AJ226" s="51"/>
      <c r="AK226" s="56">
        <v>130</v>
      </c>
      <c r="AL226" s="57">
        <v>2754624.34</v>
      </c>
      <c r="AM226" s="50" t="s">
        <v>183</v>
      </c>
      <c r="AN226" s="51" t="s">
        <v>183</v>
      </c>
      <c r="AO226" s="60" t="s">
        <v>183</v>
      </c>
      <c r="AP226" s="61" t="s">
        <v>183</v>
      </c>
    </row>
    <row r="227" spans="1:42" x14ac:dyDescent="0.25">
      <c r="A227" s="77" t="s">
        <v>638</v>
      </c>
      <c r="B227" s="47" t="s">
        <v>639</v>
      </c>
      <c r="C227" s="48">
        <v>205</v>
      </c>
      <c r="D227" s="49">
        <v>3097844.01</v>
      </c>
      <c r="E227" s="50">
        <v>205</v>
      </c>
      <c r="F227" s="51">
        <v>1571303.8</v>
      </c>
      <c r="G227" s="50">
        <v>205</v>
      </c>
      <c r="H227" s="51">
        <v>1084202.51</v>
      </c>
      <c r="I227" s="50">
        <v>205</v>
      </c>
      <c r="J227" s="51">
        <v>386048.99</v>
      </c>
      <c r="K227" s="50">
        <v>22</v>
      </c>
      <c r="L227" s="51">
        <v>56288.71</v>
      </c>
      <c r="M227" s="52">
        <v>58</v>
      </c>
      <c r="N227" s="53">
        <v>363104.04</v>
      </c>
      <c r="O227" s="50">
        <v>38</v>
      </c>
      <c r="P227" s="51">
        <v>268599.48</v>
      </c>
      <c r="Q227" s="50">
        <v>9</v>
      </c>
      <c r="R227" s="51">
        <v>5863.36</v>
      </c>
      <c r="S227" s="50">
        <v>10</v>
      </c>
      <c r="T227" s="51">
        <v>21609.71</v>
      </c>
      <c r="U227" s="50">
        <v>13</v>
      </c>
      <c r="V227" s="51">
        <v>67031.490000000005</v>
      </c>
      <c r="W227" s="50"/>
      <c r="X227" s="51"/>
      <c r="Y227" s="54">
        <v>117</v>
      </c>
      <c r="Z227" s="55">
        <v>212893.66</v>
      </c>
      <c r="AA227" s="50" t="s">
        <v>183</v>
      </c>
      <c r="AB227" s="51" t="s">
        <v>183</v>
      </c>
      <c r="AC227" s="50">
        <v>59</v>
      </c>
      <c r="AD227" s="51">
        <v>110289.13</v>
      </c>
      <c r="AE227" s="50">
        <v>39</v>
      </c>
      <c r="AF227" s="51">
        <v>14687.7</v>
      </c>
      <c r="AG227" s="50">
        <v>53</v>
      </c>
      <c r="AH227" s="51">
        <v>57354.64</v>
      </c>
      <c r="AI227" s="50" t="s">
        <v>183</v>
      </c>
      <c r="AJ227" s="51" t="s">
        <v>183</v>
      </c>
      <c r="AK227" s="56">
        <v>205</v>
      </c>
      <c r="AL227" s="57">
        <v>3673841.71</v>
      </c>
      <c r="AM227" s="58">
        <v>59</v>
      </c>
      <c r="AN227" s="59">
        <v>396350.73</v>
      </c>
      <c r="AO227" s="60">
        <v>11</v>
      </c>
      <c r="AP227" s="61">
        <v>25348.22</v>
      </c>
    </row>
    <row r="228" spans="1:42" x14ac:dyDescent="0.25">
      <c r="A228" s="77" t="s">
        <v>640</v>
      </c>
      <c r="B228" s="47" t="s">
        <v>641</v>
      </c>
      <c r="C228" s="48">
        <v>405</v>
      </c>
      <c r="D228" s="49">
        <v>5686528.5800000001</v>
      </c>
      <c r="E228" s="50">
        <v>405</v>
      </c>
      <c r="F228" s="51">
        <v>2849771.53</v>
      </c>
      <c r="G228" s="50">
        <v>405</v>
      </c>
      <c r="H228" s="51">
        <v>1971160.71</v>
      </c>
      <c r="I228" s="50">
        <v>405</v>
      </c>
      <c r="J228" s="51">
        <v>783863.23</v>
      </c>
      <c r="K228" s="50">
        <v>33</v>
      </c>
      <c r="L228" s="51">
        <v>81733.11</v>
      </c>
      <c r="M228" s="52">
        <v>87</v>
      </c>
      <c r="N228" s="53">
        <v>659265.28000000003</v>
      </c>
      <c r="O228" s="50">
        <v>52</v>
      </c>
      <c r="P228" s="51">
        <v>427653.91</v>
      </c>
      <c r="Q228" s="50" t="s">
        <v>183</v>
      </c>
      <c r="R228" s="51" t="s">
        <v>183</v>
      </c>
      <c r="S228" s="50">
        <v>9</v>
      </c>
      <c r="T228" s="51">
        <v>16688.87</v>
      </c>
      <c r="U228" s="50">
        <v>31</v>
      </c>
      <c r="V228" s="51">
        <v>205468.22</v>
      </c>
      <c r="W228" s="50" t="s">
        <v>183</v>
      </c>
      <c r="X228" s="51" t="s">
        <v>183</v>
      </c>
      <c r="Y228" s="54">
        <v>205</v>
      </c>
      <c r="Z228" s="55">
        <v>365589.57</v>
      </c>
      <c r="AA228" s="50">
        <v>68</v>
      </c>
      <c r="AB228" s="51">
        <v>76320.06</v>
      </c>
      <c r="AC228" s="50">
        <v>103</v>
      </c>
      <c r="AD228" s="51">
        <v>212968.4</v>
      </c>
      <c r="AE228" s="50">
        <v>51</v>
      </c>
      <c r="AF228" s="51">
        <v>18685.560000000001</v>
      </c>
      <c r="AG228" s="50">
        <v>71</v>
      </c>
      <c r="AH228" s="51">
        <v>57615.55</v>
      </c>
      <c r="AI228" s="50"/>
      <c r="AJ228" s="51"/>
      <c r="AK228" s="56">
        <v>405</v>
      </c>
      <c r="AL228" s="57">
        <v>6711383.4299999997</v>
      </c>
      <c r="AM228" s="58">
        <v>95</v>
      </c>
      <c r="AN228" s="59">
        <v>684669.4</v>
      </c>
      <c r="AO228" s="60">
        <v>28</v>
      </c>
      <c r="AP228" s="61">
        <v>49808.39</v>
      </c>
    </row>
    <row r="229" spans="1:42" x14ac:dyDescent="0.25">
      <c r="A229" s="77" t="s">
        <v>642</v>
      </c>
      <c r="B229" s="47" t="s">
        <v>643</v>
      </c>
      <c r="C229" s="48">
        <v>145</v>
      </c>
      <c r="D229" s="49">
        <v>2234694.1</v>
      </c>
      <c r="E229" s="50">
        <v>145</v>
      </c>
      <c r="F229" s="51">
        <v>1154259.97</v>
      </c>
      <c r="G229" s="50">
        <v>144</v>
      </c>
      <c r="H229" s="51">
        <v>798348.39</v>
      </c>
      <c r="I229" s="50">
        <v>144</v>
      </c>
      <c r="J229" s="51">
        <v>247963.65</v>
      </c>
      <c r="K229" s="50">
        <v>14</v>
      </c>
      <c r="L229" s="51">
        <v>34122.089999999997</v>
      </c>
      <c r="M229" s="52">
        <v>14</v>
      </c>
      <c r="N229" s="53">
        <v>59631.13</v>
      </c>
      <c r="O229" s="50">
        <v>5</v>
      </c>
      <c r="P229" s="51">
        <v>31248.3</v>
      </c>
      <c r="Q229" s="50" t="s">
        <v>183</v>
      </c>
      <c r="R229" s="51" t="s">
        <v>183</v>
      </c>
      <c r="S229" s="50">
        <v>4</v>
      </c>
      <c r="T229" s="51">
        <v>6668.49</v>
      </c>
      <c r="U229" s="50">
        <v>6</v>
      </c>
      <c r="V229" s="51">
        <v>19881.23</v>
      </c>
      <c r="W229" s="50" t="s">
        <v>183</v>
      </c>
      <c r="X229" s="51" t="s">
        <v>183</v>
      </c>
      <c r="Y229" s="54">
        <v>65</v>
      </c>
      <c r="Z229" s="55">
        <v>181364.51</v>
      </c>
      <c r="AA229" s="50">
        <v>28</v>
      </c>
      <c r="AB229" s="51">
        <v>54255.8</v>
      </c>
      <c r="AC229" s="50">
        <v>16</v>
      </c>
      <c r="AD229" s="51">
        <v>68767.06</v>
      </c>
      <c r="AE229" s="50" t="s">
        <v>183</v>
      </c>
      <c r="AF229" s="51" t="s">
        <v>183</v>
      </c>
      <c r="AG229" s="50">
        <v>28</v>
      </c>
      <c r="AH229" s="51">
        <v>45234.11</v>
      </c>
      <c r="AI229" s="50" t="s">
        <v>183</v>
      </c>
      <c r="AJ229" s="51" t="s">
        <v>183</v>
      </c>
      <c r="AK229" s="56">
        <v>145</v>
      </c>
      <c r="AL229" s="57">
        <v>2475689.7400000002</v>
      </c>
      <c r="AM229" s="58">
        <v>13</v>
      </c>
      <c r="AN229" s="59">
        <v>79496.460000000006</v>
      </c>
      <c r="AO229" s="60">
        <v>17</v>
      </c>
      <c r="AP229" s="61">
        <v>82143.62</v>
      </c>
    </row>
    <row r="230" spans="1:42" x14ac:dyDescent="0.25">
      <c r="A230" s="77" t="s">
        <v>644</v>
      </c>
      <c r="B230" s="47" t="s">
        <v>645</v>
      </c>
      <c r="C230" s="48">
        <v>67</v>
      </c>
      <c r="D230" s="49">
        <v>785626.04</v>
      </c>
      <c r="E230" s="50">
        <v>67</v>
      </c>
      <c r="F230" s="51">
        <v>383991.34</v>
      </c>
      <c r="G230" s="50">
        <v>67</v>
      </c>
      <c r="H230" s="51">
        <v>265769.56</v>
      </c>
      <c r="I230" s="50">
        <v>67</v>
      </c>
      <c r="J230" s="51">
        <v>122715.38</v>
      </c>
      <c r="K230" s="50">
        <v>6</v>
      </c>
      <c r="L230" s="51">
        <v>13149.76</v>
      </c>
      <c r="M230" s="52">
        <v>26</v>
      </c>
      <c r="N230" s="53">
        <v>151261.07</v>
      </c>
      <c r="O230" s="50">
        <v>15</v>
      </c>
      <c r="P230" s="51">
        <v>127950.86</v>
      </c>
      <c r="Q230" s="50" t="s">
        <v>183</v>
      </c>
      <c r="R230" s="51" t="s">
        <v>183</v>
      </c>
      <c r="S230" s="50">
        <v>9</v>
      </c>
      <c r="T230" s="51">
        <v>17435.64</v>
      </c>
      <c r="U230" s="50" t="s">
        <v>183</v>
      </c>
      <c r="V230" s="51" t="s">
        <v>183</v>
      </c>
      <c r="W230" s="50"/>
      <c r="X230" s="51"/>
      <c r="Y230" s="54">
        <v>27</v>
      </c>
      <c r="Z230" s="55">
        <v>40615.800000000003</v>
      </c>
      <c r="AA230" s="50">
        <v>14</v>
      </c>
      <c r="AB230" s="51">
        <v>12572.56</v>
      </c>
      <c r="AC230" s="50">
        <v>19</v>
      </c>
      <c r="AD230" s="51">
        <v>26545.200000000001</v>
      </c>
      <c r="AE230" s="50">
        <v>3</v>
      </c>
      <c r="AF230" s="51">
        <v>1498.04</v>
      </c>
      <c r="AG230" s="50"/>
      <c r="AH230" s="51"/>
      <c r="AI230" s="50"/>
      <c r="AJ230" s="51"/>
      <c r="AK230" s="56">
        <v>67</v>
      </c>
      <c r="AL230" s="57">
        <v>977502.91</v>
      </c>
      <c r="AM230" s="58">
        <v>24</v>
      </c>
      <c r="AN230" s="59">
        <v>182794.74</v>
      </c>
      <c r="AO230" s="60">
        <v>6</v>
      </c>
      <c r="AP230" s="61">
        <v>6676.3</v>
      </c>
    </row>
    <row r="231" spans="1:42" x14ac:dyDescent="0.25">
      <c r="A231" s="77" t="s">
        <v>646</v>
      </c>
      <c r="B231" s="47" t="s">
        <v>647</v>
      </c>
      <c r="C231" s="48">
        <v>436</v>
      </c>
      <c r="D231" s="49">
        <v>6174095.8600000003</v>
      </c>
      <c r="E231" s="50">
        <v>436</v>
      </c>
      <c r="F231" s="51">
        <v>3108843.66</v>
      </c>
      <c r="G231" s="50">
        <v>436</v>
      </c>
      <c r="H231" s="51">
        <v>2142977.89</v>
      </c>
      <c r="I231" s="50">
        <v>436</v>
      </c>
      <c r="J231" s="51">
        <v>810597.69</v>
      </c>
      <c r="K231" s="50">
        <v>37</v>
      </c>
      <c r="L231" s="51">
        <v>111676.62</v>
      </c>
      <c r="M231" s="52">
        <v>74</v>
      </c>
      <c r="N231" s="53">
        <v>477777.24</v>
      </c>
      <c r="O231" s="50">
        <v>53</v>
      </c>
      <c r="P231" s="51">
        <v>388733.23</v>
      </c>
      <c r="Q231" s="50" t="s">
        <v>183</v>
      </c>
      <c r="R231" s="51" t="s">
        <v>183</v>
      </c>
      <c r="S231" s="50">
        <v>7</v>
      </c>
      <c r="T231" s="51">
        <v>12651.32</v>
      </c>
      <c r="U231" s="50">
        <v>16</v>
      </c>
      <c r="V231" s="51">
        <v>69264.509999999995</v>
      </c>
      <c r="W231" s="50" t="s">
        <v>183</v>
      </c>
      <c r="X231" s="51" t="s">
        <v>183</v>
      </c>
      <c r="Y231" s="54">
        <v>200</v>
      </c>
      <c r="Z231" s="55">
        <v>374422.74</v>
      </c>
      <c r="AA231" s="50">
        <v>71</v>
      </c>
      <c r="AB231" s="51">
        <v>102891.67</v>
      </c>
      <c r="AC231" s="50">
        <v>129</v>
      </c>
      <c r="AD231" s="51">
        <v>218448.32</v>
      </c>
      <c r="AE231" s="50">
        <v>38</v>
      </c>
      <c r="AF231" s="51">
        <v>12141.91</v>
      </c>
      <c r="AG231" s="50">
        <v>39</v>
      </c>
      <c r="AH231" s="51">
        <v>40940.839999999997</v>
      </c>
      <c r="AI231" s="50"/>
      <c r="AJ231" s="51"/>
      <c r="AK231" s="56">
        <v>437</v>
      </c>
      <c r="AL231" s="57">
        <v>7026295.8399999999</v>
      </c>
      <c r="AM231" s="58">
        <v>83</v>
      </c>
      <c r="AN231" s="59">
        <v>654237.92000000004</v>
      </c>
      <c r="AO231" s="60">
        <v>44</v>
      </c>
      <c r="AP231" s="61">
        <v>117790.93</v>
      </c>
    </row>
    <row r="232" spans="1:42" x14ac:dyDescent="0.25">
      <c r="A232" s="77" t="s">
        <v>648</v>
      </c>
      <c r="B232" s="47" t="s">
        <v>649</v>
      </c>
      <c r="C232" s="48">
        <v>15</v>
      </c>
      <c r="D232" s="49">
        <v>88630.27</v>
      </c>
      <c r="E232" s="50">
        <v>15</v>
      </c>
      <c r="F232" s="51">
        <v>42863.26</v>
      </c>
      <c r="G232" s="50">
        <v>15</v>
      </c>
      <c r="H232" s="51">
        <v>29692.92</v>
      </c>
      <c r="I232" s="50" t="s">
        <v>183</v>
      </c>
      <c r="J232" s="51" t="s">
        <v>183</v>
      </c>
      <c r="K232" s="50" t="s">
        <v>183</v>
      </c>
      <c r="L232" s="51" t="s">
        <v>183</v>
      </c>
      <c r="M232" s="52" t="s">
        <v>183</v>
      </c>
      <c r="N232" s="53" t="s">
        <v>183</v>
      </c>
      <c r="O232" s="50"/>
      <c r="P232" s="51"/>
      <c r="Q232" s="50"/>
      <c r="R232" s="51"/>
      <c r="S232" s="50" t="s">
        <v>183</v>
      </c>
      <c r="T232" s="51" t="s">
        <v>183</v>
      </c>
      <c r="U232" s="50"/>
      <c r="V232" s="51"/>
      <c r="W232" s="50"/>
      <c r="X232" s="51"/>
      <c r="Y232" s="54">
        <v>4</v>
      </c>
      <c r="Z232" s="55">
        <v>4884.46</v>
      </c>
      <c r="AA232" s="50">
        <v>3</v>
      </c>
      <c r="AB232" s="51">
        <v>2882.83</v>
      </c>
      <c r="AC232" s="50" t="s">
        <v>183</v>
      </c>
      <c r="AD232" s="51" t="s">
        <v>183</v>
      </c>
      <c r="AE232" s="50"/>
      <c r="AF232" s="51"/>
      <c r="AG232" s="50"/>
      <c r="AH232" s="51"/>
      <c r="AI232" s="50"/>
      <c r="AJ232" s="51"/>
      <c r="AK232" s="58" t="s">
        <v>183</v>
      </c>
      <c r="AL232" s="59" t="s">
        <v>183</v>
      </c>
      <c r="AM232" s="58"/>
      <c r="AN232" s="59"/>
      <c r="AO232" s="60"/>
      <c r="AP232" s="61"/>
    </row>
    <row r="233" spans="1:42" x14ac:dyDescent="0.25">
      <c r="A233" s="77" t="s">
        <v>650</v>
      </c>
      <c r="B233" s="47" t="s">
        <v>651</v>
      </c>
      <c r="C233" s="48">
        <v>9</v>
      </c>
      <c r="D233" s="49">
        <v>87386.34</v>
      </c>
      <c r="E233" s="50">
        <v>9</v>
      </c>
      <c r="F233" s="51">
        <v>43354.45</v>
      </c>
      <c r="G233" s="50">
        <v>9</v>
      </c>
      <c r="H233" s="51">
        <v>30030.19</v>
      </c>
      <c r="I233" s="50">
        <v>9</v>
      </c>
      <c r="J233" s="51">
        <v>14001.7</v>
      </c>
      <c r="K233" s="50"/>
      <c r="L233" s="51"/>
      <c r="M233" s="52">
        <v>6</v>
      </c>
      <c r="N233" s="53">
        <v>26300.15</v>
      </c>
      <c r="O233" s="50" t="s">
        <v>183</v>
      </c>
      <c r="P233" s="51" t="s">
        <v>183</v>
      </c>
      <c r="Q233" s="50"/>
      <c r="R233" s="51"/>
      <c r="S233" s="50" t="s">
        <v>183</v>
      </c>
      <c r="T233" s="51" t="s">
        <v>183</v>
      </c>
      <c r="U233" s="50"/>
      <c r="V233" s="51"/>
      <c r="W233" s="50"/>
      <c r="X233" s="51"/>
      <c r="Y233" s="54">
        <v>6</v>
      </c>
      <c r="Z233" s="55">
        <v>3610.09</v>
      </c>
      <c r="AA233" s="50">
        <v>3</v>
      </c>
      <c r="AB233" s="51">
        <v>765.79</v>
      </c>
      <c r="AC233" s="50">
        <v>4</v>
      </c>
      <c r="AD233" s="51">
        <v>2844.3</v>
      </c>
      <c r="AE233" s="50"/>
      <c r="AF233" s="51"/>
      <c r="AG233" s="50"/>
      <c r="AH233" s="51"/>
      <c r="AI233" s="50"/>
      <c r="AJ233" s="51"/>
      <c r="AK233" s="56">
        <v>9</v>
      </c>
      <c r="AL233" s="57">
        <v>117296.58</v>
      </c>
      <c r="AM233" s="58">
        <v>6</v>
      </c>
      <c r="AN233" s="59">
        <v>39928.85</v>
      </c>
      <c r="AO233" s="60"/>
      <c r="AP233" s="61"/>
    </row>
    <row r="234" spans="1:42" x14ac:dyDescent="0.25">
      <c r="A234" s="77" t="s">
        <v>652</v>
      </c>
      <c r="B234" s="47" t="s">
        <v>653</v>
      </c>
      <c r="C234" s="48">
        <v>71</v>
      </c>
      <c r="D234" s="49">
        <v>815301.57</v>
      </c>
      <c r="E234" s="50">
        <v>71</v>
      </c>
      <c r="F234" s="51">
        <v>410857.82</v>
      </c>
      <c r="G234" s="50">
        <v>71</v>
      </c>
      <c r="H234" s="51">
        <v>284466.09999999998</v>
      </c>
      <c r="I234" s="50" t="s">
        <v>183</v>
      </c>
      <c r="J234" s="51" t="s">
        <v>183</v>
      </c>
      <c r="K234" s="50" t="s">
        <v>183</v>
      </c>
      <c r="L234" s="51" t="s">
        <v>183</v>
      </c>
      <c r="M234" s="52">
        <v>11</v>
      </c>
      <c r="N234" s="53">
        <v>68900.63</v>
      </c>
      <c r="O234" s="50">
        <v>7</v>
      </c>
      <c r="P234" s="51">
        <v>39621.019999999997</v>
      </c>
      <c r="Q234" s="50" t="s">
        <v>183</v>
      </c>
      <c r="R234" s="51" t="s">
        <v>183</v>
      </c>
      <c r="S234" s="50" t="s">
        <v>183</v>
      </c>
      <c r="T234" s="51" t="s">
        <v>183</v>
      </c>
      <c r="U234" s="50">
        <v>3</v>
      </c>
      <c r="V234" s="51">
        <v>22715.41</v>
      </c>
      <c r="W234" s="50"/>
      <c r="X234" s="51"/>
      <c r="Y234" s="54">
        <v>23</v>
      </c>
      <c r="Z234" s="55">
        <v>37884.769999999997</v>
      </c>
      <c r="AA234" s="50">
        <v>5</v>
      </c>
      <c r="AB234" s="51">
        <v>3695.75</v>
      </c>
      <c r="AC234" s="50">
        <v>17</v>
      </c>
      <c r="AD234" s="51">
        <v>28656.7</v>
      </c>
      <c r="AE234" s="50">
        <v>5</v>
      </c>
      <c r="AF234" s="51">
        <v>1258.6300000000001</v>
      </c>
      <c r="AG234" s="50">
        <v>6</v>
      </c>
      <c r="AH234" s="51">
        <v>4273.6899999999996</v>
      </c>
      <c r="AI234" s="50"/>
      <c r="AJ234" s="51"/>
      <c r="AK234" s="56">
        <v>71</v>
      </c>
      <c r="AL234" s="57">
        <v>922086.97</v>
      </c>
      <c r="AM234" s="58">
        <v>11</v>
      </c>
      <c r="AN234" s="59">
        <v>77298.55</v>
      </c>
      <c r="AO234" s="60">
        <v>3</v>
      </c>
      <c r="AP234" s="61">
        <v>7010.12</v>
      </c>
    </row>
    <row r="235" spans="1:42" x14ac:dyDescent="0.25">
      <c r="A235" s="77" t="s">
        <v>654</v>
      </c>
      <c r="B235" s="47" t="s">
        <v>655</v>
      </c>
      <c r="C235" s="48">
        <v>11</v>
      </c>
      <c r="D235" s="49">
        <v>156460.78</v>
      </c>
      <c r="E235" s="50">
        <v>11</v>
      </c>
      <c r="F235" s="51">
        <v>73358.28</v>
      </c>
      <c r="G235" s="50">
        <v>11</v>
      </c>
      <c r="H235" s="51">
        <v>50797.03</v>
      </c>
      <c r="I235" s="50" t="s">
        <v>183</v>
      </c>
      <c r="J235" s="51" t="s">
        <v>183</v>
      </c>
      <c r="K235" s="50" t="s">
        <v>183</v>
      </c>
      <c r="L235" s="51" t="s">
        <v>183</v>
      </c>
      <c r="M235" s="52">
        <v>9</v>
      </c>
      <c r="N235" s="53">
        <v>43454.05</v>
      </c>
      <c r="O235" s="50">
        <v>5</v>
      </c>
      <c r="P235" s="51">
        <v>31920.880000000001</v>
      </c>
      <c r="Q235" s="50"/>
      <c r="R235" s="51"/>
      <c r="S235" s="50" t="s">
        <v>183</v>
      </c>
      <c r="T235" s="51" t="s">
        <v>183</v>
      </c>
      <c r="U235" s="50" t="s">
        <v>183</v>
      </c>
      <c r="V235" s="51" t="s">
        <v>183</v>
      </c>
      <c r="W235" s="50"/>
      <c r="X235" s="51"/>
      <c r="Y235" s="54"/>
      <c r="Z235" s="55"/>
      <c r="AA235" s="50"/>
      <c r="AB235" s="51"/>
      <c r="AC235" s="50"/>
      <c r="AD235" s="51"/>
      <c r="AE235" s="50"/>
      <c r="AF235" s="51"/>
      <c r="AG235" s="50"/>
      <c r="AH235" s="51"/>
      <c r="AI235" s="50"/>
      <c r="AJ235" s="51"/>
      <c r="AK235" s="56">
        <v>11</v>
      </c>
      <c r="AL235" s="57">
        <v>199914.83</v>
      </c>
      <c r="AM235" s="58">
        <v>10</v>
      </c>
      <c r="AN235" s="59">
        <v>142867.42000000001</v>
      </c>
      <c r="AO235" s="60"/>
      <c r="AP235" s="61"/>
    </row>
    <row r="236" spans="1:42" x14ac:dyDescent="0.25">
      <c r="A236" s="77" t="s">
        <v>656</v>
      </c>
      <c r="B236" s="47" t="s">
        <v>657</v>
      </c>
      <c r="C236" s="48">
        <v>252</v>
      </c>
      <c r="D236" s="49">
        <v>2550381.2999999998</v>
      </c>
      <c r="E236" s="50">
        <v>252</v>
      </c>
      <c r="F236" s="51">
        <v>1248656.43</v>
      </c>
      <c r="G236" s="50">
        <v>252</v>
      </c>
      <c r="H236" s="51">
        <v>852312</v>
      </c>
      <c r="I236" s="50">
        <v>252</v>
      </c>
      <c r="J236" s="51">
        <v>407349.24</v>
      </c>
      <c r="K236" s="50">
        <v>13</v>
      </c>
      <c r="L236" s="51">
        <v>42063.63</v>
      </c>
      <c r="M236" s="52">
        <v>56</v>
      </c>
      <c r="N236" s="53">
        <v>362410.38</v>
      </c>
      <c r="O236" s="50">
        <v>37</v>
      </c>
      <c r="P236" s="51">
        <v>266946.7</v>
      </c>
      <c r="Q236" s="50" t="s">
        <v>183</v>
      </c>
      <c r="R236" s="51" t="s">
        <v>183</v>
      </c>
      <c r="S236" s="50">
        <v>14</v>
      </c>
      <c r="T236" s="51">
        <v>23634.720000000001</v>
      </c>
      <c r="U236" s="50" t="s">
        <v>183</v>
      </c>
      <c r="V236" s="51" t="s">
        <v>183</v>
      </c>
      <c r="W236" s="50">
        <v>6</v>
      </c>
      <c r="X236" s="51">
        <v>44187.69</v>
      </c>
      <c r="Y236" s="54">
        <v>98</v>
      </c>
      <c r="Z236" s="55">
        <v>104698.69</v>
      </c>
      <c r="AA236" s="50">
        <v>31</v>
      </c>
      <c r="AB236" s="51">
        <v>27231.58</v>
      </c>
      <c r="AC236" s="50">
        <v>52</v>
      </c>
      <c r="AD236" s="51">
        <v>58576.46</v>
      </c>
      <c r="AE236" s="50">
        <v>29</v>
      </c>
      <c r="AF236" s="51">
        <v>10090.18</v>
      </c>
      <c r="AG236" s="50" t="s">
        <v>183</v>
      </c>
      <c r="AH236" s="51" t="s">
        <v>183</v>
      </c>
      <c r="AI236" s="50" t="s">
        <v>183</v>
      </c>
      <c r="AJ236" s="51" t="s">
        <v>183</v>
      </c>
      <c r="AK236" s="56">
        <v>252</v>
      </c>
      <c r="AL236" s="57">
        <v>3017490.37</v>
      </c>
      <c r="AM236" s="58">
        <v>39</v>
      </c>
      <c r="AN236" s="59">
        <v>343769.24</v>
      </c>
      <c r="AO236" s="60">
        <v>26</v>
      </c>
      <c r="AP236" s="61">
        <v>88912.5</v>
      </c>
    </row>
    <row r="237" spans="1:42" x14ac:dyDescent="0.25">
      <c r="A237" s="77" t="s">
        <v>658</v>
      </c>
      <c r="B237" s="47" t="s">
        <v>659</v>
      </c>
      <c r="C237" s="48">
        <v>378</v>
      </c>
      <c r="D237" s="49">
        <v>5868723.1900000004</v>
      </c>
      <c r="E237" s="50">
        <v>377</v>
      </c>
      <c r="F237" s="51">
        <v>3012481.29</v>
      </c>
      <c r="G237" s="50">
        <v>377</v>
      </c>
      <c r="H237" s="51">
        <v>2077658.44</v>
      </c>
      <c r="I237" s="50">
        <v>377</v>
      </c>
      <c r="J237" s="51">
        <v>710403.53</v>
      </c>
      <c r="K237" s="50">
        <v>22</v>
      </c>
      <c r="L237" s="51">
        <v>68179.929999999993</v>
      </c>
      <c r="M237" s="52">
        <v>26</v>
      </c>
      <c r="N237" s="53">
        <v>93677.19</v>
      </c>
      <c r="O237" s="50">
        <v>14</v>
      </c>
      <c r="P237" s="51">
        <v>66763.98</v>
      </c>
      <c r="Q237" s="50"/>
      <c r="R237" s="51"/>
      <c r="S237" s="50">
        <v>8</v>
      </c>
      <c r="T237" s="51">
        <v>16204.44</v>
      </c>
      <c r="U237" s="50" t="s">
        <v>183</v>
      </c>
      <c r="V237" s="51" t="s">
        <v>183</v>
      </c>
      <c r="W237" s="50" t="s">
        <v>183</v>
      </c>
      <c r="X237" s="51" t="s">
        <v>183</v>
      </c>
      <c r="Y237" s="54">
        <v>130</v>
      </c>
      <c r="Z237" s="55">
        <v>221867.07</v>
      </c>
      <c r="AA237" s="50">
        <v>36</v>
      </c>
      <c r="AB237" s="51">
        <v>46479.54</v>
      </c>
      <c r="AC237" s="50">
        <v>46</v>
      </c>
      <c r="AD237" s="51">
        <v>114579.24</v>
      </c>
      <c r="AE237" s="50">
        <v>57</v>
      </c>
      <c r="AF237" s="51">
        <v>23465.45</v>
      </c>
      <c r="AG237" s="50">
        <v>50</v>
      </c>
      <c r="AH237" s="51">
        <v>37342.839999999997</v>
      </c>
      <c r="AI237" s="50"/>
      <c r="AJ237" s="51"/>
      <c r="AK237" s="56">
        <v>378</v>
      </c>
      <c r="AL237" s="57">
        <v>6184267.4500000002</v>
      </c>
      <c r="AM237" s="58">
        <v>24</v>
      </c>
      <c r="AN237" s="59">
        <v>150570.98000000001</v>
      </c>
      <c r="AO237" s="60">
        <v>41</v>
      </c>
      <c r="AP237" s="61">
        <v>190746.38</v>
      </c>
    </row>
    <row r="238" spans="1:42" x14ac:dyDescent="0.25">
      <c r="A238" s="77" t="s">
        <v>660</v>
      </c>
      <c r="B238" s="47" t="s">
        <v>661</v>
      </c>
      <c r="C238" s="48">
        <v>198</v>
      </c>
      <c r="D238" s="49">
        <v>1815604.06</v>
      </c>
      <c r="E238" s="50">
        <v>198</v>
      </c>
      <c r="F238" s="51">
        <v>908461.85</v>
      </c>
      <c r="G238" s="50">
        <v>198</v>
      </c>
      <c r="H238" s="51">
        <v>624347.43999999994</v>
      </c>
      <c r="I238" s="50">
        <v>198</v>
      </c>
      <c r="J238" s="51">
        <v>260458.61</v>
      </c>
      <c r="K238" s="50">
        <v>11</v>
      </c>
      <c r="L238" s="51">
        <v>22336.16</v>
      </c>
      <c r="M238" s="52">
        <v>7</v>
      </c>
      <c r="N238" s="53">
        <v>39403.68</v>
      </c>
      <c r="O238" s="50">
        <v>5</v>
      </c>
      <c r="P238" s="51">
        <v>28328.6</v>
      </c>
      <c r="Q238" s="50"/>
      <c r="R238" s="51"/>
      <c r="S238" s="50" t="s">
        <v>183</v>
      </c>
      <c r="T238" s="51" t="s">
        <v>183</v>
      </c>
      <c r="U238" s="50"/>
      <c r="V238" s="51"/>
      <c r="W238" s="50" t="s">
        <v>183</v>
      </c>
      <c r="X238" s="51" t="s">
        <v>183</v>
      </c>
      <c r="Y238" s="54">
        <v>35</v>
      </c>
      <c r="Z238" s="55">
        <v>22583.73</v>
      </c>
      <c r="AA238" s="50">
        <v>14</v>
      </c>
      <c r="AB238" s="51">
        <v>10751.29</v>
      </c>
      <c r="AC238" s="50">
        <v>6</v>
      </c>
      <c r="AD238" s="51">
        <v>5179.28</v>
      </c>
      <c r="AE238" s="50">
        <v>20</v>
      </c>
      <c r="AF238" s="51">
        <v>6653.16</v>
      </c>
      <c r="AG238" s="50"/>
      <c r="AH238" s="51"/>
      <c r="AI238" s="50"/>
      <c r="AJ238" s="51"/>
      <c r="AK238" s="56">
        <v>198</v>
      </c>
      <c r="AL238" s="57">
        <v>1877591.47</v>
      </c>
      <c r="AM238" s="58"/>
      <c r="AN238" s="59"/>
      <c r="AO238" s="60">
        <v>8</v>
      </c>
      <c r="AP238" s="61">
        <v>49377.04</v>
      </c>
    </row>
    <row r="239" spans="1:42" x14ac:dyDescent="0.25">
      <c r="A239" s="77" t="s">
        <v>662</v>
      </c>
      <c r="B239" s="47" t="s">
        <v>663</v>
      </c>
      <c r="C239" s="48">
        <v>388</v>
      </c>
      <c r="D239" s="49">
        <v>5384869.6299999999</v>
      </c>
      <c r="E239" s="50">
        <v>388</v>
      </c>
      <c r="F239" s="51">
        <v>2761925.86</v>
      </c>
      <c r="G239" s="50">
        <v>387</v>
      </c>
      <c r="H239" s="51">
        <v>1905606.28</v>
      </c>
      <c r="I239" s="50">
        <v>388</v>
      </c>
      <c r="J239" s="51">
        <v>672099.78</v>
      </c>
      <c r="K239" s="50">
        <v>15</v>
      </c>
      <c r="L239" s="51">
        <v>45237.71</v>
      </c>
      <c r="M239" s="52">
        <v>35</v>
      </c>
      <c r="N239" s="53">
        <v>182462.9</v>
      </c>
      <c r="O239" s="50">
        <v>27</v>
      </c>
      <c r="P239" s="51">
        <v>151513.85</v>
      </c>
      <c r="Q239" s="50"/>
      <c r="R239" s="51"/>
      <c r="S239" s="50" t="s">
        <v>183</v>
      </c>
      <c r="T239" s="51" t="s">
        <v>183</v>
      </c>
      <c r="U239" s="50">
        <v>4</v>
      </c>
      <c r="V239" s="51">
        <v>16134.63</v>
      </c>
      <c r="W239" s="50" t="s">
        <v>183</v>
      </c>
      <c r="X239" s="51" t="s">
        <v>183</v>
      </c>
      <c r="Y239" s="54">
        <v>130</v>
      </c>
      <c r="Z239" s="55">
        <v>307545.03000000003</v>
      </c>
      <c r="AA239" s="50">
        <v>36</v>
      </c>
      <c r="AB239" s="51">
        <v>39995.68</v>
      </c>
      <c r="AC239" s="50">
        <v>46</v>
      </c>
      <c r="AD239" s="51">
        <v>116950.85</v>
      </c>
      <c r="AE239" s="50">
        <v>65</v>
      </c>
      <c r="AF239" s="51">
        <v>21959.21</v>
      </c>
      <c r="AG239" s="50">
        <v>12</v>
      </c>
      <c r="AH239" s="51">
        <v>13413.08</v>
      </c>
      <c r="AI239" s="50">
        <v>10</v>
      </c>
      <c r="AJ239" s="51">
        <v>115226.21</v>
      </c>
      <c r="AK239" s="56">
        <v>388</v>
      </c>
      <c r="AL239" s="57">
        <v>5874877.5599999996</v>
      </c>
      <c r="AM239" s="58">
        <v>24</v>
      </c>
      <c r="AN239" s="59">
        <v>175073.55</v>
      </c>
      <c r="AO239" s="60">
        <v>33</v>
      </c>
      <c r="AP239" s="61">
        <v>163678.88</v>
      </c>
    </row>
    <row r="240" spans="1:42" x14ac:dyDescent="0.25">
      <c r="A240" s="77" t="s">
        <v>664</v>
      </c>
      <c r="B240" s="47" t="s">
        <v>665</v>
      </c>
      <c r="C240" s="48">
        <v>141</v>
      </c>
      <c r="D240" s="49">
        <v>944132.06</v>
      </c>
      <c r="E240" s="50">
        <v>141</v>
      </c>
      <c r="F240" s="51">
        <v>443425.71</v>
      </c>
      <c r="G240" s="50">
        <v>141</v>
      </c>
      <c r="H240" s="51">
        <v>305783.24</v>
      </c>
      <c r="I240" s="50">
        <v>141</v>
      </c>
      <c r="J240" s="51">
        <v>167342.42000000001</v>
      </c>
      <c r="K240" s="50">
        <v>14</v>
      </c>
      <c r="L240" s="51">
        <v>27580.69</v>
      </c>
      <c r="M240" s="52">
        <v>13</v>
      </c>
      <c r="N240" s="53">
        <v>75474.73</v>
      </c>
      <c r="O240" s="50">
        <v>10</v>
      </c>
      <c r="P240" s="51">
        <v>57794.22</v>
      </c>
      <c r="Q240" s="50"/>
      <c r="R240" s="51"/>
      <c r="S240" s="50"/>
      <c r="T240" s="51"/>
      <c r="U240" s="50" t="s">
        <v>183</v>
      </c>
      <c r="V240" s="51" t="s">
        <v>183</v>
      </c>
      <c r="W240" s="50" t="s">
        <v>183</v>
      </c>
      <c r="X240" s="51" t="s">
        <v>183</v>
      </c>
      <c r="Y240" s="54">
        <v>34</v>
      </c>
      <c r="Z240" s="55">
        <v>97462.81</v>
      </c>
      <c r="AA240" s="50">
        <v>5</v>
      </c>
      <c r="AB240" s="51">
        <v>3579.01</v>
      </c>
      <c r="AC240" s="50">
        <v>18</v>
      </c>
      <c r="AD240" s="51">
        <v>48017.04</v>
      </c>
      <c r="AE240" s="50" t="s">
        <v>183</v>
      </c>
      <c r="AF240" s="51" t="s">
        <v>183</v>
      </c>
      <c r="AG240" s="50" t="s">
        <v>183</v>
      </c>
      <c r="AH240" s="51" t="s">
        <v>183</v>
      </c>
      <c r="AI240" s="50">
        <v>4</v>
      </c>
      <c r="AJ240" s="51">
        <v>41814.81</v>
      </c>
      <c r="AK240" s="56">
        <v>141</v>
      </c>
      <c r="AL240" s="57">
        <v>1117069.6000000001</v>
      </c>
      <c r="AM240" s="58">
        <v>15</v>
      </c>
      <c r="AN240" s="59">
        <v>95283</v>
      </c>
      <c r="AO240" s="60" t="s">
        <v>183</v>
      </c>
      <c r="AP240" s="61" t="s">
        <v>183</v>
      </c>
    </row>
    <row r="241" spans="1:42" x14ac:dyDescent="0.25">
      <c r="A241" s="77" t="s">
        <v>666</v>
      </c>
      <c r="B241" s="47" t="s">
        <v>667</v>
      </c>
      <c r="C241" s="48">
        <v>153</v>
      </c>
      <c r="D241" s="49">
        <v>1557430.81</v>
      </c>
      <c r="E241" s="50">
        <v>153</v>
      </c>
      <c r="F241" s="51">
        <v>782466.8</v>
      </c>
      <c r="G241" s="50">
        <v>153</v>
      </c>
      <c r="H241" s="51">
        <v>542615.11</v>
      </c>
      <c r="I241" s="50">
        <v>153</v>
      </c>
      <c r="J241" s="51">
        <v>209016.63</v>
      </c>
      <c r="K241" s="50">
        <v>11</v>
      </c>
      <c r="L241" s="51">
        <v>23332.27</v>
      </c>
      <c r="M241" s="52">
        <v>7</v>
      </c>
      <c r="N241" s="53">
        <v>37727.58</v>
      </c>
      <c r="O241" s="50">
        <v>4</v>
      </c>
      <c r="P241" s="51">
        <v>18570.5</v>
      </c>
      <c r="Q241" s="50"/>
      <c r="R241" s="51"/>
      <c r="S241" s="50"/>
      <c r="T241" s="51"/>
      <c r="U241" s="50" t="s">
        <v>183</v>
      </c>
      <c r="V241" s="51" t="s">
        <v>183</v>
      </c>
      <c r="W241" s="50" t="s">
        <v>183</v>
      </c>
      <c r="X241" s="51" t="s">
        <v>183</v>
      </c>
      <c r="Y241" s="54">
        <v>36</v>
      </c>
      <c r="Z241" s="55">
        <v>28622.77</v>
      </c>
      <c r="AA241" s="50">
        <v>9</v>
      </c>
      <c r="AB241" s="51">
        <v>5264.45</v>
      </c>
      <c r="AC241" s="50">
        <v>5</v>
      </c>
      <c r="AD241" s="51">
        <v>5570.17</v>
      </c>
      <c r="AE241" s="50">
        <v>16</v>
      </c>
      <c r="AF241" s="51">
        <v>6326.37</v>
      </c>
      <c r="AG241" s="50">
        <v>11</v>
      </c>
      <c r="AH241" s="51">
        <v>11461.78</v>
      </c>
      <c r="AI241" s="50"/>
      <c r="AJ241" s="51"/>
      <c r="AK241" s="56">
        <v>153</v>
      </c>
      <c r="AL241" s="57">
        <v>1623781.16</v>
      </c>
      <c r="AM241" s="58"/>
      <c r="AN241" s="59"/>
      <c r="AO241" s="60">
        <v>6</v>
      </c>
      <c r="AP241" s="61">
        <v>27291.62</v>
      </c>
    </row>
    <row r="242" spans="1:42" x14ac:dyDescent="0.25">
      <c r="A242" s="77" t="s">
        <v>668</v>
      </c>
      <c r="B242" s="47" t="s">
        <v>669</v>
      </c>
      <c r="C242" s="48">
        <v>646</v>
      </c>
      <c r="D242" s="49">
        <v>7063635.0199999996</v>
      </c>
      <c r="E242" s="50">
        <v>646</v>
      </c>
      <c r="F242" s="51">
        <v>3499315.05</v>
      </c>
      <c r="G242" s="50">
        <v>646</v>
      </c>
      <c r="H242" s="51">
        <v>2422396.54</v>
      </c>
      <c r="I242" s="50">
        <v>646</v>
      </c>
      <c r="J242" s="51">
        <v>1053124.8400000001</v>
      </c>
      <c r="K242" s="50">
        <v>33</v>
      </c>
      <c r="L242" s="51">
        <v>88798.59</v>
      </c>
      <c r="M242" s="52">
        <v>130</v>
      </c>
      <c r="N242" s="53">
        <v>662425.55000000005</v>
      </c>
      <c r="O242" s="50">
        <v>91</v>
      </c>
      <c r="P242" s="51">
        <v>511837.15</v>
      </c>
      <c r="Q242" s="50" t="s">
        <v>183</v>
      </c>
      <c r="R242" s="51" t="s">
        <v>183</v>
      </c>
      <c r="S242" s="50">
        <v>12</v>
      </c>
      <c r="T242" s="51">
        <v>20130.39</v>
      </c>
      <c r="U242" s="50" t="s">
        <v>183</v>
      </c>
      <c r="V242" s="51" t="s">
        <v>183</v>
      </c>
      <c r="W242" s="50">
        <v>13</v>
      </c>
      <c r="X242" s="51">
        <v>37883.97</v>
      </c>
      <c r="Y242" s="54">
        <v>242</v>
      </c>
      <c r="Z242" s="55">
        <v>545143.97</v>
      </c>
      <c r="AA242" s="50">
        <v>71</v>
      </c>
      <c r="AB242" s="51">
        <v>77985.48</v>
      </c>
      <c r="AC242" s="50">
        <v>142</v>
      </c>
      <c r="AD242" s="51">
        <v>294475.86</v>
      </c>
      <c r="AE242" s="50" t="s">
        <v>183</v>
      </c>
      <c r="AF242" s="51" t="s">
        <v>183</v>
      </c>
      <c r="AG242" s="50" t="s">
        <v>183</v>
      </c>
      <c r="AH242" s="51" t="s">
        <v>183</v>
      </c>
      <c r="AI242" s="50">
        <v>11</v>
      </c>
      <c r="AJ242" s="51">
        <v>140499.5</v>
      </c>
      <c r="AK242" s="56">
        <v>650</v>
      </c>
      <c r="AL242" s="57">
        <v>8271204.54</v>
      </c>
      <c r="AM242" s="58">
        <v>140</v>
      </c>
      <c r="AN242" s="59">
        <v>863252.09</v>
      </c>
      <c r="AO242" s="60">
        <v>24</v>
      </c>
      <c r="AP242" s="61">
        <v>57612.03</v>
      </c>
    </row>
    <row r="243" spans="1:42" x14ac:dyDescent="0.25">
      <c r="A243" s="77" t="s">
        <v>670</v>
      </c>
      <c r="B243" s="47" t="s">
        <v>671</v>
      </c>
      <c r="C243" s="48">
        <v>381</v>
      </c>
      <c r="D243" s="49">
        <v>3496536.25</v>
      </c>
      <c r="E243" s="50">
        <v>381</v>
      </c>
      <c r="F243" s="51">
        <v>1698714.6</v>
      </c>
      <c r="G243" s="50">
        <v>381</v>
      </c>
      <c r="H243" s="51">
        <v>1170335.18</v>
      </c>
      <c r="I243" s="50">
        <v>381</v>
      </c>
      <c r="J243" s="51">
        <v>592216.29</v>
      </c>
      <c r="K243" s="50">
        <v>15</v>
      </c>
      <c r="L243" s="51">
        <v>35270.18</v>
      </c>
      <c r="M243" s="52">
        <v>69</v>
      </c>
      <c r="N243" s="53">
        <v>356649.59</v>
      </c>
      <c r="O243" s="50">
        <v>49</v>
      </c>
      <c r="P243" s="51">
        <v>292956.03999999998</v>
      </c>
      <c r="Q243" s="50"/>
      <c r="R243" s="51"/>
      <c r="S243" s="50">
        <v>11</v>
      </c>
      <c r="T243" s="51">
        <v>15837.25</v>
      </c>
      <c r="U243" s="50">
        <v>9</v>
      </c>
      <c r="V243" s="51">
        <v>36990.53</v>
      </c>
      <c r="W243" s="50">
        <v>3</v>
      </c>
      <c r="X243" s="51">
        <v>10865.77</v>
      </c>
      <c r="Y243" s="54">
        <v>131</v>
      </c>
      <c r="Z243" s="55">
        <v>207420.25</v>
      </c>
      <c r="AA243" s="50">
        <v>26</v>
      </c>
      <c r="AB243" s="51">
        <v>20063.5</v>
      </c>
      <c r="AC243" s="50">
        <v>80</v>
      </c>
      <c r="AD243" s="51">
        <v>112461.13</v>
      </c>
      <c r="AE243" s="50">
        <v>40</v>
      </c>
      <c r="AF243" s="51">
        <v>8615.24</v>
      </c>
      <c r="AG243" s="50">
        <v>4</v>
      </c>
      <c r="AH243" s="51">
        <v>2102.09</v>
      </c>
      <c r="AI243" s="50">
        <v>9</v>
      </c>
      <c r="AJ243" s="51">
        <v>64178.29</v>
      </c>
      <c r="AK243" s="56">
        <v>382</v>
      </c>
      <c r="AL243" s="57">
        <v>4060606.09</v>
      </c>
      <c r="AM243" s="58">
        <v>65</v>
      </c>
      <c r="AN243" s="59">
        <v>472252.88</v>
      </c>
      <c r="AO243" s="60">
        <v>16</v>
      </c>
      <c r="AP243" s="61">
        <v>43628.959999999999</v>
      </c>
    </row>
    <row r="244" spans="1:42" x14ac:dyDescent="0.25">
      <c r="A244" s="77" t="s">
        <v>672</v>
      </c>
      <c r="B244" s="47" t="s">
        <v>673</v>
      </c>
      <c r="C244" s="48">
        <v>389</v>
      </c>
      <c r="D244" s="49">
        <v>6194991.1900000004</v>
      </c>
      <c r="E244" s="50">
        <v>389</v>
      </c>
      <c r="F244" s="51">
        <v>3058790.18</v>
      </c>
      <c r="G244" s="50">
        <v>389</v>
      </c>
      <c r="H244" s="51">
        <v>2119733.2599999998</v>
      </c>
      <c r="I244" s="50">
        <v>389</v>
      </c>
      <c r="J244" s="51">
        <v>896133.09</v>
      </c>
      <c r="K244" s="50">
        <v>40</v>
      </c>
      <c r="L244" s="51">
        <v>120334.66</v>
      </c>
      <c r="M244" s="52">
        <v>215</v>
      </c>
      <c r="N244" s="53">
        <v>1779332.95</v>
      </c>
      <c r="O244" s="50">
        <v>150</v>
      </c>
      <c r="P244" s="51">
        <v>1292382.47</v>
      </c>
      <c r="Q244" s="50">
        <v>9</v>
      </c>
      <c r="R244" s="51">
        <v>17978.91</v>
      </c>
      <c r="S244" s="50">
        <v>30</v>
      </c>
      <c r="T244" s="51">
        <v>79458.710000000006</v>
      </c>
      <c r="U244" s="50">
        <v>41</v>
      </c>
      <c r="V244" s="51">
        <v>307881.96000000002</v>
      </c>
      <c r="W244" s="50">
        <v>20</v>
      </c>
      <c r="X244" s="51">
        <v>81630.899999999994</v>
      </c>
      <c r="Y244" s="54">
        <v>193</v>
      </c>
      <c r="Z244" s="55">
        <v>341625.55</v>
      </c>
      <c r="AA244" s="50">
        <v>20</v>
      </c>
      <c r="AB244" s="51">
        <v>12751.56</v>
      </c>
      <c r="AC244" s="50">
        <v>184</v>
      </c>
      <c r="AD244" s="51">
        <v>326331.08</v>
      </c>
      <c r="AE244" s="50">
        <v>6</v>
      </c>
      <c r="AF244" s="51">
        <v>2542.91</v>
      </c>
      <c r="AG244" s="50"/>
      <c r="AH244" s="51"/>
      <c r="AI244" s="50"/>
      <c r="AJ244" s="51"/>
      <c r="AK244" s="56">
        <v>390</v>
      </c>
      <c r="AL244" s="57">
        <v>8315949.6900000004</v>
      </c>
      <c r="AM244" s="58">
        <v>212</v>
      </c>
      <c r="AN244" s="59">
        <v>2855291.71</v>
      </c>
      <c r="AO244" s="60">
        <v>14</v>
      </c>
      <c r="AP244" s="61">
        <v>12934.45</v>
      </c>
    </row>
    <row r="245" spans="1:42" x14ac:dyDescent="0.25">
      <c r="A245" s="77" t="s">
        <v>674</v>
      </c>
      <c r="B245" s="47" t="s">
        <v>675</v>
      </c>
      <c r="C245" s="48">
        <v>290</v>
      </c>
      <c r="D245" s="49">
        <v>2948941.07</v>
      </c>
      <c r="E245" s="50">
        <v>290</v>
      </c>
      <c r="F245" s="51">
        <v>1465312.69</v>
      </c>
      <c r="G245" s="50">
        <v>290</v>
      </c>
      <c r="H245" s="51">
        <v>1011227.17</v>
      </c>
      <c r="I245" s="50">
        <v>290</v>
      </c>
      <c r="J245" s="51">
        <v>434256.55</v>
      </c>
      <c r="K245" s="50">
        <v>15</v>
      </c>
      <c r="L245" s="51">
        <v>38144.660000000003</v>
      </c>
      <c r="M245" s="52">
        <v>33</v>
      </c>
      <c r="N245" s="53">
        <v>156472.51999999999</v>
      </c>
      <c r="O245" s="50">
        <v>25</v>
      </c>
      <c r="P245" s="51">
        <v>127540.62</v>
      </c>
      <c r="Q245" s="50" t="s">
        <v>183</v>
      </c>
      <c r="R245" s="51" t="s">
        <v>183</v>
      </c>
      <c r="S245" s="50">
        <v>5</v>
      </c>
      <c r="T245" s="51">
        <v>11026.24</v>
      </c>
      <c r="U245" s="50" t="s">
        <v>183</v>
      </c>
      <c r="V245" s="51" t="s">
        <v>183</v>
      </c>
      <c r="W245" s="50">
        <v>4</v>
      </c>
      <c r="X245" s="51">
        <v>9993.42</v>
      </c>
      <c r="Y245" s="54">
        <v>86</v>
      </c>
      <c r="Z245" s="55">
        <v>142527.29999999999</v>
      </c>
      <c r="AA245" s="50">
        <v>33</v>
      </c>
      <c r="AB245" s="51">
        <v>31200.51</v>
      </c>
      <c r="AC245" s="50">
        <v>43</v>
      </c>
      <c r="AD245" s="51">
        <v>71556.39</v>
      </c>
      <c r="AE245" s="50">
        <v>28</v>
      </c>
      <c r="AF245" s="51">
        <v>9873.91</v>
      </c>
      <c r="AG245" s="50" t="s">
        <v>183</v>
      </c>
      <c r="AH245" s="51" t="s">
        <v>183</v>
      </c>
      <c r="AI245" s="50" t="s">
        <v>183</v>
      </c>
      <c r="AJ245" s="51" t="s">
        <v>183</v>
      </c>
      <c r="AK245" s="56">
        <v>291</v>
      </c>
      <c r="AL245" s="57">
        <v>3247940.89</v>
      </c>
      <c r="AM245" s="58">
        <v>28</v>
      </c>
      <c r="AN245" s="59">
        <v>233228.27</v>
      </c>
      <c r="AO245" s="60">
        <v>28</v>
      </c>
      <c r="AP245" s="61">
        <v>98882.59</v>
      </c>
    </row>
    <row r="246" spans="1:42" x14ac:dyDescent="0.25">
      <c r="A246" s="77" t="s">
        <v>676</v>
      </c>
      <c r="B246" s="47" t="s">
        <v>677</v>
      </c>
      <c r="C246" s="48">
        <v>287</v>
      </c>
      <c r="D246" s="49">
        <v>2759393.11</v>
      </c>
      <c r="E246" s="50">
        <v>287</v>
      </c>
      <c r="F246" s="51">
        <v>1377135.89</v>
      </c>
      <c r="G246" s="50">
        <v>287</v>
      </c>
      <c r="H246" s="51">
        <v>948716.28</v>
      </c>
      <c r="I246" s="50">
        <v>287</v>
      </c>
      <c r="J246" s="51">
        <v>402612.57</v>
      </c>
      <c r="K246" s="50">
        <v>13</v>
      </c>
      <c r="L246" s="51">
        <v>30928.37</v>
      </c>
      <c r="M246" s="52">
        <v>29</v>
      </c>
      <c r="N246" s="53">
        <v>149820.17000000001</v>
      </c>
      <c r="O246" s="50">
        <v>22</v>
      </c>
      <c r="P246" s="51">
        <v>130613.11</v>
      </c>
      <c r="Q246" s="50"/>
      <c r="R246" s="51"/>
      <c r="S246" s="50">
        <v>5</v>
      </c>
      <c r="T246" s="51">
        <v>9395.51</v>
      </c>
      <c r="U246" s="50" t="s">
        <v>183</v>
      </c>
      <c r="V246" s="51" t="s">
        <v>183</v>
      </c>
      <c r="W246" s="50" t="s">
        <v>183</v>
      </c>
      <c r="X246" s="51" t="s">
        <v>183</v>
      </c>
      <c r="Y246" s="54">
        <v>80</v>
      </c>
      <c r="Z246" s="55">
        <v>129724.11</v>
      </c>
      <c r="AA246" s="50">
        <v>27</v>
      </c>
      <c r="AB246" s="51">
        <v>19774.080000000002</v>
      </c>
      <c r="AC246" s="50">
        <v>35</v>
      </c>
      <c r="AD246" s="51">
        <v>73747.44</v>
      </c>
      <c r="AE246" s="50">
        <v>46</v>
      </c>
      <c r="AF246" s="51">
        <v>18233.88</v>
      </c>
      <c r="AG246" s="50"/>
      <c r="AH246" s="51"/>
      <c r="AI246" s="50">
        <v>3</v>
      </c>
      <c r="AJ246" s="51">
        <v>17968.71</v>
      </c>
      <c r="AK246" s="56">
        <v>288</v>
      </c>
      <c r="AL246" s="57">
        <v>3038937.39</v>
      </c>
      <c r="AM246" s="58">
        <v>27</v>
      </c>
      <c r="AN246" s="59">
        <v>173759.47</v>
      </c>
      <c r="AO246" s="60">
        <v>9</v>
      </c>
      <c r="AP246" s="61">
        <v>24039.5</v>
      </c>
    </row>
    <row r="247" spans="1:42" x14ac:dyDescent="0.25">
      <c r="A247" s="77" t="s">
        <v>678</v>
      </c>
      <c r="B247" s="47" t="s">
        <v>679</v>
      </c>
      <c r="C247" s="48">
        <v>220</v>
      </c>
      <c r="D247" s="49">
        <v>2863921.21</v>
      </c>
      <c r="E247" s="50">
        <v>220</v>
      </c>
      <c r="F247" s="51">
        <v>1478932.22</v>
      </c>
      <c r="G247" s="50">
        <v>220</v>
      </c>
      <c r="H247" s="51">
        <v>1023322.51</v>
      </c>
      <c r="I247" s="50">
        <v>220</v>
      </c>
      <c r="J247" s="51">
        <v>335777.67</v>
      </c>
      <c r="K247" s="50">
        <v>10</v>
      </c>
      <c r="L247" s="51">
        <v>25888.81</v>
      </c>
      <c r="M247" s="52">
        <v>12</v>
      </c>
      <c r="N247" s="53">
        <v>34635.129999999997</v>
      </c>
      <c r="O247" s="50">
        <v>7</v>
      </c>
      <c r="P247" s="51">
        <v>19485.400000000001</v>
      </c>
      <c r="Q247" s="50"/>
      <c r="R247" s="51"/>
      <c r="S247" s="50"/>
      <c r="T247" s="51"/>
      <c r="U247" s="50">
        <v>5</v>
      </c>
      <c r="V247" s="51">
        <v>15149.73</v>
      </c>
      <c r="W247" s="50"/>
      <c r="X247" s="51"/>
      <c r="Y247" s="54">
        <v>52</v>
      </c>
      <c r="Z247" s="55">
        <v>163066.45000000001</v>
      </c>
      <c r="AA247" s="50">
        <v>14</v>
      </c>
      <c r="AB247" s="51">
        <v>28657.61</v>
      </c>
      <c r="AC247" s="50">
        <v>17</v>
      </c>
      <c r="AD247" s="51">
        <v>32876.300000000003</v>
      </c>
      <c r="AE247" s="50">
        <v>21</v>
      </c>
      <c r="AF247" s="51">
        <v>10374.219999999999</v>
      </c>
      <c r="AG247" s="50">
        <v>14</v>
      </c>
      <c r="AH247" s="51">
        <v>12164.78</v>
      </c>
      <c r="AI247" s="50">
        <v>3</v>
      </c>
      <c r="AJ247" s="51">
        <v>78993.539999999994</v>
      </c>
      <c r="AK247" s="56">
        <v>221</v>
      </c>
      <c r="AL247" s="57">
        <v>3061622.79</v>
      </c>
      <c r="AM247" s="58">
        <v>3</v>
      </c>
      <c r="AN247" s="59">
        <v>15674.29</v>
      </c>
      <c r="AO247" s="60">
        <v>10</v>
      </c>
      <c r="AP247" s="61">
        <v>59067.29</v>
      </c>
    </row>
    <row r="248" spans="1:42" ht="13" thickBot="1" x14ac:dyDescent="0.3">
      <c r="A248" s="85" t="s">
        <v>680</v>
      </c>
      <c r="B248" s="62" t="s">
        <v>681</v>
      </c>
      <c r="C248" s="63">
        <v>138</v>
      </c>
      <c r="D248" s="64">
        <v>956161.37</v>
      </c>
      <c r="E248" s="65">
        <v>138</v>
      </c>
      <c r="F248" s="66">
        <v>465327.84</v>
      </c>
      <c r="G248" s="65">
        <v>138</v>
      </c>
      <c r="H248" s="66">
        <v>320846.84999999998</v>
      </c>
      <c r="I248" s="65">
        <v>138</v>
      </c>
      <c r="J248" s="66">
        <v>155583.25</v>
      </c>
      <c r="K248" s="65">
        <v>8</v>
      </c>
      <c r="L248" s="66">
        <v>14403.43</v>
      </c>
      <c r="M248" s="67">
        <v>12</v>
      </c>
      <c r="N248" s="68">
        <v>47599.19</v>
      </c>
      <c r="O248" s="65">
        <v>8</v>
      </c>
      <c r="P248" s="66">
        <v>35558.519999999997</v>
      </c>
      <c r="Q248" s="65"/>
      <c r="R248" s="66"/>
      <c r="S248" s="65" t="s">
        <v>183</v>
      </c>
      <c r="T248" s="66" t="s">
        <v>183</v>
      </c>
      <c r="U248" s="65" t="s">
        <v>183</v>
      </c>
      <c r="V248" s="66" t="s">
        <v>183</v>
      </c>
      <c r="W248" s="65" t="s">
        <v>183</v>
      </c>
      <c r="X248" s="66" t="s">
        <v>183</v>
      </c>
      <c r="Y248" s="69">
        <v>23</v>
      </c>
      <c r="Z248" s="70">
        <v>32010.03</v>
      </c>
      <c r="AA248" s="65">
        <v>9</v>
      </c>
      <c r="AB248" s="66">
        <v>4718.9799999999996</v>
      </c>
      <c r="AC248" s="65">
        <v>11</v>
      </c>
      <c r="AD248" s="66">
        <v>17021.43</v>
      </c>
      <c r="AE248" s="65">
        <v>7</v>
      </c>
      <c r="AF248" s="66">
        <v>2526.4899999999998</v>
      </c>
      <c r="AG248" s="65" t="s">
        <v>183</v>
      </c>
      <c r="AH248" s="66" t="s">
        <v>183</v>
      </c>
      <c r="AI248" s="65" t="s">
        <v>183</v>
      </c>
      <c r="AJ248" s="66" t="s">
        <v>183</v>
      </c>
      <c r="AK248" s="71">
        <v>139</v>
      </c>
      <c r="AL248" s="72">
        <v>1035770.59</v>
      </c>
      <c r="AM248" s="73"/>
      <c r="AN248" s="74"/>
      <c r="AO248" s="75">
        <v>4</v>
      </c>
      <c r="AP248" s="76">
        <v>8435.7199999999993</v>
      </c>
    </row>
    <row r="249" spans="1:42" x14ac:dyDescent="0.25">
      <c r="A249" s="12" t="s">
        <v>47</v>
      </c>
    </row>
    <row r="250" spans="1:42" x14ac:dyDescent="0.25">
      <c r="A250" s="12" t="s">
        <v>49</v>
      </c>
    </row>
    <row r="251" spans="1:42" x14ac:dyDescent="0.25">
      <c r="A251" s="12" t="s">
        <v>66</v>
      </c>
      <c r="C251" s="12"/>
      <c r="D251" s="12"/>
      <c r="E251" s="12"/>
      <c r="F251" s="12"/>
      <c r="G251" s="12"/>
      <c r="H251" s="12"/>
      <c r="I251" s="12"/>
      <c r="J251" s="12"/>
      <c r="K251" s="12"/>
      <c r="L251" s="12"/>
    </row>
  </sheetData>
  <autoFilter ref="C6:AP251"/>
  <mergeCells count="26">
    <mergeCell ref="AO3:AP5"/>
    <mergeCell ref="M4:X4"/>
    <mergeCell ref="Y4:AJ4"/>
    <mergeCell ref="A5:B6"/>
    <mergeCell ref="C5:D5"/>
    <mergeCell ref="E5:F5"/>
    <mergeCell ref="G5:H5"/>
    <mergeCell ref="I5:J5"/>
    <mergeCell ref="K5:L5"/>
    <mergeCell ref="M5:N5"/>
    <mergeCell ref="O5:P5"/>
    <mergeCell ref="AC5:AD5"/>
    <mergeCell ref="AE5:AF5"/>
    <mergeCell ref="AG5:AH5"/>
    <mergeCell ref="AI5:AJ5"/>
    <mergeCell ref="Q5:R5"/>
    <mergeCell ref="C3:L4"/>
    <mergeCell ref="A3:B3"/>
    <mergeCell ref="M3:AJ3"/>
    <mergeCell ref="AK3:AL5"/>
    <mergeCell ref="AM3:AN5"/>
    <mergeCell ref="S5:T5"/>
    <mergeCell ref="U5:V5"/>
    <mergeCell ref="W5:X5"/>
    <mergeCell ref="Y5:Z5"/>
    <mergeCell ref="AA5:AB5"/>
  </mergeCells>
  <conditionalFormatting sqref="C7:AP248">
    <cfRule type="cellIs" dxfId="2" priority="1" operator="equal">
      <formula>"s"</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3"/>
  <sheetViews>
    <sheetView showZeros="0" zoomScaleNormal="100" zoomScaleSheetLayoutView="100" workbookViewId="0">
      <pane xSplit="2" ySplit="6" topLeftCell="C7" activePane="bottomRight" state="frozen"/>
      <selection activeCell="BN510" sqref="BN510"/>
      <selection pane="topRight" activeCell="BN510" sqref="BN510"/>
      <selection pane="bottomLeft" activeCell="BN510" sqref="BN510"/>
      <selection pane="bottomRight"/>
    </sheetView>
  </sheetViews>
  <sheetFormatPr baseColWidth="10" defaultColWidth="11.453125" defaultRowHeight="12.5" x14ac:dyDescent="0.25"/>
  <cols>
    <col min="1" max="1" width="6" style="12" customWidth="1"/>
    <col min="2" max="2" width="38.1796875" style="12" customWidth="1"/>
    <col min="3" max="3" width="10.453125" style="11" customWidth="1"/>
    <col min="4" max="4" width="11.7265625" style="11" customWidth="1"/>
    <col min="5" max="5" width="10.453125" style="11" customWidth="1"/>
    <col min="6" max="6" width="11.7265625" style="11" customWidth="1"/>
    <col min="7" max="7" width="10.453125" style="11" customWidth="1"/>
    <col min="8" max="8" width="11.7265625" style="11" customWidth="1"/>
    <col min="9" max="9" width="10.453125" style="11" customWidth="1"/>
    <col min="10" max="10" width="11.7265625" style="11" customWidth="1"/>
    <col min="11" max="11" width="10.453125" style="11" customWidth="1"/>
    <col min="12" max="12" width="11.7265625" style="11" customWidth="1"/>
    <col min="13" max="13" width="10.453125" style="11" customWidth="1"/>
    <col min="14" max="14" width="11.7265625" style="11" customWidth="1"/>
    <col min="15" max="15" width="10.453125" style="11" customWidth="1"/>
    <col min="16" max="16" width="11.7265625" style="11" customWidth="1"/>
    <col min="17" max="17" width="10.453125" style="11" customWidth="1"/>
    <col min="18" max="18" width="11.7265625" style="11" customWidth="1"/>
    <col min="19" max="19" width="10.453125" style="11" customWidth="1"/>
    <col min="20" max="20" width="11.7265625" style="11" customWidth="1"/>
    <col min="21" max="21" width="10.453125" style="11" customWidth="1"/>
    <col min="22" max="22" width="11.7265625" style="11" customWidth="1"/>
    <col min="23" max="23" width="10.453125" style="11" customWidth="1"/>
    <col min="24" max="24" width="11.7265625" style="11" customWidth="1"/>
    <col min="25" max="25" width="10.453125" style="11" customWidth="1"/>
    <col min="26" max="26" width="11.7265625" style="11" customWidth="1"/>
    <col min="27" max="27" width="10.453125" style="11" customWidth="1"/>
    <col min="28" max="28" width="11.7265625" style="11" customWidth="1"/>
    <col min="29" max="29" width="10.453125" style="11" customWidth="1"/>
    <col min="30" max="30" width="11.7265625" style="11" customWidth="1"/>
    <col min="31" max="31" width="10.453125" style="11" customWidth="1"/>
    <col min="32" max="32" width="11.7265625" style="11" customWidth="1"/>
    <col min="33" max="33" width="10.453125" style="11" customWidth="1"/>
    <col min="34" max="34" width="11.7265625" style="11" customWidth="1"/>
    <col min="35" max="35" width="10.453125" style="11" customWidth="1"/>
    <col min="36" max="36" width="11.7265625" style="11" customWidth="1"/>
    <col min="37" max="37" width="10.453125" style="11" customWidth="1"/>
    <col min="38" max="38" width="11.7265625" style="11" customWidth="1"/>
    <col min="39" max="39" width="10.453125" style="11" customWidth="1"/>
    <col min="40" max="40" width="11.7265625" style="11" customWidth="1"/>
    <col min="41" max="41" width="10.453125" style="11" customWidth="1"/>
    <col min="42" max="42" width="11.7265625" style="11" customWidth="1"/>
    <col min="43" max="16384" width="11.453125" style="12"/>
  </cols>
  <sheetData>
    <row r="1" spans="1:42" ht="16" x14ac:dyDescent="0.25">
      <c r="A1" s="10"/>
      <c r="C1" s="10" t="str">
        <f>"Nombre de bénéficiaires et montants des aides PAC "&amp;annee&amp;" par petite région agricole"</f>
        <v>Nombre de bénéficiaires et montants des aides PAC 2021 par petite région agricole</v>
      </c>
    </row>
    <row r="2" spans="1:42" ht="13" thickBot="1" x14ac:dyDescent="0.3"/>
    <row r="3" spans="1:42" ht="10.15" customHeight="1" x14ac:dyDescent="0.25">
      <c r="A3" s="203"/>
      <c r="B3" s="203"/>
      <c r="C3" s="169" t="s">
        <v>42</v>
      </c>
      <c r="D3" s="170"/>
      <c r="E3" s="170"/>
      <c r="F3" s="170"/>
      <c r="G3" s="170"/>
      <c r="H3" s="170"/>
      <c r="I3" s="170"/>
      <c r="J3" s="170"/>
      <c r="K3" s="170"/>
      <c r="L3" s="171"/>
      <c r="M3" s="175" t="s">
        <v>28</v>
      </c>
      <c r="N3" s="176"/>
      <c r="O3" s="176"/>
      <c r="P3" s="176"/>
      <c r="Q3" s="176"/>
      <c r="R3" s="176"/>
      <c r="S3" s="176"/>
      <c r="T3" s="176"/>
      <c r="U3" s="176"/>
      <c r="V3" s="176"/>
      <c r="W3" s="176"/>
      <c r="X3" s="176"/>
      <c r="Y3" s="176"/>
      <c r="Z3" s="176"/>
      <c r="AA3" s="176"/>
      <c r="AB3" s="176"/>
      <c r="AC3" s="176"/>
      <c r="AD3" s="176"/>
      <c r="AE3" s="176"/>
      <c r="AF3" s="176"/>
      <c r="AG3" s="176"/>
      <c r="AH3" s="176"/>
      <c r="AI3" s="176"/>
      <c r="AJ3" s="177"/>
      <c r="AK3" s="178" t="s">
        <v>19</v>
      </c>
      <c r="AL3" s="204"/>
      <c r="AM3" s="178" t="s">
        <v>27</v>
      </c>
      <c r="AN3" s="179"/>
      <c r="AO3" s="178" t="s">
        <v>46</v>
      </c>
      <c r="AP3" s="179"/>
    </row>
    <row r="4" spans="1:42" ht="16" x14ac:dyDescent="0.25">
      <c r="A4" s="14"/>
      <c r="B4" s="14"/>
      <c r="C4" s="172"/>
      <c r="D4" s="173"/>
      <c r="E4" s="173"/>
      <c r="F4" s="173"/>
      <c r="G4" s="173"/>
      <c r="H4" s="173"/>
      <c r="I4" s="173"/>
      <c r="J4" s="173"/>
      <c r="K4" s="173"/>
      <c r="L4" s="174"/>
      <c r="M4" s="187" t="s">
        <v>33</v>
      </c>
      <c r="N4" s="210"/>
      <c r="O4" s="210"/>
      <c r="P4" s="210"/>
      <c r="Q4" s="210"/>
      <c r="R4" s="210"/>
      <c r="S4" s="210"/>
      <c r="T4" s="210"/>
      <c r="U4" s="210"/>
      <c r="V4" s="210"/>
      <c r="W4" s="210"/>
      <c r="X4" s="211"/>
      <c r="Y4" s="190" t="s">
        <v>34</v>
      </c>
      <c r="Z4" s="212"/>
      <c r="AA4" s="212"/>
      <c r="AB4" s="212"/>
      <c r="AC4" s="212"/>
      <c r="AD4" s="212"/>
      <c r="AE4" s="212"/>
      <c r="AF4" s="212"/>
      <c r="AG4" s="212"/>
      <c r="AH4" s="212"/>
      <c r="AI4" s="212"/>
      <c r="AJ4" s="213"/>
      <c r="AK4" s="180"/>
      <c r="AL4" s="205"/>
      <c r="AM4" s="180"/>
      <c r="AN4" s="181"/>
      <c r="AO4" s="180"/>
      <c r="AP4" s="181"/>
    </row>
    <row r="5" spans="1:42" ht="52.9" customHeight="1" x14ac:dyDescent="0.25">
      <c r="A5" s="214"/>
      <c r="B5" s="201"/>
      <c r="C5" s="185" t="s">
        <v>44</v>
      </c>
      <c r="D5" s="186"/>
      <c r="E5" s="165" t="s">
        <v>72</v>
      </c>
      <c r="F5" s="166"/>
      <c r="G5" s="165" t="s">
        <v>73</v>
      </c>
      <c r="H5" s="166"/>
      <c r="I5" s="165" t="s">
        <v>74</v>
      </c>
      <c r="J5" s="166"/>
      <c r="K5" s="165" t="s">
        <v>75</v>
      </c>
      <c r="L5" s="166"/>
      <c r="M5" s="217" t="s">
        <v>43</v>
      </c>
      <c r="N5" s="218"/>
      <c r="O5" s="163" t="s">
        <v>21</v>
      </c>
      <c r="P5" s="208"/>
      <c r="Q5" s="208" t="s">
        <v>22</v>
      </c>
      <c r="R5" s="208"/>
      <c r="S5" s="163" t="s">
        <v>23</v>
      </c>
      <c r="T5" s="207"/>
      <c r="U5" s="208" t="s">
        <v>24</v>
      </c>
      <c r="V5" s="208"/>
      <c r="W5" s="163" t="s">
        <v>26</v>
      </c>
      <c r="X5" s="207"/>
      <c r="Y5" s="209" t="s">
        <v>45</v>
      </c>
      <c r="Z5" s="209"/>
      <c r="AA5" s="208" t="s">
        <v>36</v>
      </c>
      <c r="AB5" s="208"/>
      <c r="AC5" s="208" t="s">
        <v>37</v>
      </c>
      <c r="AD5" s="208"/>
      <c r="AE5" s="163" t="s">
        <v>35</v>
      </c>
      <c r="AF5" s="207"/>
      <c r="AG5" s="208" t="s">
        <v>25</v>
      </c>
      <c r="AH5" s="208"/>
      <c r="AI5" s="163" t="s">
        <v>77</v>
      </c>
      <c r="AJ5" s="164"/>
      <c r="AK5" s="182"/>
      <c r="AL5" s="206"/>
      <c r="AM5" s="182"/>
      <c r="AN5" s="183"/>
      <c r="AO5" s="182"/>
      <c r="AP5" s="183"/>
    </row>
    <row r="6" spans="1:42" s="32" customFormat="1" ht="52.9" customHeight="1" thickBot="1" x14ac:dyDescent="0.3">
      <c r="A6" s="215"/>
      <c r="B6" s="216"/>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2" x14ac:dyDescent="0.25">
      <c r="A7" s="86" t="s">
        <v>85</v>
      </c>
      <c r="B7" s="87" t="s">
        <v>86</v>
      </c>
      <c r="C7" s="78">
        <v>284</v>
      </c>
      <c r="D7" s="79">
        <v>5135813.03</v>
      </c>
      <c r="E7" s="88">
        <v>284</v>
      </c>
      <c r="F7" s="80">
        <v>2656830.34</v>
      </c>
      <c r="G7" s="88">
        <v>284</v>
      </c>
      <c r="H7" s="80">
        <v>1835084.17</v>
      </c>
      <c r="I7" s="88">
        <v>284</v>
      </c>
      <c r="J7" s="80">
        <v>585676.81000000006</v>
      </c>
      <c r="K7" s="88">
        <v>23</v>
      </c>
      <c r="L7" s="80">
        <v>58221.71</v>
      </c>
      <c r="M7" s="89">
        <v>72</v>
      </c>
      <c r="N7" s="81">
        <v>471739.68</v>
      </c>
      <c r="O7" s="88">
        <v>42</v>
      </c>
      <c r="P7" s="80">
        <v>288497.94</v>
      </c>
      <c r="Q7" s="88" t="s">
        <v>183</v>
      </c>
      <c r="R7" s="80" t="s">
        <v>183</v>
      </c>
      <c r="S7" s="88">
        <v>12</v>
      </c>
      <c r="T7" s="80">
        <v>32054.84</v>
      </c>
      <c r="U7" s="88">
        <v>25</v>
      </c>
      <c r="V7" s="80">
        <v>142290.01</v>
      </c>
      <c r="W7" s="88" t="s">
        <v>183</v>
      </c>
      <c r="X7" s="80" t="s">
        <v>183</v>
      </c>
      <c r="Y7" s="90">
        <v>124</v>
      </c>
      <c r="Z7" s="82">
        <v>285604.40000000002</v>
      </c>
      <c r="AA7" s="88">
        <v>46</v>
      </c>
      <c r="AB7" s="80">
        <v>46844.14</v>
      </c>
      <c r="AC7" s="88">
        <v>62</v>
      </c>
      <c r="AD7" s="80">
        <v>193623.03</v>
      </c>
      <c r="AE7" s="88">
        <v>41</v>
      </c>
      <c r="AF7" s="80">
        <v>14977.56</v>
      </c>
      <c r="AG7" s="88">
        <v>35</v>
      </c>
      <c r="AH7" s="80">
        <v>30159.67</v>
      </c>
      <c r="AI7" s="88"/>
      <c r="AJ7" s="80"/>
      <c r="AK7" s="91">
        <v>285</v>
      </c>
      <c r="AL7" s="92">
        <v>5893157.1100000003</v>
      </c>
      <c r="AM7" s="93">
        <v>77</v>
      </c>
      <c r="AN7" s="83">
        <v>828188.84</v>
      </c>
      <c r="AO7" s="94">
        <v>41</v>
      </c>
      <c r="AP7" s="84">
        <v>210059.8</v>
      </c>
    </row>
    <row r="8" spans="1:42" x14ac:dyDescent="0.25">
      <c r="A8" s="95" t="s">
        <v>87</v>
      </c>
      <c r="B8" s="96" t="s">
        <v>88</v>
      </c>
      <c r="C8" s="48">
        <v>640</v>
      </c>
      <c r="D8" s="49">
        <v>11727865.26</v>
      </c>
      <c r="E8" s="50">
        <v>640</v>
      </c>
      <c r="F8" s="51">
        <v>5975091.1299999999</v>
      </c>
      <c r="G8" s="50">
        <v>639</v>
      </c>
      <c r="H8" s="51">
        <v>4125126.46</v>
      </c>
      <c r="I8" s="50">
        <v>638</v>
      </c>
      <c r="J8" s="51">
        <v>1437757.67</v>
      </c>
      <c r="K8" s="50">
        <v>68</v>
      </c>
      <c r="L8" s="51">
        <v>189890</v>
      </c>
      <c r="M8" s="52">
        <v>286</v>
      </c>
      <c r="N8" s="53">
        <v>2013119.91</v>
      </c>
      <c r="O8" s="50">
        <v>196</v>
      </c>
      <c r="P8" s="51">
        <v>1489492.25</v>
      </c>
      <c r="Q8" s="50">
        <v>8</v>
      </c>
      <c r="R8" s="51">
        <v>2318.0300000000002</v>
      </c>
      <c r="S8" s="50">
        <v>27</v>
      </c>
      <c r="T8" s="51">
        <v>105438.03</v>
      </c>
      <c r="U8" s="50">
        <v>85</v>
      </c>
      <c r="V8" s="51">
        <v>396940.53</v>
      </c>
      <c r="W8" s="50">
        <v>12</v>
      </c>
      <c r="X8" s="51">
        <v>18931.07</v>
      </c>
      <c r="Y8" s="54">
        <v>249</v>
      </c>
      <c r="Z8" s="55">
        <v>524062.49</v>
      </c>
      <c r="AA8" s="50">
        <v>58</v>
      </c>
      <c r="AB8" s="51">
        <v>60061.4</v>
      </c>
      <c r="AC8" s="50">
        <v>197</v>
      </c>
      <c r="AD8" s="51">
        <v>394649.76</v>
      </c>
      <c r="AE8" s="50">
        <v>39</v>
      </c>
      <c r="AF8" s="51">
        <v>14020.48</v>
      </c>
      <c r="AG8" s="50">
        <v>35</v>
      </c>
      <c r="AH8" s="51">
        <v>55330.85</v>
      </c>
      <c r="AI8" s="50"/>
      <c r="AJ8" s="51"/>
      <c r="AK8" s="56">
        <v>647</v>
      </c>
      <c r="AL8" s="57">
        <v>14265047.66</v>
      </c>
      <c r="AM8" s="58">
        <v>308</v>
      </c>
      <c r="AN8" s="59">
        <v>3901419.91</v>
      </c>
      <c r="AO8" s="60">
        <v>39</v>
      </c>
      <c r="AP8" s="61">
        <v>206994.41</v>
      </c>
    </row>
    <row r="9" spans="1:42" x14ac:dyDescent="0.25">
      <c r="A9" s="95" t="s">
        <v>89</v>
      </c>
      <c r="B9" s="96" t="s">
        <v>90</v>
      </c>
      <c r="C9" s="48">
        <v>650</v>
      </c>
      <c r="D9" s="49">
        <v>10762978.699999999</v>
      </c>
      <c r="E9" s="50">
        <v>649</v>
      </c>
      <c r="F9" s="51">
        <v>5300658.8499999996</v>
      </c>
      <c r="G9" s="50">
        <v>650</v>
      </c>
      <c r="H9" s="51">
        <v>3675344.42</v>
      </c>
      <c r="I9" s="50">
        <v>649</v>
      </c>
      <c r="J9" s="51">
        <v>1523287.04</v>
      </c>
      <c r="K9" s="50">
        <v>91</v>
      </c>
      <c r="L9" s="51">
        <v>263688.39</v>
      </c>
      <c r="M9" s="52">
        <v>414</v>
      </c>
      <c r="N9" s="53">
        <v>3038105.09</v>
      </c>
      <c r="O9" s="50">
        <v>309</v>
      </c>
      <c r="P9" s="51">
        <v>2499335.52</v>
      </c>
      <c r="Q9" s="50">
        <v>9</v>
      </c>
      <c r="R9" s="51">
        <v>6284.71</v>
      </c>
      <c r="S9" s="50">
        <v>17</v>
      </c>
      <c r="T9" s="51">
        <v>37999.15</v>
      </c>
      <c r="U9" s="50">
        <v>123</v>
      </c>
      <c r="V9" s="51">
        <v>463118.27</v>
      </c>
      <c r="W9" s="50">
        <v>26</v>
      </c>
      <c r="X9" s="51">
        <v>31367.439999999999</v>
      </c>
      <c r="Y9" s="54">
        <v>73</v>
      </c>
      <c r="Z9" s="55">
        <v>72732.39</v>
      </c>
      <c r="AA9" s="50">
        <v>11</v>
      </c>
      <c r="AB9" s="51">
        <v>4717.8999999999996</v>
      </c>
      <c r="AC9" s="50">
        <v>70</v>
      </c>
      <c r="AD9" s="51">
        <v>67278.92</v>
      </c>
      <c r="AE9" s="50">
        <v>3</v>
      </c>
      <c r="AF9" s="51">
        <v>735.57</v>
      </c>
      <c r="AG9" s="50"/>
      <c r="AH9" s="51"/>
      <c r="AI9" s="50"/>
      <c r="AJ9" s="51"/>
      <c r="AK9" s="56">
        <v>654</v>
      </c>
      <c r="AL9" s="57">
        <v>13873816.18</v>
      </c>
      <c r="AM9" s="58">
        <v>533</v>
      </c>
      <c r="AN9" s="59">
        <v>7936467.8099999996</v>
      </c>
      <c r="AO9" s="60">
        <v>10</v>
      </c>
      <c r="AP9" s="61">
        <v>16179.44</v>
      </c>
    </row>
    <row r="10" spans="1:42" x14ac:dyDescent="0.25">
      <c r="A10" s="95" t="s">
        <v>91</v>
      </c>
      <c r="B10" s="96" t="s">
        <v>92</v>
      </c>
      <c r="C10" s="48">
        <v>404</v>
      </c>
      <c r="D10" s="49">
        <v>10486886.949999999</v>
      </c>
      <c r="E10" s="50">
        <v>404</v>
      </c>
      <c r="F10" s="51">
        <v>5431174.1399999997</v>
      </c>
      <c r="G10" s="50">
        <v>404</v>
      </c>
      <c r="H10" s="51">
        <v>3774502.41</v>
      </c>
      <c r="I10" s="50">
        <v>403</v>
      </c>
      <c r="J10" s="51">
        <v>1081488.07</v>
      </c>
      <c r="K10" s="50">
        <v>66</v>
      </c>
      <c r="L10" s="51">
        <v>199722.33</v>
      </c>
      <c r="M10" s="52">
        <v>253</v>
      </c>
      <c r="N10" s="53">
        <v>1707719.19</v>
      </c>
      <c r="O10" s="50">
        <v>152</v>
      </c>
      <c r="P10" s="51">
        <v>1146947.96</v>
      </c>
      <c r="Q10" s="50">
        <v>3</v>
      </c>
      <c r="R10" s="51">
        <v>1824.04</v>
      </c>
      <c r="S10" s="50">
        <v>9</v>
      </c>
      <c r="T10" s="51">
        <v>11939.35</v>
      </c>
      <c r="U10" s="50">
        <v>129</v>
      </c>
      <c r="V10" s="51">
        <v>533958.9</v>
      </c>
      <c r="W10" s="50">
        <v>19</v>
      </c>
      <c r="X10" s="51">
        <v>13048.94</v>
      </c>
      <c r="Y10" s="54">
        <v>10</v>
      </c>
      <c r="Z10" s="55">
        <v>9746.66</v>
      </c>
      <c r="AA10" s="50"/>
      <c r="AB10" s="51"/>
      <c r="AC10" s="50">
        <v>10</v>
      </c>
      <c r="AD10" s="51">
        <v>9746.66</v>
      </c>
      <c r="AE10" s="50"/>
      <c r="AF10" s="51"/>
      <c r="AG10" s="50"/>
      <c r="AH10" s="51"/>
      <c r="AI10" s="50"/>
      <c r="AJ10" s="51"/>
      <c r="AK10" s="56">
        <v>407</v>
      </c>
      <c r="AL10" s="57">
        <v>12204352.800000001</v>
      </c>
      <c r="AM10" s="58">
        <v>366</v>
      </c>
      <c r="AN10" s="59">
        <v>7765212.3099999996</v>
      </c>
      <c r="AO10" s="60"/>
      <c r="AP10" s="61"/>
    </row>
    <row r="11" spans="1:42" x14ac:dyDescent="0.25">
      <c r="A11" s="95" t="s">
        <v>682</v>
      </c>
      <c r="B11" s="96" t="s">
        <v>93</v>
      </c>
      <c r="C11" s="48">
        <v>451</v>
      </c>
      <c r="D11" s="49">
        <v>8631070.4399999995</v>
      </c>
      <c r="E11" s="50">
        <v>451</v>
      </c>
      <c r="F11" s="51">
        <v>4499834.9400000004</v>
      </c>
      <c r="G11" s="50">
        <v>451</v>
      </c>
      <c r="H11" s="51">
        <v>3109595.43</v>
      </c>
      <c r="I11" s="50">
        <v>451</v>
      </c>
      <c r="J11" s="51">
        <v>918049.39</v>
      </c>
      <c r="K11" s="50">
        <v>36</v>
      </c>
      <c r="L11" s="51">
        <v>103590.68</v>
      </c>
      <c r="M11" s="52">
        <v>55</v>
      </c>
      <c r="N11" s="53">
        <v>299349.12</v>
      </c>
      <c r="O11" s="50">
        <v>22</v>
      </c>
      <c r="P11" s="51">
        <v>116612.78</v>
      </c>
      <c r="Q11" s="50" t="s">
        <v>183</v>
      </c>
      <c r="R11" s="51" t="s">
        <v>183</v>
      </c>
      <c r="S11" s="50">
        <v>5</v>
      </c>
      <c r="T11" s="51">
        <v>11321.75</v>
      </c>
      <c r="U11" s="50">
        <v>30</v>
      </c>
      <c r="V11" s="51">
        <v>169281.66</v>
      </c>
      <c r="W11" s="50" t="s">
        <v>183</v>
      </c>
      <c r="X11" s="51" t="s">
        <v>183</v>
      </c>
      <c r="Y11" s="54">
        <v>299</v>
      </c>
      <c r="Z11" s="55">
        <v>819211.82</v>
      </c>
      <c r="AA11" s="50">
        <v>67</v>
      </c>
      <c r="AB11" s="51">
        <v>130292.16</v>
      </c>
      <c r="AC11" s="50">
        <v>75</v>
      </c>
      <c r="AD11" s="51">
        <v>190929.91</v>
      </c>
      <c r="AE11" s="50">
        <v>64</v>
      </c>
      <c r="AF11" s="51">
        <v>37844.35</v>
      </c>
      <c r="AG11" s="50">
        <v>228</v>
      </c>
      <c r="AH11" s="51">
        <v>459276.55</v>
      </c>
      <c r="AI11" s="50">
        <v>5</v>
      </c>
      <c r="AJ11" s="51">
        <v>868.85</v>
      </c>
      <c r="AK11" s="56">
        <v>453</v>
      </c>
      <c r="AL11" s="57">
        <v>9749631.3800000008</v>
      </c>
      <c r="AM11" s="58">
        <v>75</v>
      </c>
      <c r="AN11" s="59">
        <v>1015181.11</v>
      </c>
      <c r="AO11" s="60">
        <v>54</v>
      </c>
      <c r="AP11" s="61">
        <v>283061.8</v>
      </c>
    </row>
    <row r="12" spans="1:42" x14ac:dyDescent="0.25">
      <c r="A12" s="95" t="s">
        <v>683</v>
      </c>
      <c r="B12" s="96" t="s">
        <v>94</v>
      </c>
      <c r="C12" s="48">
        <v>677</v>
      </c>
      <c r="D12" s="49">
        <v>11245962.91</v>
      </c>
      <c r="E12" s="50">
        <v>677</v>
      </c>
      <c r="F12" s="51">
        <v>5803209.7199999997</v>
      </c>
      <c r="G12" s="50">
        <v>677</v>
      </c>
      <c r="H12" s="51">
        <v>4011662.09</v>
      </c>
      <c r="I12" s="50">
        <v>677</v>
      </c>
      <c r="J12" s="51">
        <v>1285026.32</v>
      </c>
      <c r="K12" s="50">
        <v>50</v>
      </c>
      <c r="L12" s="51">
        <v>146064.78</v>
      </c>
      <c r="M12" s="52">
        <v>123</v>
      </c>
      <c r="N12" s="53">
        <v>721786.35</v>
      </c>
      <c r="O12" s="50">
        <v>71</v>
      </c>
      <c r="P12" s="51">
        <v>478045.74</v>
      </c>
      <c r="Q12" s="50">
        <v>3</v>
      </c>
      <c r="R12" s="51">
        <v>889.39</v>
      </c>
      <c r="S12" s="50">
        <v>7</v>
      </c>
      <c r="T12" s="51">
        <v>13507.46</v>
      </c>
      <c r="U12" s="50">
        <v>48</v>
      </c>
      <c r="V12" s="51">
        <v>224711.4</v>
      </c>
      <c r="W12" s="50">
        <v>5</v>
      </c>
      <c r="X12" s="51">
        <v>4632.3599999999997</v>
      </c>
      <c r="Y12" s="54">
        <v>362</v>
      </c>
      <c r="Z12" s="55">
        <v>986389.1</v>
      </c>
      <c r="AA12" s="50">
        <v>64</v>
      </c>
      <c r="AB12" s="51">
        <v>108803.5</v>
      </c>
      <c r="AC12" s="50">
        <v>140</v>
      </c>
      <c r="AD12" s="51">
        <v>386671.62</v>
      </c>
      <c r="AE12" s="50">
        <v>22</v>
      </c>
      <c r="AF12" s="51">
        <v>10275.98</v>
      </c>
      <c r="AG12" s="50">
        <v>265</v>
      </c>
      <c r="AH12" s="51">
        <v>480638</v>
      </c>
      <c r="AI12" s="50"/>
      <c r="AJ12" s="51"/>
      <c r="AK12" s="56">
        <v>677</v>
      </c>
      <c r="AL12" s="57">
        <v>12954138.359999999</v>
      </c>
      <c r="AM12" s="58">
        <v>214</v>
      </c>
      <c r="AN12" s="59">
        <v>2086346.79</v>
      </c>
      <c r="AO12" s="60">
        <v>226</v>
      </c>
      <c r="AP12" s="61">
        <v>734406.28</v>
      </c>
    </row>
    <row r="13" spans="1:42" x14ac:dyDescent="0.25">
      <c r="A13" s="95" t="s">
        <v>684</v>
      </c>
      <c r="B13" s="96" t="s">
        <v>95</v>
      </c>
      <c r="C13" s="48">
        <v>75</v>
      </c>
      <c r="D13" s="49">
        <v>1461910.71</v>
      </c>
      <c r="E13" s="50">
        <v>75</v>
      </c>
      <c r="F13" s="51">
        <v>740640.22</v>
      </c>
      <c r="G13" s="50">
        <v>75</v>
      </c>
      <c r="H13" s="51">
        <v>514931.41</v>
      </c>
      <c r="I13" s="50">
        <v>75</v>
      </c>
      <c r="J13" s="51">
        <v>183496.53</v>
      </c>
      <c r="K13" s="50">
        <v>8</v>
      </c>
      <c r="L13" s="51">
        <v>22842.55</v>
      </c>
      <c r="M13" s="52">
        <v>51</v>
      </c>
      <c r="N13" s="53">
        <v>400588.65</v>
      </c>
      <c r="O13" s="50">
        <v>27</v>
      </c>
      <c r="P13" s="51">
        <v>240216.36</v>
      </c>
      <c r="Q13" s="50" t="s">
        <v>183</v>
      </c>
      <c r="R13" s="51" t="s">
        <v>183</v>
      </c>
      <c r="S13" s="50">
        <v>5</v>
      </c>
      <c r="T13" s="51">
        <v>17097.78</v>
      </c>
      <c r="U13" s="50">
        <v>20</v>
      </c>
      <c r="V13" s="51">
        <v>141137.29999999999</v>
      </c>
      <c r="W13" s="50" t="s">
        <v>183</v>
      </c>
      <c r="X13" s="51" t="s">
        <v>183</v>
      </c>
      <c r="Y13" s="54">
        <v>15</v>
      </c>
      <c r="Z13" s="55">
        <v>61664.95</v>
      </c>
      <c r="AA13" s="50"/>
      <c r="AB13" s="51"/>
      <c r="AC13" s="50" t="s">
        <v>183</v>
      </c>
      <c r="AD13" s="51" t="s">
        <v>183</v>
      </c>
      <c r="AE13" s="50" t="s">
        <v>183</v>
      </c>
      <c r="AF13" s="51" t="s">
        <v>183</v>
      </c>
      <c r="AG13" s="50"/>
      <c r="AH13" s="51"/>
      <c r="AI13" s="50"/>
      <c r="AJ13" s="51"/>
      <c r="AK13" s="56">
        <v>76</v>
      </c>
      <c r="AL13" s="57">
        <v>1924164.31</v>
      </c>
      <c r="AM13" s="58">
        <v>66</v>
      </c>
      <c r="AN13" s="59">
        <v>1035315.04</v>
      </c>
      <c r="AO13" s="60" t="s">
        <v>183</v>
      </c>
      <c r="AP13" s="61" t="s">
        <v>183</v>
      </c>
    </row>
    <row r="14" spans="1:42" x14ac:dyDescent="0.25">
      <c r="A14" s="95" t="s">
        <v>685</v>
      </c>
      <c r="B14" s="96" t="s">
        <v>96</v>
      </c>
      <c r="C14" s="48">
        <v>1104</v>
      </c>
      <c r="D14" s="49">
        <v>7316707.1200000001</v>
      </c>
      <c r="E14" s="50">
        <v>1103</v>
      </c>
      <c r="F14" s="51">
        <v>3582149.66</v>
      </c>
      <c r="G14" s="50">
        <v>1103</v>
      </c>
      <c r="H14" s="51">
        <v>2482986.13</v>
      </c>
      <c r="I14" s="50">
        <v>1104</v>
      </c>
      <c r="J14" s="51">
        <v>1103716.07</v>
      </c>
      <c r="K14" s="50">
        <v>77</v>
      </c>
      <c r="L14" s="51">
        <v>147855.26</v>
      </c>
      <c r="M14" s="52">
        <v>65</v>
      </c>
      <c r="N14" s="53">
        <v>247641.66</v>
      </c>
      <c r="O14" s="50">
        <v>18</v>
      </c>
      <c r="P14" s="51">
        <v>97398.81</v>
      </c>
      <c r="Q14" s="50"/>
      <c r="R14" s="51"/>
      <c r="S14" s="50" t="s">
        <v>183</v>
      </c>
      <c r="T14" s="51" t="s">
        <v>183</v>
      </c>
      <c r="U14" s="50">
        <v>37</v>
      </c>
      <c r="V14" s="51">
        <v>138426.57999999999</v>
      </c>
      <c r="W14" s="50" t="s">
        <v>183</v>
      </c>
      <c r="X14" s="51" t="s">
        <v>183</v>
      </c>
      <c r="Y14" s="54">
        <v>210</v>
      </c>
      <c r="Z14" s="55">
        <v>588466.62</v>
      </c>
      <c r="AA14" s="50">
        <v>56</v>
      </c>
      <c r="AB14" s="51">
        <v>69431.91</v>
      </c>
      <c r="AC14" s="50">
        <v>115</v>
      </c>
      <c r="AD14" s="51">
        <v>379510.58</v>
      </c>
      <c r="AE14" s="50">
        <v>4</v>
      </c>
      <c r="AF14" s="51">
        <v>2106.12</v>
      </c>
      <c r="AG14" s="50">
        <v>87</v>
      </c>
      <c r="AH14" s="51">
        <v>118084.92</v>
      </c>
      <c r="AI14" s="50">
        <v>3</v>
      </c>
      <c r="AJ14" s="51">
        <v>19333.09</v>
      </c>
      <c r="AK14" s="56">
        <v>1109</v>
      </c>
      <c r="AL14" s="57">
        <v>8152815.4000000004</v>
      </c>
      <c r="AM14" s="58">
        <v>254</v>
      </c>
      <c r="AN14" s="59">
        <v>2121465.41</v>
      </c>
      <c r="AO14" s="60">
        <v>915</v>
      </c>
      <c r="AP14" s="61">
        <v>1799151.24</v>
      </c>
    </row>
    <row r="15" spans="1:42" x14ac:dyDescent="0.25">
      <c r="A15" s="95" t="s">
        <v>686</v>
      </c>
      <c r="B15" s="96" t="s">
        <v>687</v>
      </c>
      <c r="C15" s="48">
        <v>191</v>
      </c>
      <c r="D15" s="49">
        <v>1235427.49</v>
      </c>
      <c r="E15" s="50">
        <v>191</v>
      </c>
      <c r="F15" s="51">
        <v>627881.92000000004</v>
      </c>
      <c r="G15" s="50">
        <v>190</v>
      </c>
      <c r="H15" s="51">
        <v>429859.47</v>
      </c>
      <c r="I15" s="50">
        <v>191</v>
      </c>
      <c r="J15" s="51">
        <v>163835.01</v>
      </c>
      <c r="K15" s="50">
        <v>7</v>
      </c>
      <c r="L15" s="51">
        <v>13851.09</v>
      </c>
      <c r="M15" s="52">
        <v>7</v>
      </c>
      <c r="N15" s="53">
        <v>27258.83</v>
      </c>
      <c r="O15" s="50" t="s">
        <v>183</v>
      </c>
      <c r="P15" s="51" t="s">
        <v>183</v>
      </c>
      <c r="Q15" s="50"/>
      <c r="R15" s="51"/>
      <c r="S15" s="50"/>
      <c r="T15" s="51"/>
      <c r="U15" s="50">
        <v>4</v>
      </c>
      <c r="V15" s="51">
        <v>16423.189999999999</v>
      </c>
      <c r="W15" s="50" t="s">
        <v>183</v>
      </c>
      <c r="X15" s="51" t="s">
        <v>183</v>
      </c>
      <c r="Y15" s="54">
        <v>31</v>
      </c>
      <c r="Z15" s="55">
        <v>105767.5</v>
      </c>
      <c r="AA15" s="50">
        <v>10</v>
      </c>
      <c r="AB15" s="51">
        <v>24792.799999999999</v>
      </c>
      <c r="AC15" s="50">
        <v>11</v>
      </c>
      <c r="AD15" s="51">
        <v>29434.38</v>
      </c>
      <c r="AE15" s="50"/>
      <c r="AF15" s="51"/>
      <c r="AG15" s="50">
        <v>21</v>
      </c>
      <c r="AH15" s="51">
        <v>39294.39</v>
      </c>
      <c r="AI15" s="50">
        <v>4</v>
      </c>
      <c r="AJ15" s="51">
        <v>12245.93</v>
      </c>
      <c r="AK15" s="56">
        <v>191</v>
      </c>
      <c r="AL15" s="57">
        <v>1368453.82</v>
      </c>
      <c r="AM15" s="58" t="s">
        <v>183</v>
      </c>
      <c r="AN15" s="59" t="s">
        <v>183</v>
      </c>
      <c r="AO15" s="60">
        <v>336</v>
      </c>
      <c r="AP15" s="61">
        <v>657343.47</v>
      </c>
    </row>
    <row r="16" spans="1:42" x14ac:dyDescent="0.25">
      <c r="A16" s="95" t="s">
        <v>688</v>
      </c>
      <c r="B16" s="96" t="s">
        <v>97</v>
      </c>
      <c r="C16" s="48">
        <v>240</v>
      </c>
      <c r="D16" s="49">
        <v>4800328.46</v>
      </c>
      <c r="E16" s="50">
        <v>240</v>
      </c>
      <c r="F16" s="51">
        <v>2437958.02</v>
      </c>
      <c r="G16" s="50">
        <v>240</v>
      </c>
      <c r="H16" s="51">
        <v>1695597.3</v>
      </c>
      <c r="I16" s="50">
        <v>240</v>
      </c>
      <c r="J16" s="51">
        <v>589342.6</v>
      </c>
      <c r="K16" s="50">
        <v>26</v>
      </c>
      <c r="L16" s="51">
        <v>77430.539999999994</v>
      </c>
      <c r="M16" s="52">
        <v>151</v>
      </c>
      <c r="N16" s="53">
        <v>910448.24</v>
      </c>
      <c r="O16" s="50">
        <v>110</v>
      </c>
      <c r="P16" s="51">
        <v>725834.78</v>
      </c>
      <c r="Q16" s="50" t="s">
        <v>183</v>
      </c>
      <c r="R16" s="51" t="s">
        <v>183</v>
      </c>
      <c r="S16" s="50" t="s">
        <v>183</v>
      </c>
      <c r="T16" s="51" t="s">
        <v>183</v>
      </c>
      <c r="U16" s="50">
        <v>43</v>
      </c>
      <c r="V16" s="51">
        <v>171380.27</v>
      </c>
      <c r="W16" s="50">
        <v>11</v>
      </c>
      <c r="X16" s="51">
        <v>9698.61</v>
      </c>
      <c r="Y16" s="54">
        <v>54</v>
      </c>
      <c r="Z16" s="55">
        <v>68710.240000000005</v>
      </c>
      <c r="AA16" s="50"/>
      <c r="AB16" s="51"/>
      <c r="AC16" s="50">
        <v>51</v>
      </c>
      <c r="AD16" s="51">
        <v>66153.66</v>
      </c>
      <c r="AE16" s="50">
        <v>3</v>
      </c>
      <c r="AF16" s="51">
        <v>560.25</v>
      </c>
      <c r="AG16" s="50" t="s">
        <v>183</v>
      </c>
      <c r="AH16" s="51" t="s">
        <v>183</v>
      </c>
      <c r="AI16" s="50" t="s">
        <v>183</v>
      </c>
      <c r="AJ16" s="51" t="s">
        <v>183</v>
      </c>
      <c r="AK16" s="56">
        <v>240</v>
      </c>
      <c r="AL16" s="57">
        <v>5779486.9400000004</v>
      </c>
      <c r="AM16" s="58">
        <v>228</v>
      </c>
      <c r="AN16" s="59">
        <v>4031134.73</v>
      </c>
      <c r="AO16" s="60">
        <v>8</v>
      </c>
      <c r="AP16" s="61">
        <v>6807.89</v>
      </c>
    </row>
    <row r="17" spans="1:42" x14ac:dyDescent="0.25">
      <c r="A17" s="102" t="s">
        <v>689</v>
      </c>
      <c r="B17" s="96" t="s">
        <v>98</v>
      </c>
      <c r="C17" s="48">
        <v>178</v>
      </c>
      <c r="D17" s="49">
        <v>1786466.48</v>
      </c>
      <c r="E17" s="50">
        <v>178</v>
      </c>
      <c r="F17" s="51">
        <v>832769.81</v>
      </c>
      <c r="G17" s="50">
        <v>178</v>
      </c>
      <c r="H17" s="51">
        <v>577306.43000000005</v>
      </c>
      <c r="I17" s="50">
        <v>178</v>
      </c>
      <c r="J17" s="51">
        <v>336416.21</v>
      </c>
      <c r="K17" s="50">
        <v>13</v>
      </c>
      <c r="L17" s="51">
        <v>39974.03</v>
      </c>
      <c r="M17" s="52">
        <v>119</v>
      </c>
      <c r="N17" s="53">
        <v>684668.93</v>
      </c>
      <c r="O17" s="50">
        <v>76</v>
      </c>
      <c r="P17" s="51">
        <v>399347.59</v>
      </c>
      <c r="Q17" s="50">
        <v>4</v>
      </c>
      <c r="R17" s="51">
        <v>5853.46</v>
      </c>
      <c r="S17" s="50">
        <v>31</v>
      </c>
      <c r="T17" s="51">
        <v>80920.039999999994</v>
      </c>
      <c r="U17" s="50">
        <v>25</v>
      </c>
      <c r="V17" s="51">
        <v>184935.37</v>
      </c>
      <c r="W17" s="50">
        <v>5</v>
      </c>
      <c r="X17" s="51">
        <v>13612.47</v>
      </c>
      <c r="Y17" s="54">
        <v>35</v>
      </c>
      <c r="Z17" s="55">
        <v>31801.439999999999</v>
      </c>
      <c r="AA17" s="50"/>
      <c r="AB17" s="51"/>
      <c r="AC17" s="50" t="s">
        <v>183</v>
      </c>
      <c r="AD17" s="51" t="s">
        <v>183</v>
      </c>
      <c r="AE17" s="50" t="s">
        <v>183</v>
      </c>
      <c r="AF17" s="51" t="s">
        <v>183</v>
      </c>
      <c r="AG17" s="50"/>
      <c r="AH17" s="51"/>
      <c r="AI17" s="50"/>
      <c r="AJ17" s="51"/>
      <c r="AK17" s="56">
        <v>179</v>
      </c>
      <c r="AL17" s="57">
        <v>2502936.85</v>
      </c>
      <c r="AM17" s="58">
        <v>149</v>
      </c>
      <c r="AN17" s="59">
        <v>1687785.5</v>
      </c>
      <c r="AO17" s="60">
        <v>18</v>
      </c>
      <c r="AP17" s="61">
        <v>15315.25</v>
      </c>
    </row>
    <row r="18" spans="1:42" x14ac:dyDescent="0.25">
      <c r="A18" s="102" t="s">
        <v>690</v>
      </c>
      <c r="B18" s="96" t="s">
        <v>99</v>
      </c>
      <c r="C18" s="48">
        <v>606</v>
      </c>
      <c r="D18" s="49">
        <v>10228941.189999999</v>
      </c>
      <c r="E18" s="50">
        <v>606</v>
      </c>
      <c r="F18" s="51">
        <v>4840262.37</v>
      </c>
      <c r="G18" s="50">
        <v>606</v>
      </c>
      <c r="H18" s="51">
        <v>3349771.75</v>
      </c>
      <c r="I18" s="50">
        <v>606</v>
      </c>
      <c r="J18" s="51">
        <v>1780667.54</v>
      </c>
      <c r="K18" s="50">
        <v>78</v>
      </c>
      <c r="L18" s="51">
        <v>258239.53</v>
      </c>
      <c r="M18" s="52">
        <v>490</v>
      </c>
      <c r="N18" s="53">
        <v>4796191.05</v>
      </c>
      <c r="O18" s="50">
        <v>218</v>
      </c>
      <c r="P18" s="51">
        <v>1508114.27</v>
      </c>
      <c r="Q18" s="50">
        <v>15</v>
      </c>
      <c r="R18" s="51">
        <v>30986.51</v>
      </c>
      <c r="S18" s="50">
        <v>112</v>
      </c>
      <c r="T18" s="51">
        <v>403792.82</v>
      </c>
      <c r="U18" s="50">
        <v>242</v>
      </c>
      <c r="V18" s="51">
        <v>2739462.92</v>
      </c>
      <c r="W18" s="50">
        <v>19</v>
      </c>
      <c r="X18" s="51">
        <v>113834.53</v>
      </c>
      <c r="Y18" s="54">
        <v>206</v>
      </c>
      <c r="Z18" s="55">
        <v>437970.36</v>
      </c>
      <c r="AA18" s="50">
        <v>8</v>
      </c>
      <c r="AB18" s="51">
        <v>7938.15</v>
      </c>
      <c r="AC18" s="50">
        <v>200</v>
      </c>
      <c r="AD18" s="51">
        <v>428663.89</v>
      </c>
      <c r="AE18" s="50">
        <v>5</v>
      </c>
      <c r="AF18" s="51">
        <v>1368.32</v>
      </c>
      <c r="AG18" s="50"/>
      <c r="AH18" s="51"/>
      <c r="AI18" s="50"/>
      <c r="AJ18" s="51"/>
      <c r="AK18" s="56">
        <v>607</v>
      </c>
      <c r="AL18" s="57">
        <v>15463102.6</v>
      </c>
      <c r="AM18" s="58">
        <v>546</v>
      </c>
      <c r="AN18" s="59">
        <v>9492805.1199999992</v>
      </c>
      <c r="AO18" s="60">
        <v>137</v>
      </c>
      <c r="AP18" s="61">
        <v>100172.54</v>
      </c>
    </row>
    <row r="19" spans="1:42" x14ac:dyDescent="0.25">
      <c r="A19" s="102" t="s">
        <v>691</v>
      </c>
      <c r="B19" s="96" t="s">
        <v>100</v>
      </c>
      <c r="C19" s="48">
        <v>379</v>
      </c>
      <c r="D19" s="49">
        <v>5175243.84</v>
      </c>
      <c r="E19" s="50">
        <v>379</v>
      </c>
      <c r="F19" s="51">
        <v>2502631.67</v>
      </c>
      <c r="G19" s="50">
        <v>379</v>
      </c>
      <c r="H19" s="51">
        <v>1731438.05</v>
      </c>
      <c r="I19" s="50">
        <v>379</v>
      </c>
      <c r="J19" s="51">
        <v>861033.94</v>
      </c>
      <c r="K19" s="50">
        <v>27</v>
      </c>
      <c r="L19" s="51">
        <v>80140.179999999993</v>
      </c>
      <c r="M19" s="52">
        <v>244</v>
      </c>
      <c r="N19" s="53">
        <v>2046004.44</v>
      </c>
      <c r="O19" s="50">
        <v>193</v>
      </c>
      <c r="P19" s="51">
        <v>1581269.82</v>
      </c>
      <c r="Q19" s="50">
        <v>26</v>
      </c>
      <c r="R19" s="51">
        <v>58396.76</v>
      </c>
      <c r="S19" s="50">
        <v>18</v>
      </c>
      <c r="T19" s="51">
        <v>67279.16</v>
      </c>
      <c r="U19" s="50">
        <v>35</v>
      </c>
      <c r="V19" s="51">
        <v>242992.1</v>
      </c>
      <c r="W19" s="50">
        <v>29</v>
      </c>
      <c r="X19" s="51">
        <v>96066.6</v>
      </c>
      <c r="Y19" s="54">
        <v>109</v>
      </c>
      <c r="Z19" s="55">
        <v>184433.69</v>
      </c>
      <c r="AA19" s="50">
        <v>7</v>
      </c>
      <c r="AB19" s="51">
        <v>3314.06</v>
      </c>
      <c r="AC19" s="50">
        <v>105</v>
      </c>
      <c r="AD19" s="51">
        <v>180054.74</v>
      </c>
      <c r="AE19" s="50" t="s">
        <v>183</v>
      </c>
      <c r="AF19" s="51" t="s">
        <v>183</v>
      </c>
      <c r="AG19" s="50"/>
      <c r="AH19" s="51"/>
      <c r="AI19" s="50" t="s">
        <v>183</v>
      </c>
      <c r="AJ19" s="51" t="s">
        <v>183</v>
      </c>
      <c r="AK19" s="56">
        <v>380</v>
      </c>
      <c r="AL19" s="57">
        <v>7405681.9699999997</v>
      </c>
      <c r="AM19" s="58">
        <v>243</v>
      </c>
      <c r="AN19" s="59">
        <v>3100655.86</v>
      </c>
      <c r="AO19" s="60">
        <v>35</v>
      </c>
      <c r="AP19" s="61">
        <v>26808.9</v>
      </c>
    </row>
    <row r="20" spans="1:42" x14ac:dyDescent="0.25">
      <c r="A20" s="95" t="s">
        <v>692</v>
      </c>
      <c r="B20" s="96" t="s">
        <v>101</v>
      </c>
      <c r="C20" s="48">
        <v>955</v>
      </c>
      <c r="D20" s="49">
        <v>13012864.199999999</v>
      </c>
      <c r="E20" s="50">
        <v>955</v>
      </c>
      <c r="F20" s="51">
        <v>6246888.71</v>
      </c>
      <c r="G20" s="50">
        <v>955</v>
      </c>
      <c r="H20" s="51">
        <v>4328137.3099999996</v>
      </c>
      <c r="I20" s="50">
        <v>955</v>
      </c>
      <c r="J20" s="51">
        <v>2202671.94</v>
      </c>
      <c r="K20" s="50">
        <v>83</v>
      </c>
      <c r="L20" s="51">
        <v>235166.24</v>
      </c>
      <c r="M20" s="52">
        <v>723</v>
      </c>
      <c r="N20" s="53">
        <v>5906222.1500000004</v>
      </c>
      <c r="O20" s="50">
        <v>609</v>
      </c>
      <c r="P20" s="51">
        <v>5114127.26</v>
      </c>
      <c r="Q20" s="50">
        <v>26</v>
      </c>
      <c r="R20" s="51">
        <v>45513.72</v>
      </c>
      <c r="S20" s="50">
        <v>110</v>
      </c>
      <c r="T20" s="51">
        <v>349850.86</v>
      </c>
      <c r="U20" s="50">
        <v>60</v>
      </c>
      <c r="V20" s="51">
        <v>335021.06</v>
      </c>
      <c r="W20" s="50">
        <v>20</v>
      </c>
      <c r="X20" s="51">
        <v>61709.25</v>
      </c>
      <c r="Y20" s="54">
        <v>104</v>
      </c>
      <c r="Z20" s="55">
        <v>93574.96</v>
      </c>
      <c r="AA20" s="50" t="s">
        <v>183</v>
      </c>
      <c r="AB20" s="51" t="s">
        <v>183</v>
      </c>
      <c r="AC20" s="50" t="s">
        <v>183</v>
      </c>
      <c r="AD20" s="51" t="s">
        <v>183</v>
      </c>
      <c r="AE20" s="50"/>
      <c r="AF20" s="51"/>
      <c r="AG20" s="50"/>
      <c r="AH20" s="51"/>
      <c r="AI20" s="50"/>
      <c r="AJ20" s="51"/>
      <c r="AK20" s="56">
        <v>961</v>
      </c>
      <c r="AL20" s="57">
        <v>19012661.309999999</v>
      </c>
      <c r="AM20" s="58">
        <v>844</v>
      </c>
      <c r="AN20" s="59">
        <v>11437842.539999999</v>
      </c>
      <c r="AO20" s="60">
        <v>58</v>
      </c>
      <c r="AP20" s="61">
        <v>30165.99</v>
      </c>
    </row>
    <row r="21" spans="1:42" x14ac:dyDescent="0.25">
      <c r="A21" s="102" t="s">
        <v>693</v>
      </c>
      <c r="B21" s="96" t="s">
        <v>102</v>
      </c>
      <c r="C21" s="48">
        <v>2634</v>
      </c>
      <c r="D21" s="49">
        <v>31498169.100000001</v>
      </c>
      <c r="E21" s="50">
        <v>2633</v>
      </c>
      <c r="F21" s="51">
        <v>14865263.15</v>
      </c>
      <c r="G21" s="50">
        <v>2631</v>
      </c>
      <c r="H21" s="51">
        <v>10254587.08</v>
      </c>
      <c r="I21" s="50">
        <v>2633</v>
      </c>
      <c r="J21" s="51">
        <v>5632784.9400000004</v>
      </c>
      <c r="K21" s="50">
        <v>250</v>
      </c>
      <c r="L21" s="51">
        <v>745533.93</v>
      </c>
      <c r="M21" s="52">
        <v>1846</v>
      </c>
      <c r="N21" s="53">
        <v>15313886.960000001</v>
      </c>
      <c r="O21" s="50">
        <v>1128</v>
      </c>
      <c r="P21" s="51">
        <v>8586133.1799999997</v>
      </c>
      <c r="Q21" s="50">
        <v>290</v>
      </c>
      <c r="R21" s="51">
        <v>745676.47</v>
      </c>
      <c r="S21" s="50">
        <v>406</v>
      </c>
      <c r="T21" s="51">
        <v>1440743.35</v>
      </c>
      <c r="U21" s="50">
        <v>467</v>
      </c>
      <c r="V21" s="51">
        <v>4198880.24</v>
      </c>
      <c r="W21" s="50">
        <v>72</v>
      </c>
      <c r="X21" s="51">
        <v>342453.72</v>
      </c>
      <c r="Y21" s="54">
        <v>665</v>
      </c>
      <c r="Z21" s="55">
        <v>822568.08</v>
      </c>
      <c r="AA21" s="50">
        <v>33</v>
      </c>
      <c r="AB21" s="51">
        <v>21031.96</v>
      </c>
      <c r="AC21" s="50">
        <v>642</v>
      </c>
      <c r="AD21" s="51">
        <v>799895.45</v>
      </c>
      <c r="AE21" s="50" t="s">
        <v>183</v>
      </c>
      <c r="AF21" s="51" t="s">
        <v>183</v>
      </c>
      <c r="AG21" s="50"/>
      <c r="AH21" s="51"/>
      <c r="AI21" s="50" t="s">
        <v>183</v>
      </c>
      <c r="AJ21" s="51" t="s">
        <v>183</v>
      </c>
      <c r="AK21" s="56">
        <v>2645</v>
      </c>
      <c r="AL21" s="57">
        <v>47634624.140000001</v>
      </c>
      <c r="AM21" s="58">
        <v>2154</v>
      </c>
      <c r="AN21" s="59">
        <v>26419164.129999999</v>
      </c>
      <c r="AO21" s="60">
        <v>375</v>
      </c>
      <c r="AP21" s="61">
        <v>246970.15</v>
      </c>
    </row>
    <row r="22" spans="1:42" x14ac:dyDescent="0.25">
      <c r="A22" s="102" t="s">
        <v>694</v>
      </c>
      <c r="B22" s="96" t="s">
        <v>103</v>
      </c>
      <c r="C22" s="48">
        <v>1089</v>
      </c>
      <c r="D22" s="49">
        <v>26379333.989999998</v>
      </c>
      <c r="E22" s="50">
        <v>1089</v>
      </c>
      <c r="F22" s="51">
        <v>13105480.039999999</v>
      </c>
      <c r="G22" s="50">
        <v>1089</v>
      </c>
      <c r="H22" s="51">
        <v>9080878.0099999998</v>
      </c>
      <c r="I22" s="50">
        <v>1089</v>
      </c>
      <c r="J22" s="51">
        <v>3721481.04</v>
      </c>
      <c r="K22" s="50">
        <v>145</v>
      </c>
      <c r="L22" s="51">
        <v>471494.9</v>
      </c>
      <c r="M22" s="52">
        <v>842</v>
      </c>
      <c r="N22" s="53">
        <v>8831123.2300000004</v>
      </c>
      <c r="O22" s="50">
        <v>414</v>
      </c>
      <c r="P22" s="51">
        <v>3527951.38</v>
      </c>
      <c r="Q22" s="50">
        <v>13</v>
      </c>
      <c r="R22" s="51">
        <v>27130.3</v>
      </c>
      <c r="S22" s="50">
        <v>69</v>
      </c>
      <c r="T22" s="51">
        <v>242829.24</v>
      </c>
      <c r="U22" s="50">
        <v>486</v>
      </c>
      <c r="V22" s="51">
        <v>4958784.7699999996</v>
      </c>
      <c r="W22" s="50">
        <v>23</v>
      </c>
      <c r="X22" s="51">
        <v>74427.539999999994</v>
      </c>
      <c r="Y22" s="54">
        <v>496</v>
      </c>
      <c r="Z22" s="55">
        <v>1747167.05</v>
      </c>
      <c r="AA22" s="50" t="s">
        <v>183</v>
      </c>
      <c r="AB22" s="51" t="s">
        <v>183</v>
      </c>
      <c r="AC22" s="50">
        <v>494</v>
      </c>
      <c r="AD22" s="51">
        <v>1742257.74</v>
      </c>
      <c r="AE22" s="50" t="s">
        <v>183</v>
      </c>
      <c r="AF22" s="51" t="s">
        <v>183</v>
      </c>
      <c r="AG22" s="50"/>
      <c r="AH22" s="51"/>
      <c r="AI22" s="50"/>
      <c r="AJ22" s="51"/>
      <c r="AK22" s="56">
        <v>1099</v>
      </c>
      <c r="AL22" s="57">
        <v>36957624.270000003</v>
      </c>
      <c r="AM22" s="58">
        <v>997</v>
      </c>
      <c r="AN22" s="59">
        <v>23297362.149999999</v>
      </c>
      <c r="AO22" s="60">
        <v>167</v>
      </c>
      <c r="AP22" s="61">
        <v>123139.2</v>
      </c>
    </row>
    <row r="23" spans="1:42" x14ac:dyDescent="0.25">
      <c r="A23" s="102" t="s">
        <v>695</v>
      </c>
      <c r="B23" s="96" t="s">
        <v>104</v>
      </c>
      <c r="C23" s="48">
        <v>591</v>
      </c>
      <c r="D23" s="49">
        <v>11198602.380000001</v>
      </c>
      <c r="E23" s="50">
        <v>591</v>
      </c>
      <c r="F23" s="51">
        <v>5319878.2300000004</v>
      </c>
      <c r="G23" s="50">
        <v>591</v>
      </c>
      <c r="H23" s="51">
        <v>3681858.44</v>
      </c>
      <c r="I23" s="50">
        <v>591</v>
      </c>
      <c r="J23" s="51">
        <v>1941170.03</v>
      </c>
      <c r="K23" s="50">
        <v>76</v>
      </c>
      <c r="L23" s="51">
        <v>255695.68</v>
      </c>
      <c r="M23" s="52">
        <v>460</v>
      </c>
      <c r="N23" s="53">
        <v>4233074.2</v>
      </c>
      <c r="O23" s="50">
        <v>106</v>
      </c>
      <c r="P23" s="51">
        <v>671373.34</v>
      </c>
      <c r="Q23" s="50">
        <v>5</v>
      </c>
      <c r="R23" s="51">
        <v>8437.1</v>
      </c>
      <c r="S23" s="50">
        <v>25</v>
      </c>
      <c r="T23" s="51">
        <v>95539.1</v>
      </c>
      <c r="U23" s="50">
        <v>368</v>
      </c>
      <c r="V23" s="51">
        <v>3412334.76</v>
      </c>
      <c r="W23" s="50">
        <v>11</v>
      </c>
      <c r="X23" s="51">
        <v>45389.9</v>
      </c>
      <c r="Y23" s="54">
        <v>374</v>
      </c>
      <c r="Z23" s="55">
        <v>1036013.05</v>
      </c>
      <c r="AA23" s="50">
        <v>15</v>
      </c>
      <c r="AB23" s="51">
        <v>14600.67</v>
      </c>
      <c r="AC23" s="50">
        <v>369</v>
      </c>
      <c r="AD23" s="51">
        <v>1006398.99</v>
      </c>
      <c r="AE23" s="50" t="s">
        <v>183</v>
      </c>
      <c r="AF23" s="51" t="s">
        <v>183</v>
      </c>
      <c r="AG23" s="50" t="s">
        <v>183</v>
      </c>
      <c r="AH23" s="51" t="s">
        <v>183</v>
      </c>
      <c r="AI23" s="50"/>
      <c r="AJ23" s="51"/>
      <c r="AK23" s="56">
        <v>601</v>
      </c>
      <c r="AL23" s="57">
        <v>16467689.630000001</v>
      </c>
      <c r="AM23" s="58">
        <v>556</v>
      </c>
      <c r="AN23" s="59">
        <v>13168485.359999999</v>
      </c>
      <c r="AO23" s="60">
        <v>110</v>
      </c>
      <c r="AP23" s="61">
        <v>66148.039999999994</v>
      </c>
    </row>
    <row r="24" spans="1:42" x14ac:dyDescent="0.25">
      <c r="A24" s="102" t="s">
        <v>696</v>
      </c>
      <c r="B24" s="96" t="s">
        <v>105</v>
      </c>
      <c r="C24" s="48">
        <v>578</v>
      </c>
      <c r="D24" s="49">
        <v>11734552.74</v>
      </c>
      <c r="E24" s="50">
        <v>578</v>
      </c>
      <c r="F24" s="51">
        <v>5751351.1600000001</v>
      </c>
      <c r="G24" s="50">
        <v>578</v>
      </c>
      <c r="H24" s="51">
        <v>3984805.92</v>
      </c>
      <c r="I24" s="50">
        <v>578</v>
      </c>
      <c r="J24" s="51">
        <v>1815884.93</v>
      </c>
      <c r="K24" s="50">
        <v>55</v>
      </c>
      <c r="L24" s="51">
        <v>182510.73</v>
      </c>
      <c r="M24" s="52">
        <v>493</v>
      </c>
      <c r="N24" s="53">
        <v>5344349.58</v>
      </c>
      <c r="O24" s="50">
        <v>476</v>
      </c>
      <c r="P24" s="51">
        <v>5203875.4400000004</v>
      </c>
      <c r="Q24" s="50" t="s">
        <v>183</v>
      </c>
      <c r="R24" s="51" t="s">
        <v>183</v>
      </c>
      <c r="S24" s="50">
        <v>27</v>
      </c>
      <c r="T24" s="51">
        <v>86034.75</v>
      </c>
      <c r="U24" s="50">
        <v>10</v>
      </c>
      <c r="V24" s="51">
        <v>46263.86</v>
      </c>
      <c r="W24" s="50" t="s">
        <v>183</v>
      </c>
      <c r="X24" s="51" t="s">
        <v>183</v>
      </c>
      <c r="Y24" s="54">
        <v>11</v>
      </c>
      <c r="Z24" s="55">
        <v>5663.04</v>
      </c>
      <c r="AA24" s="50"/>
      <c r="AB24" s="51"/>
      <c r="AC24" s="50">
        <v>11</v>
      </c>
      <c r="AD24" s="51">
        <v>5663.04</v>
      </c>
      <c r="AE24" s="50"/>
      <c r="AF24" s="51"/>
      <c r="AG24" s="50"/>
      <c r="AH24" s="51"/>
      <c r="AI24" s="50"/>
      <c r="AJ24" s="51"/>
      <c r="AK24" s="56">
        <v>580</v>
      </c>
      <c r="AL24" s="57">
        <v>17084565.359999999</v>
      </c>
      <c r="AM24" s="58">
        <v>533</v>
      </c>
      <c r="AN24" s="59">
        <v>9364478.7799999993</v>
      </c>
      <c r="AO24" s="60">
        <v>27</v>
      </c>
      <c r="AP24" s="61">
        <v>7252.31</v>
      </c>
    </row>
    <row r="25" spans="1:42" x14ac:dyDescent="0.25">
      <c r="A25" s="102" t="s">
        <v>697</v>
      </c>
      <c r="B25" s="96" t="s">
        <v>106</v>
      </c>
      <c r="C25" s="48">
        <v>163</v>
      </c>
      <c r="D25" s="49">
        <v>2418385.88</v>
      </c>
      <c r="E25" s="50">
        <v>162</v>
      </c>
      <c r="F25" s="51">
        <v>1208290.73</v>
      </c>
      <c r="G25" s="50">
        <v>163</v>
      </c>
      <c r="H25" s="51">
        <v>853466.31</v>
      </c>
      <c r="I25" s="50">
        <v>162</v>
      </c>
      <c r="J25" s="51">
        <v>306863.28999999998</v>
      </c>
      <c r="K25" s="50">
        <v>20</v>
      </c>
      <c r="L25" s="51">
        <v>49765.55</v>
      </c>
      <c r="M25" s="52">
        <v>92</v>
      </c>
      <c r="N25" s="53">
        <v>324047.51</v>
      </c>
      <c r="O25" s="50">
        <v>13</v>
      </c>
      <c r="P25" s="51">
        <v>70264.62</v>
      </c>
      <c r="Q25" s="50"/>
      <c r="R25" s="51"/>
      <c r="S25" s="50" t="s">
        <v>183</v>
      </c>
      <c r="T25" s="51" t="s">
        <v>183</v>
      </c>
      <c r="U25" s="50">
        <v>45</v>
      </c>
      <c r="V25" s="51">
        <v>213418.92</v>
      </c>
      <c r="W25" s="50" t="s">
        <v>183</v>
      </c>
      <c r="X25" s="51" t="s">
        <v>183</v>
      </c>
      <c r="Y25" s="54">
        <v>14</v>
      </c>
      <c r="Z25" s="55">
        <v>25553.13</v>
      </c>
      <c r="AA25" s="50"/>
      <c r="AB25" s="51"/>
      <c r="AC25" s="50" t="s">
        <v>183</v>
      </c>
      <c r="AD25" s="51" t="s">
        <v>183</v>
      </c>
      <c r="AE25" s="50"/>
      <c r="AF25" s="51"/>
      <c r="AG25" s="50" t="s">
        <v>183</v>
      </c>
      <c r="AH25" s="51" t="s">
        <v>183</v>
      </c>
      <c r="AI25" s="50"/>
      <c r="AJ25" s="51"/>
      <c r="AK25" s="56">
        <v>165</v>
      </c>
      <c r="AL25" s="57">
        <v>2767986.52</v>
      </c>
      <c r="AM25" s="58">
        <v>156</v>
      </c>
      <c r="AN25" s="59">
        <v>2052452.43</v>
      </c>
      <c r="AO25" s="60">
        <v>4</v>
      </c>
      <c r="AP25" s="61">
        <v>2083.56</v>
      </c>
    </row>
    <row r="26" spans="1:42" x14ac:dyDescent="0.25">
      <c r="A26" s="102" t="s">
        <v>698</v>
      </c>
      <c r="B26" s="96" t="s">
        <v>107</v>
      </c>
      <c r="C26" s="48">
        <v>23</v>
      </c>
      <c r="D26" s="49">
        <v>1024009.81</v>
      </c>
      <c r="E26" s="50">
        <v>23</v>
      </c>
      <c r="F26" s="51">
        <v>530164.76</v>
      </c>
      <c r="G26" s="50">
        <v>23</v>
      </c>
      <c r="H26" s="51">
        <v>369027.24</v>
      </c>
      <c r="I26" s="50">
        <v>23</v>
      </c>
      <c r="J26" s="51">
        <v>107372.11</v>
      </c>
      <c r="K26" s="50">
        <v>5</v>
      </c>
      <c r="L26" s="51">
        <v>17445.7</v>
      </c>
      <c r="M26" s="52">
        <v>19</v>
      </c>
      <c r="N26" s="53">
        <v>190734.13</v>
      </c>
      <c r="O26" s="50">
        <v>7</v>
      </c>
      <c r="P26" s="51">
        <v>33812.1</v>
      </c>
      <c r="Q26" s="50"/>
      <c r="R26" s="51"/>
      <c r="S26" s="50"/>
      <c r="T26" s="51"/>
      <c r="U26" s="50">
        <v>15</v>
      </c>
      <c r="V26" s="51">
        <v>156922.03</v>
      </c>
      <c r="W26" s="50"/>
      <c r="X26" s="51"/>
      <c r="Y26" s="54">
        <v>13</v>
      </c>
      <c r="Z26" s="55">
        <v>74566.98</v>
      </c>
      <c r="AA26" s="50"/>
      <c r="AB26" s="51"/>
      <c r="AC26" s="50">
        <v>13</v>
      </c>
      <c r="AD26" s="51">
        <v>74566.98</v>
      </c>
      <c r="AE26" s="50"/>
      <c r="AF26" s="51"/>
      <c r="AG26" s="50"/>
      <c r="AH26" s="51"/>
      <c r="AI26" s="50"/>
      <c r="AJ26" s="51"/>
      <c r="AK26" s="56">
        <v>23</v>
      </c>
      <c r="AL26" s="57">
        <v>1289310.92</v>
      </c>
      <c r="AM26" s="58">
        <v>22</v>
      </c>
      <c r="AN26" s="59">
        <v>746802.34</v>
      </c>
      <c r="AO26" s="60" t="s">
        <v>183</v>
      </c>
      <c r="AP26" s="61" t="s">
        <v>183</v>
      </c>
    </row>
    <row r="27" spans="1:42" x14ac:dyDescent="0.25">
      <c r="A27" s="102" t="s">
        <v>699</v>
      </c>
      <c r="B27" s="96" t="s">
        <v>108</v>
      </c>
      <c r="C27" s="48">
        <v>27</v>
      </c>
      <c r="D27" s="49">
        <v>1002133.47</v>
      </c>
      <c r="E27" s="50">
        <v>27</v>
      </c>
      <c r="F27" s="51">
        <v>530998.5</v>
      </c>
      <c r="G27" s="50">
        <v>27</v>
      </c>
      <c r="H27" s="51">
        <v>371597.98</v>
      </c>
      <c r="I27" s="50">
        <v>27</v>
      </c>
      <c r="J27" s="51">
        <v>89069.57</v>
      </c>
      <c r="K27" s="50">
        <v>3</v>
      </c>
      <c r="L27" s="51">
        <v>10467.42</v>
      </c>
      <c r="M27" s="52">
        <v>17</v>
      </c>
      <c r="N27" s="53">
        <v>96577.01</v>
      </c>
      <c r="O27" s="50" t="s">
        <v>183</v>
      </c>
      <c r="P27" s="51" t="s">
        <v>183</v>
      </c>
      <c r="Q27" s="50"/>
      <c r="R27" s="51"/>
      <c r="S27" s="50"/>
      <c r="T27" s="51"/>
      <c r="U27" s="50">
        <v>11</v>
      </c>
      <c r="V27" s="51">
        <v>68117.55</v>
      </c>
      <c r="W27" s="50" t="s">
        <v>183</v>
      </c>
      <c r="X27" s="51" t="s">
        <v>183</v>
      </c>
      <c r="Y27" s="54">
        <v>7</v>
      </c>
      <c r="Z27" s="55">
        <v>17257.189999999999</v>
      </c>
      <c r="AA27" s="50"/>
      <c r="AB27" s="51"/>
      <c r="AC27" s="50">
        <v>7</v>
      </c>
      <c r="AD27" s="51">
        <v>17257.189999999999</v>
      </c>
      <c r="AE27" s="50"/>
      <c r="AF27" s="51"/>
      <c r="AG27" s="50"/>
      <c r="AH27" s="51"/>
      <c r="AI27" s="50"/>
      <c r="AJ27" s="51"/>
      <c r="AK27" s="56">
        <v>27</v>
      </c>
      <c r="AL27" s="57">
        <v>1115967.67</v>
      </c>
      <c r="AM27" s="58">
        <v>25</v>
      </c>
      <c r="AN27" s="59">
        <v>628668.42000000004</v>
      </c>
      <c r="AO27" s="60" t="s">
        <v>183</v>
      </c>
      <c r="AP27" s="61" t="s">
        <v>183</v>
      </c>
    </row>
    <row r="28" spans="1:42" x14ac:dyDescent="0.25">
      <c r="A28" s="102" t="s">
        <v>700</v>
      </c>
      <c r="B28" s="96" t="s">
        <v>109</v>
      </c>
      <c r="C28" s="48">
        <v>106</v>
      </c>
      <c r="D28" s="49">
        <v>507301.07</v>
      </c>
      <c r="E28" s="50">
        <v>105</v>
      </c>
      <c r="F28" s="51">
        <v>250464.06</v>
      </c>
      <c r="G28" s="50">
        <v>106</v>
      </c>
      <c r="H28" s="51">
        <v>168601.62</v>
      </c>
      <c r="I28" s="50">
        <v>105</v>
      </c>
      <c r="J28" s="51">
        <v>71978.67</v>
      </c>
      <c r="K28" s="50">
        <v>10</v>
      </c>
      <c r="L28" s="51">
        <v>16256.72</v>
      </c>
      <c r="M28" s="52">
        <v>8</v>
      </c>
      <c r="N28" s="53">
        <v>22440.51</v>
      </c>
      <c r="O28" s="50">
        <v>3</v>
      </c>
      <c r="P28" s="51">
        <v>11037.27</v>
      </c>
      <c r="Q28" s="50"/>
      <c r="R28" s="51"/>
      <c r="S28" s="50"/>
      <c r="T28" s="51"/>
      <c r="U28" s="50">
        <v>5</v>
      </c>
      <c r="V28" s="51">
        <v>11403.24</v>
      </c>
      <c r="W28" s="50"/>
      <c r="X28" s="51"/>
      <c r="Y28" s="54">
        <v>11</v>
      </c>
      <c r="Z28" s="55">
        <v>40063.410000000003</v>
      </c>
      <c r="AA28" s="50" t="s">
        <v>183</v>
      </c>
      <c r="AB28" s="51" t="s">
        <v>183</v>
      </c>
      <c r="AC28" s="50">
        <v>6</v>
      </c>
      <c r="AD28" s="51">
        <v>7288.73</v>
      </c>
      <c r="AE28" s="50"/>
      <c r="AF28" s="51"/>
      <c r="AG28" s="50">
        <v>3</v>
      </c>
      <c r="AH28" s="51">
        <v>1329.79</v>
      </c>
      <c r="AI28" s="50" t="s">
        <v>183</v>
      </c>
      <c r="AJ28" s="51" t="s">
        <v>183</v>
      </c>
      <c r="AK28" s="56">
        <v>108</v>
      </c>
      <c r="AL28" s="57">
        <v>569804.99</v>
      </c>
      <c r="AM28" s="58">
        <v>8</v>
      </c>
      <c r="AN28" s="59">
        <v>51628.52</v>
      </c>
      <c r="AO28" s="60">
        <v>34</v>
      </c>
      <c r="AP28" s="61">
        <v>41691.599999999999</v>
      </c>
    </row>
    <row r="29" spans="1:42" x14ac:dyDescent="0.25">
      <c r="A29" s="102" t="s">
        <v>701</v>
      </c>
      <c r="B29" s="96" t="s">
        <v>110</v>
      </c>
      <c r="C29" s="48">
        <v>1013</v>
      </c>
      <c r="D29" s="49">
        <v>7466102.8700000001</v>
      </c>
      <c r="E29" s="50">
        <v>1013</v>
      </c>
      <c r="F29" s="51">
        <v>3680238.43</v>
      </c>
      <c r="G29" s="50">
        <v>1011</v>
      </c>
      <c r="H29" s="51">
        <v>2545061.9300000002</v>
      </c>
      <c r="I29" s="50">
        <v>1013</v>
      </c>
      <c r="J29" s="51">
        <v>1135761.8899999999</v>
      </c>
      <c r="K29" s="50">
        <v>64</v>
      </c>
      <c r="L29" s="51">
        <v>105040.62</v>
      </c>
      <c r="M29" s="52">
        <v>88</v>
      </c>
      <c r="N29" s="53">
        <v>374467.76</v>
      </c>
      <c r="O29" s="50">
        <v>35</v>
      </c>
      <c r="P29" s="51">
        <v>141667.35</v>
      </c>
      <c r="Q29" s="50"/>
      <c r="R29" s="51"/>
      <c r="S29" s="50" t="s">
        <v>183</v>
      </c>
      <c r="T29" s="51" t="s">
        <v>183</v>
      </c>
      <c r="U29" s="50">
        <v>37</v>
      </c>
      <c r="V29" s="51">
        <v>196808.44</v>
      </c>
      <c r="W29" s="50" t="s">
        <v>183</v>
      </c>
      <c r="X29" s="51" t="s">
        <v>183</v>
      </c>
      <c r="Y29" s="54">
        <v>319</v>
      </c>
      <c r="Z29" s="55">
        <v>594871.59</v>
      </c>
      <c r="AA29" s="50">
        <v>27</v>
      </c>
      <c r="AB29" s="51">
        <v>18519.47</v>
      </c>
      <c r="AC29" s="50">
        <v>113</v>
      </c>
      <c r="AD29" s="51">
        <v>324801.17</v>
      </c>
      <c r="AE29" s="50"/>
      <c r="AF29" s="51"/>
      <c r="AG29" s="50">
        <v>212</v>
      </c>
      <c r="AH29" s="51">
        <v>219468.26</v>
      </c>
      <c r="AI29" s="50">
        <v>4</v>
      </c>
      <c r="AJ29" s="51">
        <v>32082.69</v>
      </c>
      <c r="AK29" s="56">
        <v>1023</v>
      </c>
      <c r="AL29" s="57">
        <v>8435442.2200000007</v>
      </c>
      <c r="AM29" s="58">
        <v>84</v>
      </c>
      <c r="AN29" s="59">
        <v>756003.67</v>
      </c>
      <c r="AO29" s="60">
        <v>517</v>
      </c>
      <c r="AP29" s="61">
        <v>945773.68</v>
      </c>
    </row>
    <row r="30" spans="1:42" x14ac:dyDescent="0.25">
      <c r="A30" s="102" t="s">
        <v>702</v>
      </c>
      <c r="B30" s="96" t="s">
        <v>111</v>
      </c>
      <c r="C30" s="48">
        <v>65</v>
      </c>
      <c r="D30" s="49">
        <v>817790.37</v>
      </c>
      <c r="E30" s="50">
        <v>65</v>
      </c>
      <c r="F30" s="51">
        <v>409188.89</v>
      </c>
      <c r="G30" s="50">
        <v>65</v>
      </c>
      <c r="H30" s="51">
        <v>279338.74</v>
      </c>
      <c r="I30" s="50" t="s">
        <v>183</v>
      </c>
      <c r="J30" s="51" t="s">
        <v>183</v>
      </c>
      <c r="K30" s="50" t="s">
        <v>183</v>
      </c>
      <c r="L30" s="51" t="s">
        <v>183</v>
      </c>
      <c r="M30" s="52">
        <v>11</v>
      </c>
      <c r="N30" s="53">
        <v>38010.639999999999</v>
      </c>
      <c r="O30" s="50">
        <v>3</v>
      </c>
      <c r="P30" s="51">
        <v>6888.01</v>
      </c>
      <c r="Q30" s="50"/>
      <c r="R30" s="51"/>
      <c r="S30" s="50"/>
      <c r="T30" s="51"/>
      <c r="U30" s="50">
        <v>8</v>
      </c>
      <c r="V30" s="51">
        <v>27171.599999999999</v>
      </c>
      <c r="W30" s="50" t="s">
        <v>183</v>
      </c>
      <c r="X30" s="51" t="s">
        <v>183</v>
      </c>
      <c r="Y30" s="54">
        <v>28</v>
      </c>
      <c r="Z30" s="55">
        <v>88831.360000000001</v>
      </c>
      <c r="AA30" s="50" t="s">
        <v>183</v>
      </c>
      <c r="AB30" s="51" t="s">
        <v>183</v>
      </c>
      <c r="AC30" s="50">
        <v>13</v>
      </c>
      <c r="AD30" s="51">
        <v>67950.67</v>
      </c>
      <c r="AE30" s="50" t="s">
        <v>183</v>
      </c>
      <c r="AF30" s="51" t="s">
        <v>183</v>
      </c>
      <c r="AG30" s="50">
        <v>20</v>
      </c>
      <c r="AH30" s="51">
        <v>17983.740000000002</v>
      </c>
      <c r="AI30" s="50"/>
      <c r="AJ30" s="51"/>
      <c r="AK30" s="56">
        <v>66</v>
      </c>
      <c r="AL30" s="57">
        <v>944632.37</v>
      </c>
      <c r="AM30" s="58" t="s">
        <v>183</v>
      </c>
      <c r="AN30" s="59" t="s">
        <v>183</v>
      </c>
      <c r="AO30" s="60">
        <v>15</v>
      </c>
      <c r="AP30" s="61">
        <v>30685.43</v>
      </c>
    </row>
    <row r="31" spans="1:42" x14ac:dyDescent="0.25">
      <c r="A31" s="102" t="s">
        <v>703</v>
      </c>
      <c r="B31" s="96" t="s">
        <v>112</v>
      </c>
      <c r="C31" s="48">
        <v>198</v>
      </c>
      <c r="D31" s="49">
        <v>1338330.8999999999</v>
      </c>
      <c r="E31" s="50">
        <v>198</v>
      </c>
      <c r="F31" s="51">
        <v>681828.96</v>
      </c>
      <c r="G31" s="50">
        <v>197</v>
      </c>
      <c r="H31" s="51">
        <v>468898.43</v>
      </c>
      <c r="I31" s="50">
        <v>198</v>
      </c>
      <c r="J31" s="51">
        <v>174605.59</v>
      </c>
      <c r="K31" s="50">
        <v>7</v>
      </c>
      <c r="L31" s="51">
        <v>12997.92</v>
      </c>
      <c r="M31" s="52">
        <v>13</v>
      </c>
      <c r="N31" s="53">
        <v>96732.91</v>
      </c>
      <c r="O31" s="50">
        <v>5</v>
      </c>
      <c r="P31" s="51">
        <v>38991.629999999997</v>
      </c>
      <c r="Q31" s="50"/>
      <c r="R31" s="51"/>
      <c r="S31" s="50"/>
      <c r="T31" s="51"/>
      <c r="U31" s="50">
        <v>4</v>
      </c>
      <c r="V31" s="51">
        <v>52200.71</v>
      </c>
      <c r="W31" s="50">
        <v>4</v>
      </c>
      <c r="X31" s="51">
        <v>5540.57</v>
      </c>
      <c r="Y31" s="54">
        <v>56</v>
      </c>
      <c r="Z31" s="55">
        <v>174050.18</v>
      </c>
      <c r="AA31" s="50">
        <v>3</v>
      </c>
      <c r="AB31" s="51">
        <v>2253.6</v>
      </c>
      <c r="AC31" s="50">
        <v>12</v>
      </c>
      <c r="AD31" s="51">
        <v>22776.66</v>
      </c>
      <c r="AE31" s="50"/>
      <c r="AF31" s="51"/>
      <c r="AG31" s="50">
        <v>28</v>
      </c>
      <c r="AH31" s="51">
        <v>21746.65</v>
      </c>
      <c r="AI31" s="50">
        <v>21</v>
      </c>
      <c r="AJ31" s="51">
        <v>127273.27</v>
      </c>
      <c r="AK31" s="56">
        <v>203</v>
      </c>
      <c r="AL31" s="57">
        <v>1609113.99</v>
      </c>
      <c r="AM31" s="58"/>
      <c r="AN31" s="59"/>
      <c r="AO31" s="60">
        <v>205</v>
      </c>
      <c r="AP31" s="61">
        <v>396232.59</v>
      </c>
    </row>
    <row r="32" spans="1:42" x14ac:dyDescent="0.25">
      <c r="A32" s="102" t="s">
        <v>704</v>
      </c>
      <c r="B32" s="96" t="s">
        <v>113</v>
      </c>
      <c r="C32" s="48">
        <v>600</v>
      </c>
      <c r="D32" s="49">
        <v>7311889.8300000001</v>
      </c>
      <c r="E32" s="50">
        <v>600</v>
      </c>
      <c r="F32" s="51">
        <v>3843226.14</v>
      </c>
      <c r="G32" s="50">
        <v>597</v>
      </c>
      <c r="H32" s="51">
        <v>2624671.86</v>
      </c>
      <c r="I32" s="50">
        <v>600</v>
      </c>
      <c r="J32" s="51">
        <v>774838.95</v>
      </c>
      <c r="K32" s="50">
        <v>28</v>
      </c>
      <c r="L32" s="51">
        <v>69152.88</v>
      </c>
      <c r="M32" s="52">
        <v>73</v>
      </c>
      <c r="N32" s="53">
        <v>439378.75</v>
      </c>
      <c r="O32" s="50">
        <v>49</v>
      </c>
      <c r="P32" s="51">
        <v>270480.51</v>
      </c>
      <c r="Q32" s="50"/>
      <c r="R32" s="51"/>
      <c r="S32" s="50"/>
      <c r="T32" s="51"/>
      <c r="U32" s="50" t="s">
        <v>183</v>
      </c>
      <c r="V32" s="51" t="s">
        <v>183</v>
      </c>
      <c r="W32" s="50" t="s">
        <v>183</v>
      </c>
      <c r="X32" s="51" t="s">
        <v>183</v>
      </c>
      <c r="Y32" s="54">
        <v>189</v>
      </c>
      <c r="Z32" s="55">
        <v>874023.26</v>
      </c>
      <c r="AA32" s="50" t="s">
        <v>183</v>
      </c>
      <c r="AB32" s="51" t="s">
        <v>183</v>
      </c>
      <c r="AC32" s="50">
        <v>92</v>
      </c>
      <c r="AD32" s="51">
        <v>264234.84999999998</v>
      </c>
      <c r="AE32" s="50"/>
      <c r="AF32" s="51"/>
      <c r="AG32" s="50" t="s">
        <v>183</v>
      </c>
      <c r="AH32" s="51" t="s">
        <v>183</v>
      </c>
      <c r="AI32" s="50">
        <v>51</v>
      </c>
      <c r="AJ32" s="51">
        <v>422115.53</v>
      </c>
      <c r="AK32" s="56">
        <v>608</v>
      </c>
      <c r="AL32" s="57">
        <v>8625291.8399999999</v>
      </c>
      <c r="AM32" s="58" t="s">
        <v>183</v>
      </c>
      <c r="AN32" s="59" t="s">
        <v>183</v>
      </c>
      <c r="AO32" s="60">
        <v>143</v>
      </c>
      <c r="AP32" s="61">
        <v>592575.29</v>
      </c>
    </row>
    <row r="33" spans="1:42" x14ac:dyDescent="0.25">
      <c r="A33" s="102" t="s">
        <v>705</v>
      </c>
      <c r="B33" s="96" t="s">
        <v>114</v>
      </c>
      <c r="C33" s="48">
        <v>703</v>
      </c>
      <c r="D33" s="49">
        <v>10035598.779999999</v>
      </c>
      <c r="E33" s="50">
        <v>703</v>
      </c>
      <c r="F33" s="51">
        <v>5191414.0999999996</v>
      </c>
      <c r="G33" s="50">
        <v>701</v>
      </c>
      <c r="H33" s="51">
        <v>3586832.71</v>
      </c>
      <c r="I33" s="50">
        <v>703</v>
      </c>
      <c r="J33" s="51">
        <v>1160074.33</v>
      </c>
      <c r="K33" s="50">
        <v>36</v>
      </c>
      <c r="L33" s="51">
        <v>97277.64</v>
      </c>
      <c r="M33" s="52">
        <v>57</v>
      </c>
      <c r="N33" s="53">
        <v>308156.65000000002</v>
      </c>
      <c r="O33" s="50">
        <v>37</v>
      </c>
      <c r="P33" s="51">
        <v>226029.8</v>
      </c>
      <c r="Q33" s="50"/>
      <c r="R33" s="51"/>
      <c r="S33" s="50">
        <v>9</v>
      </c>
      <c r="T33" s="51">
        <v>15531.66</v>
      </c>
      <c r="U33" s="50">
        <v>12</v>
      </c>
      <c r="V33" s="51">
        <v>66595.19</v>
      </c>
      <c r="W33" s="50"/>
      <c r="X33" s="51"/>
      <c r="Y33" s="54">
        <v>269</v>
      </c>
      <c r="Z33" s="55">
        <v>689353.13</v>
      </c>
      <c r="AA33" s="50">
        <v>89</v>
      </c>
      <c r="AB33" s="51">
        <v>126602.68</v>
      </c>
      <c r="AC33" s="50">
        <v>106</v>
      </c>
      <c r="AD33" s="51">
        <v>374537.53</v>
      </c>
      <c r="AE33" s="50">
        <v>94</v>
      </c>
      <c r="AF33" s="51">
        <v>47906.1</v>
      </c>
      <c r="AG33" s="50">
        <v>113</v>
      </c>
      <c r="AH33" s="51">
        <v>140306.82</v>
      </c>
      <c r="AI33" s="50"/>
      <c r="AJ33" s="51"/>
      <c r="AK33" s="56">
        <v>706</v>
      </c>
      <c r="AL33" s="57">
        <v>11033108.560000001</v>
      </c>
      <c r="AM33" s="58">
        <v>53</v>
      </c>
      <c r="AN33" s="59">
        <v>365486.4</v>
      </c>
      <c r="AO33" s="60">
        <v>91</v>
      </c>
      <c r="AP33" s="61">
        <v>266311.44</v>
      </c>
    </row>
    <row r="34" spans="1:42" x14ac:dyDescent="0.25">
      <c r="A34" s="102" t="s">
        <v>706</v>
      </c>
      <c r="B34" s="96" t="s">
        <v>115</v>
      </c>
      <c r="C34" s="48">
        <v>1187</v>
      </c>
      <c r="D34" s="49">
        <v>14587601.859999999</v>
      </c>
      <c r="E34" s="50">
        <v>1186</v>
      </c>
      <c r="F34" s="51">
        <v>7355963.3899999997</v>
      </c>
      <c r="G34" s="50">
        <v>1186</v>
      </c>
      <c r="H34" s="51">
        <v>5086689.4000000004</v>
      </c>
      <c r="I34" s="50">
        <v>1186</v>
      </c>
      <c r="J34" s="51">
        <v>1984228.77</v>
      </c>
      <c r="K34" s="50">
        <v>59</v>
      </c>
      <c r="L34" s="51">
        <v>160720.29999999999</v>
      </c>
      <c r="M34" s="52">
        <v>447</v>
      </c>
      <c r="N34" s="53">
        <v>3110903</v>
      </c>
      <c r="O34" s="50">
        <v>347</v>
      </c>
      <c r="P34" s="51">
        <v>2586004.63</v>
      </c>
      <c r="Q34" s="50">
        <v>37</v>
      </c>
      <c r="R34" s="51">
        <v>35494.050000000003</v>
      </c>
      <c r="S34" s="50">
        <v>52</v>
      </c>
      <c r="T34" s="51">
        <v>156775.73000000001</v>
      </c>
      <c r="U34" s="50">
        <v>65</v>
      </c>
      <c r="V34" s="51">
        <v>313588.26</v>
      </c>
      <c r="W34" s="50">
        <v>9</v>
      </c>
      <c r="X34" s="51">
        <v>19040.330000000002</v>
      </c>
      <c r="Y34" s="54">
        <v>420</v>
      </c>
      <c r="Z34" s="55">
        <v>745613.81</v>
      </c>
      <c r="AA34" s="50">
        <v>85</v>
      </c>
      <c r="AB34" s="51">
        <v>98327.45</v>
      </c>
      <c r="AC34" s="50">
        <v>320</v>
      </c>
      <c r="AD34" s="51">
        <v>539162.93000000005</v>
      </c>
      <c r="AE34" s="50">
        <v>133</v>
      </c>
      <c r="AF34" s="51">
        <v>73299.86</v>
      </c>
      <c r="AG34" s="50" t="s">
        <v>183</v>
      </c>
      <c r="AH34" s="51" t="s">
        <v>183</v>
      </c>
      <c r="AI34" s="50" t="s">
        <v>183</v>
      </c>
      <c r="AJ34" s="51" t="s">
        <v>183</v>
      </c>
      <c r="AK34" s="56">
        <v>1192</v>
      </c>
      <c r="AL34" s="57">
        <v>18444118.670000002</v>
      </c>
      <c r="AM34" s="58">
        <v>400</v>
      </c>
      <c r="AN34" s="59">
        <v>3328764.3</v>
      </c>
      <c r="AO34" s="60">
        <v>135</v>
      </c>
      <c r="AP34" s="61">
        <v>302600.84999999998</v>
      </c>
    </row>
    <row r="35" spans="1:42" x14ac:dyDescent="0.25">
      <c r="A35" s="102" t="s">
        <v>707</v>
      </c>
      <c r="B35" s="96" t="s">
        <v>116</v>
      </c>
      <c r="C35" s="48">
        <v>643</v>
      </c>
      <c r="D35" s="49">
        <v>10106734.640000001</v>
      </c>
      <c r="E35" s="50">
        <v>643</v>
      </c>
      <c r="F35" s="51">
        <v>5292442.2300000004</v>
      </c>
      <c r="G35" s="50">
        <v>642</v>
      </c>
      <c r="H35" s="51">
        <v>3653127.84</v>
      </c>
      <c r="I35" s="50">
        <v>643</v>
      </c>
      <c r="J35" s="51">
        <v>1078734.1499999999</v>
      </c>
      <c r="K35" s="50">
        <v>37</v>
      </c>
      <c r="L35" s="51">
        <v>82430.42</v>
      </c>
      <c r="M35" s="52">
        <v>63</v>
      </c>
      <c r="N35" s="53">
        <v>401734.24</v>
      </c>
      <c r="O35" s="50">
        <v>40</v>
      </c>
      <c r="P35" s="51">
        <v>310230.19</v>
      </c>
      <c r="Q35" s="50"/>
      <c r="R35" s="51"/>
      <c r="S35" s="50" t="s">
        <v>183</v>
      </c>
      <c r="T35" s="51" t="s">
        <v>183</v>
      </c>
      <c r="U35" s="50">
        <v>17</v>
      </c>
      <c r="V35" s="51">
        <v>70610.38</v>
      </c>
      <c r="W35" s="50" t="s">
        <v>183</v>
      </c>
      <c r="X35" s="51" t="s">
        <v>183</v>
      </c>
      <c r="Y35" s="54">
        <v>271</v>
      </c>
      <c r="Z35" s="55">
        <v>666659.93999999994</v>
      </c>
      <c r="AA35" s="50">
        <v>91</v>
      </c>
      <c r="AB35" s="51">
        <v>161279.04000000001</v>
      </c>
      <c r="AC35" s="50">
        <v>80</v>
      </c>
      <c r="AD35" s="51">
        <v>245142.17</v>
      </c>
      <c r="AE35" s="50">
        <v>107</v>
      </c>
      <c r="AF35" s="51">
        <v>59196.9</v>
      </c>
      <c r="AG35" s="50">
        <v>125</v>
      </c>
      <c r="AH35" s="51">
        <v>201041.83</v>
      </c>
      <c r="AI35" s="50"/>
      <c r="AJ35" s="51"/>
      <c r="AK35" s="56">
        <v>645</v>
      </c>
      <c r="AL35" s="57">
        <v>11175128.82</v>
      </c>
      <c r="AM35" s="58">
        <v>35</v>
      </c>
      <c r="AN35" s="59">
        <v>285851.44</v>
      </c>
      <c r="AO35" s="60">
        <v>97</v>
      </c>
      <c r="AP35" s="61">
        <v>446452.25</v>
      </c>
    </row>
    <row r="36" spans="1:42" x14ac:dyDescent="0.25">
      <c r="A36" s="102" t="s">
        <v>708</v>
      </c>
      <c r="B36" s="96" t="s">
        <v>117</v>
      </c>
      <c r="C36" s="48">
        <v>1525</v>
      </c>
      <c r="D36" s="49">
        <v>24117839.829999998</v>
      </c>
      <c r="E36" s="50">
        <v>1525</v>
      </c>
      <c r="F36" s="51">
        <v>12579700.109999999</v>
      </c>
      <c r="G36" s="50">
        <v>1523</v>
      </c>
      <c r="H36" s="51">
        <v>8686126.5500000007</v>
      </c>
      <c r="I36" s="50">
        <v>1525</v>
      </c>
      <c r="J36" s="51">
        <v>2619273.34</v>
      </c>
      <c r="K36" s="50">
        <v>83</v>
      </c>
      <c r="L36" s="51">
        <v>232739.83</v>
      </c>
      <c r="M36" s="52">
        <v>81</v>
      </c>
      <c r="N36" s="53">
        <v>376908.22</v>
      </c>
      <c r="O36" s="50">
        <v>49</v>
      </c>
      <c r="P36" s="51">
        <v>261536.89</v>
      </c>
      <c r="Q36" s="50">
        <v>9</v>
      </c>
      <c r="R36" s="51">
        <v>6151.24</v>
      </c>
      <c r="S36" s="50">
        <v>16</v>
      </c>
      <c r="T36" s="51">
        <v>34897.79</v>
      </c>
      <c r="U36" s="50">
        <v>18</v>
      </c>
      <c r="V36" s="51">
        <v>65287.3</v>
      </c>
      <c r="W36" s="50">
        <v>5</v>
      </c>
      <c r="X36" s="51">
        <v>9035</v>
      </c>
      <c r="Y36" s="54">
        <v>880</v>
      </c>
      <c r="Z36" s="55">
        <v>2190824.4700000002</v>
      </c>
      <c r="AA36" s="50">
        <v>225</v>
      </c>
      <c r="AB36" s="51">
        <v>406189.94</v>
      </c>
      <c r="AC36" s="50">
        <v>171</v>
      </c>
      <c r="AD36" s="51">
        <v>498555.11</v>
      </c>
      <c r="AE36" s="50">
        <v>237</v>
      </c>
      <c r="AF36" s="51">
        <v>138135.37</v>
      </c>
      <c r="AG36" s="50">
        <v>663</v>
      </c>
      <c r="AH36" s="51">
        <v>1147944.05</v>
      </c>
      <c r="AI36" s="50"/>
      <c r="AJ36" s="51"/>
      <c r="AK36" s="56">
        <v>1526</v>
      </c>
      <c r="AL36" s="57">
        <v>26685572.52</v>
      </c>
      <c r="AM36" s="58">
        <v>61</v>
      </c>
      <c r="AN36" s="59">
        <v>413173.92</v>
      </c>
      <c r="AO36" s="60">
        <v>157</v>
      </c>
      <c r="AP36" s="61">
        <v>588093.22</v>
      </c>
    </row>
    <row r="37" spans="1:42" x14ac:dyDescent="0.25">
      <c r="A37" s="102" t="s">
        <v>709</v>
      </c>
      <c r="B37" s="96" t="s">
        <v>118</v>
      </c>
      <c r="C37" s="48">
        <v>451</v>
      </c>
      <c r="D37" s="49">
        <v>6814199.6100000003</v>
      </c>
      <c r="E37" s="50">
        <v>451</v>
      </c>
      <c r="F37" s="51">
        <v>3489636.57</v>
      </c>
      <c r="G37" s="50">
        <v>450</v>
      </c>
      <c r="H37" s="51">
        <v>2413395.33</v>
      </c>
      <c r="I37" s="50">
        <v>451</v>
      </c>
      <c r="J37" s="51">
        <v>797082.76</v>
      </c>
      <c r="K37" s="50">
        <v>44</v>
      </c>
      <c r="L37" s="51">
        <v>114084.95</v>
      </c>
      <c r="M37" s="52">
        <v>108</v>
      </c>
      <c r="N37" s="53">
        <v>690989.18</v>
      </c>
      <c r="O37" s="50">
        <v>79</v>
      </c>
      <c r="P37" s="51">
        <v>588470.87</v>
      </c>
      <c r="Q37" s="50">
        <v>3</v>
      </c>
      <c r="R37" s="51">
        <v>3089.72</v>
      </c>
      <c r="S37" s="50">
        <v>8</v>
      </c>
      <c r="T37" s="51">
        <v>23443.64</v>
      </c>
      <c r="U37" s="50">
        <v>22</v>
      </c>
      <c r="V37" s="51">
        <v>69803.95</v>
      </c>
      <c r="W37" s="50">
        <v>6</v>
      </c>
      <c r="X37" s="51">
        <v>6181</v>
      </c>
      <c r="Y37" s="54">
        <v>192</v>
      </c>
      <c r="Z37" s="55">
        <v>519591.33</v>
      </c>
      <c r="AA37" s="50">
        <v>43</v>
      </c>
      <c r="AB37" s="51">
        <v>80117.440000000002</v>
      </c>
      <c r="AC37" s="50">
        <v>98</v>
      </c>
      <c r="AD37" s="51">
        <v>264256.61</v>
      </c>
      <c r="AE37" s="50">
        <v>38</v>
      </c>
      <c r="AF37" s="51">
        <v>25531.41</v>
      </c>
      <c r="AG37" s="50">
        <v>87</v>
      </c>
      <c r="AH37" s="51">
        <v>149685.87</v>
      </c>
      <c r="AI37" s="50"/>
      <c r="AJ37" s="51"/>
      <c r="AK37" s="56">
        <v>452</v>
      </c>
      <c r="AL37" s="57">
        <v>8024780.1200000001</v>
      </c>
      <c r="AM37" s="58">
        <v>118</v>
      </c>
      <c r="AN37" s="59">
        <v>1239712.24</v>
      </c>
      <c r="AO37" s="60">
        <v>52</v>
      </c>
      <c r="AP37" s="61">
        <v>253400.71</v>
      </c>
    </row>
    <row r="38" spans="1:42" x14ac:dyDescent="0.25">
      <c r="A38" s="102" t="s">
        <v>710</v>
      </c>
      <c r="B38" s="96" t="s">
        <v>119</v>
      </c>
      <c r="C38" s="48">
        <v>219</v>
      </c>
      <c r="D38" s="49">
        <v>2656309.5299999998</v>
      </c>
      <c r="E38" s="50">
        <v>219</v>
      </c>
      <c r="F38" s="51">
        <v>1335575.8400000001</v>
      </c>
      <c r="G38" s="50">
        <v>219</v>
      </c>
      <c r="H38" s="51">
        <v>908217.39</v>
      </c>
      <c r="I38" s="50">
        <v>219</v>
      </c>
      <c r="J38" s="51">
        <v>369177.66</v>
      </c>
      <c r="K38" s="50">
        <v>15</v>
      </c>
      <c r="L38" s="51">
        <v>43338.64</v>
      </c>
      <c r="M38" s="52">
        <v>88</v>
      </c>
      <c r="N38" s="53">
        <v>631086.03</v>
      </c>
      <c r="O38" s="50">
        <v>73</v>
      </c>
      <c r="P38" s="51">
        <v>520957.22</v>
      </c>
      <c r="Q38" s="50">
        <v>7</v>
      </c>
      <c r="R38" s="51">
        <v>7941.09</v>
      </c>
      <c r="S38" s="50">
        <v>16</v>
      </c>
      <c r="T38" s="51">
        <v>50449.4</v>
      </c>
      <c r="U38" s="50">
        <v>8</v>
      </c>
      <c r="V38" s="51">
        <v>43845.5</v>
      </c>
      <c r="W38" s="50">
        <v>3</v>
      </c>
      <c r="X38" s="51">
        <v>7892.82</v>
      </c>
      <c r="Y38" s="54">
        <v>66</v>
      </c>
      <c r="Z38" s="55">
        <v>75342.02</v>
      </c>
      <c r="AA38" s="50">
        <v>11</v>
      </c>
      <c r="AB38" s="51">
        <v>9825.9</v>
      </c>
      <c r="AC38" s="50">
        <v>48</v>
      </c>
      <c r="AD38" s="51">
        <v>57625.07</v>
      </c>
      <c r="AE38" s="50">
        <v>22</v>
      </c>
      <c r="AF38" s="51">
        <v>7891.05</v>
      </c>
      <c r="AG38" s="50"/>
      <c r="AH38" s="51"/>
      <c r="AI38" s="50"/>
      <c r="AJ38" s="51"/>
      <c r="AK38" s="56">
        <v>220</v>
      </c>
      <c r="AL38" s="57">
        <v>3362737.58</v>
      </c>
      <c r="AM38" s="58">
        <v>68</v>
      </c>
      <c r="AN38" s="59">
        <v>676515.49</v>
      </c>
      <c r="AO38" s="60">
        <v>32</v>
      </c>
      <c r="AP38" s="61">
        <v>66193.95</v>
      </c>
    </row>
    <row r="39" spans="1:42" x14ac:dyDescent="0.25">
      <c r="A39" s="102" t="s">
        <v>711</v>
      </c>
      <c r="B39" s="96" t="s">
        <v>120</v>
      </c>
      <c r="C39" s="48">
        <v>327</v>
      </c>
      <c r="D39" s="49">
        <v>4792367</v>
      </c>
      <c r="E39" s="50">
        <v>327</v>
      </c>
      <c r="F39" s="51">
        <v>2432008.36</v>
      </c>
      <c r="G39" s="50">
        <v>327</v>
      </c>
      <c r="H39" s="51">
        <v>1686581.91</v>
      </c>
      <c r="I39" s="50">
        <v>327</v>
      </c>
      <c r="J39" s="51">
        <v>621717.56999999995</v>
      </c>
      <c r="K39" s="50">
        <v>18</v>
      </c>
      <c r="L39" s="51">
        <v>52059.16</v>
      </c>
      <c r="M39" s="52">
        <v>219</v>
      </c>
      <c r="N39" s="53">
        <v>1445167.7</v>
      </c>
      <c r="O39" s="50">
        <v>153</v>
      </c>
      <c r="P39" s="51">
        <v>1049180.3799999999</v>
      </c>
      <c r="Q39" s="50">
        <v>10</v>
      </c>
      <c r="R39" s="51">
        <v>8081.97</v>
      </c>
      <c r="S39" s="50">
        <v>15</v>
      </c>
      <c r="T39" s="51">
        <v>44721.02</v>
      </c>
      <c r="U39" s="50">
        <v>75</v>
      </c>
      <c r="V39" s="51">
        <v>338777.62</v>
      </c>
      <c r="W39" s="50">
        <v>7</v>
      </c>
      <c r="X39" s="51">
        <v>4406.71</v>
      </c>
      <c r="Y39" s="54">
        <v>24</v>
      </c>
      <c r="Z39" s="55">
        <v>22260.73</v>
      </c>
      <c r="AA39" s="50" t="s">
        <v>183</v>
      </c>
      <c r="AB39" s="51" t="s">
        <v>183</v>
      </c>
      <c r="AC39" s="50">
        <v>23</v>
      </c>
      <c r="AD39" s="51">
        <v>21128.55</v>
      </c>
      <c r="AE39" s="50" t="s">
        <v>183</v>
      </c>
      <c r="AF39" s="51" t="s">
        <v>183</v>
      </c>
      <c r="AG39" s="50"/>
      <c r="AH39" s="51"/>
      <c r="AI39" s="50"/>
      <c r="AJ39" s="51"/>
      <c r="AK39" s="56">
        <v>327</v>
      </c>
      <c r="AL39" s="57">
        <v>6259795.4299999997</v>
      </c>
      <c r="AM39" s="58">
        <v>257</v>
      </c>
      <c r="AN39" s="59">
        <v>3200928.18</v>
      </c>
      <c r="AO39" s="60" t="s">
        <v>183</v>
      </c>
      <c r="AP39" s="61" t="s">
        <v>183</v>
      </c>
    </row>
    <row r="40" spans="1:42" x14ac:dyDescent="0.25">
      <c r="A40" s="102" t="s">
        <v>712</v>
      </c>
      <c r="B40" s="96" t="s">
        <v>713</v>
      </c>
      <c r="C40" s="48">
        <v>1396</v>
      </c>
      <c r="D40" s="49">
        <v>23755989.960000001</v>
      </c>
      <c r="E40" s="50">
        <v>1396</v>
      </c>
      <c r="F40" s="51">
        <v>12269398.16</v>
      </c>
      <c r="G40" s="50">
        <v>1392</v>
      </c>
      <c r="H40" s="51">
        <v>8470950.0999999996</v>
      </c>
      <c r="I40" s="50">
        <v>1396</v>
      </c>
      <c r="J40" s="51">
        <v>2719184.03</v>
      </c>
      <c r="K40" s="50">
        <v>102</v>
      </c>
      <c r="L40" s="51">
        <v>296457.67</v>
      </c>
      <c r="M40" s="52">
        <v>229</v>
      </c>
      <c r="N40" s="53">
        <v>1319512.8799999999</v>
      </c>
      <c r="O40" s="50">
        <v>192</v>
      </c>
      <c r="P40" s="51">
        <v>1151391.33</v>
      </c>
      <c r="Q40" s="50">
        <v>28</v>
      </c>
      <c r="R40" s="51">
        <v>15390.63</v>
      </c>
      <c r="S40" s="50">
        <v>11</v>
      </c>
      <c r="T40" s="51">
        <v>18280.509999999998</v>
      </c>
      <c r="U40" s="50">
        <v>24</v>
      </c>
      <c r="V40" s="51">
        <v>120883.22</v>
      </c>
      <c r="W40" s="50">
        <v>6</v>
      </c>
      <c r="X40" s="51">
        <v>13567.19</v>
      </c>
      <c r="Y40" s="54">
        <v>757</v>
      </c>
      <c r="Z40" s="55">
        <v>2149648.33</v>
      </c>
      <c r="AA40" s="50">
        <v>313</v>
      </c>
      <c r="AB40" s="51">
        <v>731715.85</v>
      </c>
      <c r="AC40" s="50">
        <v>317</v>
      </c>
      <c r="AD40" s="51">
        <v>978284.73</v>
      </c>
      <c r="AE40" s="50">
        <v>385</v>
      </c>
      <c r="AF40" s="51">
        <v>245606.71</v>
      </c>
      <c r="AG40" s="50">
        <v>185</v>
      </c>
      <c r="AH40" s="51">
        <v>191581.9</v>
      </c>
      <c r="AI40" s="50">
        <v>7</v>
      </c>
      <c r="AJ40" s="51">
        <v>2459.14</v>
      </c>
      <c r="AK40" s="56">
        <v>1398</v>
      </c>
      <c r="AL40" s="57">
        <v>27225151.170000002</v>
      </c>
      <c r="AM40" s="58">
        <v>228</v>
      </c>
      <c r="AN40" s="59">
        <v>1470590.99</v>
      </c>
      <c r="AO40" s="60">
        <v>158</v>
      </c>
      <c r="AP40" s="61">
        <v>562959.29</v>
      </c>
    </row>
    <row r="41" spans="1:42" x14ac:dyDescent="0.25">
      <c r="A41" s="102" t="s">
        <v>714</v>
      </c>
      <c r="B41" s="96" t="s">
        <v>715</v>
      </c>
      <c r="C41" s="48">
        <v>1033</v>
      </c>
      <c r="D41" s="49">
        <v>15179358.439999999</v>
      </c>
      <c r="E41" s="50">
        <v>1033</v>
      </c>
      <c r="F41" s="51">
        <v>7773736.9900000002</v>
      </c>
      <c r="G41" s="50">
        <v>1032</v>
      </c>
      <c r="H41" s="51">
        <v>5371330.7000000002</v>
      </c>
      <c r="I41" s="50">
        <v>1033</v>
      </c>
      <c r="J41" s="51">
        <v>1888714</v>
      </c>
      <c r="K41" s="50">
        <v>56</v>
      </c>
      <c r="L41" s="51">
        <v>145576.75</v>
      </c>
      <c r="M41" s="52">
        <v>155</v>
      </c>
      <c r="N41" s="53">
        <v>846142.18</v>
      </c>
      <c r="O41" s="50">
        <v>126</v>
      </c>
      <c r="P41" s="51">
        <v>716299.06</v>
      </c>
      <c r="Q41" s="50">
        <v>4</v>
      </c>
      <c r="R41" s="51">
        <v>5967.14</v>
      </c>
      <c r="S41" s="50">
        <v>11</v>
      </c>
      <c r="T41" s="51">
        <v>20511.12</v>
      </c>
      <c r="U41" s="50">
        <v>21</v>
      </c>
      <c r="V41" s="51">
        <v>89465.66</v>
      </c>
      <c r="W41" s="50">
        <v>7</v>
      </c>
      <c r="X41" s="51">
        <v>13899.2</v>
      </c>
      <c r="Y41" s="54">
        <v>466</v>
      </c>
      <c r="Z41" s="55">
        <v>1404211.46</v>
      </c>
      <c r="AA41" s="50">
        <v>209</v>
      </c>
      <c r="AB41" s="51">
        <v>454951.82</v>
      </c>
      <c r="AC41" s="50">
        <v>202</v>
      </c>
      <c r="AD41" s="51">
        <v>580824.56999999995</v>
      </c>
      <c r="AE41" s="50">
        <v>218</v>
      </c>
      <c r="AF41" s="51">
        <v>145533.29999999999</v>
      </c>
      <c r="AG41" s="50">
        <v>39</v>
      </c>
      <c r="AH41" s="51">
        <v>39229.43</v>
      </c>
      <c r="AI41" s="50">
        <v>9</v>
      </c>
      <c r="AJ41" s="51">
        <v>183672.34</v>
      </c>
      <c r="AK41" s="56">
        <v>1035</v>
      </c>
      <c r="AL41" s="57">
        <v>17429712.079999998</v>
      </c>
      <c r="AM41" s="58">
        <v>162</v>
      </c>
      <c r="AN41" s="59">
        <v>1040749.99</v>
      </c>
      <c r="AO41" s="60">
        <v>286</v>
      </c>
      <c r="AP41" s="61">
        <v>1375990.66</v>
      </c>
    </row>
    <row r="42" spans="1:42" x14ac:dyDescent="0.25">
      <c r="A42" s="102" t="s">
        <v>716</v>
      </c>
      <c r="B42" s="96" t="s">
        <v>121</v>
      </c>
      <c r="C42" s="48">
        <v>1156</v>
      </c>
      <c r="D42" s="49">
        <v>16623867.49</v>
      </c>
      <c r="E42" s="50">
        <v>1156</v>
      </c>
      <c r="F42" s="51">
        <v>8482565.8200000003</v>
      </c>
      <c r="G42" s="50">
        <v>1156</v>
      </c>
      <c r="H42" s="51">
        <v>5850685.3600000003</v>
      </c>
      <c r="I42" s="50">
        <v>1156</v>
      </c>
      <c r="J42" s="51">
        <v>2106911.16</v>
      </c>
      <c r="K42" s="50">
        <v>61</v>
      </c>
      <c r="L42" s="51">
        <v>183705.15</v>
      </c>
      <c r="M42" s="52">
        <v>276</v>
      </c>
      <c r="N42" s="53">
        <v>1712840.59</v>
      </c>
      <c r="O42" s="50">
        <v>223</v>
      </c>
      <c r="P42" s="51">
        <v>1508027.99</v>
      </c>
      <c r="Q42" s="50">
        <v>47</v>
      </c>
      <c r="R42" s="51">
        <v>55664.85</v>
      </c>
      <c r="S42" s="50">
        <v>17</v>
      </c>
      <c r="T42" s="51">
        <v>29861.79</v>
      </c>
      <c r="U42" s="50">
        <v>27</v>
      </c>
      <c r="V42" s="51">
        <v>92955.28</v>
      </c>
      <c r="W42" s="50">
        <v>11</v>
      </c>
      <c r="X42" s="51">
        <v>26330.68</v>
      </c>
      <c r="Y42" s="54">
        <v>552</v>
      </c>
      <c r="Z42" s="55">
        <v>1119661.06</v>
      </c>
      <c r="AA42" s="50">
        <v>156</v>
      </c>
      <c r="AB42" s="51">
        <v>247849.28</v>
      </c>
      <c r="AC42" s="50">
        <v>255</v>
      </c>
      <c r="AD42" s="51">
        <v>650041.4</v>
      </c>
      <c r="AE42" s="50">
        <v>308</v>
      </c>
      <c r="AF42" s="51">
        <v>176295.22</v>
      </c>
      <c r="AG42" s="50" t="s">
        <v>183</v>
      </c>
      <c r="AH42" s="51" t="s">
        <v>183</v>
      </c>
      <c r="AI42" s="50" t="s">
        <v>183</v>
      </c>
      <c r="AJ42" s="51" t="s">
        <v>183</v>
      </c>
      <c r="AK42" s="56">
        <v>1162</v>
      </c>
      <c r="AL42" s="57">
        <v>19456369.140000001</v>
      </c>
      <c r="AM42" s="58">
        <v>255</v>
      </c>
      <c r="AN42" s="59">
        <v>1642608.43</v>
      </c>
      <c r="AO42" s="60">
        <v>165</v>
      </c>
      <c r="AP42" s="61">
        <v>508609.75</v>
      </c>
    </row>
    <row r="43" spans="1:42" x14ac:dyDescent="0.25">
      <c r="A43" s="102" t="s">
        <v>717</v>
      </c>
      <c r="B43" s="96" t="s">
        <v>122</v>
      </c>
      <c r="C43" s="48">
        <v>444</v>
      </c>
      <c r="D43" s="49">
        <v>7807068.3899999997</v>
      </c>
      <c r="E43" s="50">
        <v>444</v>
      </c>
      <c r="F43" s="51">
        <v>4019779.53</v>
      </c>
      <c r="G43" s="50">
        <v>443</v>
      </c>
      <c r="H43" s="51">
        <v>2769719.61</v>
      </c>
      <c r="I43" s="50">
        <v>444</v>
      </c>
      <c r="J43" s="51">
        <v>914611.44</v>
      </c>
      <c r="K43" s="50">
        <v>34</v>
      </c>
      <c r="L43" s="51">
        <v>102957.81</v>
      </c>
      <c r="M43" s="52">
        <v>26</v>
      </c>
      <c r="N43" s="53">
        <v>135456.63</v>
      </c>
      <c r="O43" s="50">
        <v>25</v>
      </c>
      <c r="P43" s="51">
        <v>118289.43</v>
      </c>
      <c r="Q43" s="50">
        <v>6</v>
      </c>
      <c r="R43" s="51">
        <v>4706.51</v>
      </c>
      <c r="S43" s="50" t="s">
        <v>183</v>
      </c>
      <c r="T43" s="51" t="s">
        <v>183</v>
      </c>
      <c r="U43" s="50" t="s">
        <v>183</v>
      </c>
      <c r="V43" s="51" t="s">
        <v>183</v>
      </c>
      <c r="W43" s="50"/>
      <c r="X43" s="51"/>
      <c r="Y43" s="54">
        <v>241</v>
      </c>
      <c r="Z43" s="55">
        <v>568000.97</v>
      </c>
      <c r="AA43" s="50">
        <v>77</v>
      </c>
      <c r="AB43" s="51">
        <v>139494.88</v>
      </c>
      <c r="AC43" s="50">
        <v>64</v>
      </c>
      <c r="AD43" s="51">
        <v>188480.23</v>
      </c>
      <c r="AE43" s="50">
        <v>133</v>
      </c>
      <c r="AF43" s="51">
        <v>78381.649999999994</v>
      </c>
      <c r="AG43" s="50" t="s">
        <v>183</v>
      </c>
      <c r="AH43" s="51" t="s">
        <v>183</v>
      </c>
      <c r="AI43" s="50" t="s">
        <v>183</v>
      </c>
      <c r="AJ43" s="51" t="s">
        <v>183</v>
      </c>
      <c r="AK43" s="56">
        <v>445</v>
      </c>
      <c r="AL43" s="57">
        <v>8510525.9900000002</v>
      </c>
      <c r="AM43" s="58">
        <v>28</v>
      </c>
      <c r="AN43" s="59">
        <v>140832.16</v>
      </c>
      <c r="AO43" s="60">
        <v>39</v>
      </c>
      <c r="AP43" s="61">
        <v>96896.33</v>
      </c>
    </row>
    <row r="44" spans="1:42" x14ac:dyDescent="0.25">
      <c r="A44" s="102" t="s">
        <v>718</v>
      </c>
      <c r="B44" s="96" t="s">
        <v>123</v>
      </c>
      <c r="C44" s="48">
        <v>842</v>
      </c>
      <c r="D44" s="49">
        <v>14039511.77</v>
      </c>
      <c r="E44" s="50">
        <v>842</v>
      </c>
      <c r="F44" s="51">
        <v>7233914.5800000001</v>
      </c>
      <c r="G44" s="50">
        <v>840</v>
      </c>
      <c r="H44" s="51">
        <v>4994519.26</v>
      </c>
      <c r="I44" s="50">
        <v>842</v>
      </c>
      <c r="J44" s="51">
        <v>1653614.04</v>
      </c>
      <c r="K44" s="50">
        <v>52</v>
      </c>
      <c r="L44" s="51">
        <v>157463.89000000001</v>
      </c>
      <c r="M44" s="52">
        <v>91</v>
      </c>
      <c r="N44" s="53">
        <v>526315.06000000006</v>
      </c>
      <c r="O44" s="50">
        <v>76</v>
      </c>
      <c r="P44" s="51">
        <v>471508.35</v>
      </c>
      <c r="Q44" s="50">
        <v>19</v>
      </c>
      <c r="R44" s="51">
        <v>15963.7</v>
      </c>
      <c r="S44" s="50" t="s">
        <v>183</v>
      </c>
      <c r="T44" s="51" t="s">
        <v>183</v>
      </c>
      <c r="U44" s="50">
        <v>9</v>
      </c>
      <c r="V44" s="51">
        <v>32719.48</v>
      </c>
      <c r="W44" s="50" t="s">
        <v>183</v>
      </c>
      <c r="X44" s="51" t="s">
        <v>183</v>
      </c>
      <c r="Y44" s="54">
        <v>444</v>
      </c>
      <c r="Z44" s="55">
        <v>1180008.27</v>
      </c>
      <c r="AA44" s="50">
        <v>145</v>
      </c>
      <c r="AB44" s="51">
        <v>385562.26</v>
      </c>
      <c r="AC44" s="50">
        <v>157</v>
      </c>
      <c r="AD44" s="51">
        <v>498787.89</v>
      </c>
      <c r="AE44" s="50">
        <v>159</v>
      </c>
      <c r="AF44" s="51">
        <v>112509.83</v>
      </c>
      <c r="AG44" s="50">
        <v>166</v>
      </c>
      <c r="AH44" s="51">
        <v>183148.29</v>
      </c>
      <c r="AI44" s="50"/>
      <c r="AJ44" s="51"/>
      <c r="AK44" s="56">
        <v>843</v>
      </c>
      <c r="AL44" s="57">
        <v>15745835.1</v>
      </c>
      <c r="AM44" s="58">
        <v>99</v>
      </c>
      <c r="AN44" s="59">
        <v>564906.39</v>
      </c>
      <c r="AO44" s="60">
        <v>122</v>
      </c>
      <c r="AP44" s="61">
        <v>380388.59</v>
      </c>
    </row>
    <row r="45" spans="1:42" x14ac:dyDescent="0.25">
      <c r="A45" s="102" t="s">
        <v>719</v>
      </c>
      <c r="B45" s="96" t="s">
        <v>124</v>
      </c>
      <c r="C45" s="48">
        <v>10</v>
      </c>
      <c r="D45" s="49">
        <v>134914.5</v>
      </c>
      <c r="E45" s="50">
        <v>10</v>
      </c>
      <c r="F45" s="51">
        <v>68252.14</v>
      </c>
      <c r="G45" s="50">
        <v>10</v>
      </c>
      <c r="H45" s="51">
        <v>47279.55</v>
      </c>
      <c r="I45" s="50">
        <v>10</v>
      </c>
      <c r="J45" s="51">
        <v>19382.810000000001</v>
      </c>
      <c r="K45" s="50"/>
      <c r="L45" s="51"/>
      <c r="M45" s="52"/>
      <c r="N45" s="53"/>
      <c r="O45" s="50"/>
      <c r="P45" s="51"/>
      <c r="Q45" s="50"/>
      <c r="R45" s="51"/>
      <c r="S45" s="50"/>
      <c r="T45" s="51"/>
      <c r="U45" s="50"/>
      <c r="V45" s="51"/>
      <c r="W45" s="50"/>
      <c r="X45" s="51"/>
      <c r="Y45" s="54">
        <v>4</v>
      </c>
      <c r="Z45" s="55">
        <v>935.27</v>
      </c>
      <c r="AA45" s="50"/>
      <c r="AB45" s="51"/>
      <c r="AC45" s="50"/>
      <c r="AD45" s="51"/>
      <c r="AE45" s="50">
        <v>4</v>
      </c>
      <c r="AF45" s="51">
        <v>935.27</v>
      </c>
      <c r="AG45" s="50"/>
      <c r="AH45" s="51"/>
      <c r="AI45" s="50"/>
      <c r="AJ45" s="51"/>
      <c r="AK45" s="56">
        <v>10</v>
      </c>
      <c r="AL45" s="57">
        <v>135849.76999999999</v>
      </c>
      <c r="AM45" s="58"/>
      <c r="AN45" s="59"/>
      <c r="AO45" s="60">
        <v>5</v>
      </c>
      <c r="AP45" s="61">
        <v>27561.42</v>
      </c>
    </row>
    <row r="46" spans="1:42" x14ac:dyDescent="0.25">
      <c r="A46" s="102" t="s">
        <v>720</v>
      </c>
      <c r="B46" s="96" t="s">
        <v>125</v>
      </c>
      <c r="C46" s="48">
        <v>508</v>
      </c>
      <c r="D46" s="49">
        <v>7820534.2699999996</v>
      </c>
      <c r="E46" s="50">
        <v>508</v>
      </c>
      <c r="F46" s="51">
        <v>4006811.99</v>
      </c>
      <c r="G46" s="50">
        <v>508</v>
      </c>
      <c r="H46" s="51">
        <v>2764261.75</v>
      </c>
      <c r="I46" s="50">
        <v>508</v>
      </c>
      <c r="J46" s="51">
        <v>961401.78</v>
      </c>
      <c r="K46" s="50">
        <v>32</v>
      </c>
      <c r="L46" s="51">
        <v>88058.75</v>
      </c>
      <c r="M46" s="52">
        <v>84</v>
      </c>
      <c r="N46" s="53">
        <v>584749.1</v>
      </c>
      <c r="O46" s="50">
        <v>68</v>
      </c>
      <c r="P46" s="51">
        <v>481599.25</v>
      </c>
      <c r="Q46" s="50" t="s">
        <v>183</v>
      </c>
      <c r="R46" s="51" t="s">
        <v>183</v>
      </c>
      <c r="S46" s="50">
        <v>11</v>
      </c>
      <c r="T46" s="51">
        <v>19118.3</v>
      </c>
      <c r="U46" s="50">
        <v>9</v>
      </c>
      <c r="V46" s="51">
        <v>74415.3</v>
      </c>
      <c r="W46" s="50" t="s">
        <v>183</v>
      </c>
      <c r="X46" s="51" t="s">
        <v>183</v>
      </c>
      <c r="Y46" s="54">
        <v>231</v>
      </c>
      <c r="Z46" s="55">
        <v>285701.15000000002</v>
      </c>
      <c r="AA46" s="50" t="s">
        <v>183</v>
      </c>
      <c r="AB46" s="51" t="s">
        <v>183</v>
      </c>
      <c r="AC46" s="50" t="s">
        <v>183</v>
      </c>
      <c r="AD46" s="51" t="s">
        <v>183</v>
      </c>
      <c r="AE46" s="50">
        <v>199</v>
      </c>
      <c r="AF46" s="51">
        <v>129435.07</v>
      </c>
      <c r="AG46" s="50"/>
      <c r="AH46" s="51"/>
      <c r="AI46" s="50"/>
      <c r="AJ46" s="51"/>
      <c r="AK46" s="56">
        <v>508</v>
      </c>
      <c r="AL46" s="57">
        <v>8690984.5199999996</v>
      </c>
      <c r="AM46" s="58" t="s">
        <v>183</v>
      </c>
      <c r="AN46" s="59" t="s">
        <v>183</v>
      </c>
      <c r="AO46" s="60">
        <v>236</v>
      </c>
      <c r="AP46" s="61">
        <v>1192861.32</v>
      </c>
    </row>
    <row r="47" spans="1:42" x14ac:dyDescent="0.25">
      <c r="A47" s="102" t="s">
        <v>721</v>
      </c>
      <c r="B47" s="96" t="s">
        <v>722</v>
      </c>
      <c r="C47" s="48">
        <v>676</v>
      </c>
      <c r="D47" s="49">
        <v>8809345.5199999996</v>
      </c>
      <c r="E47" s="50">
        <v>676</v>
      </c>
      <c r="F47" s="51">
        <v>4465118.33</v>
      </c>
      <c r="G47" s="50">
        <v>676</v>
      </c>
      <c r="H47" s="51">
        <v>3078659.74</v>
      </c>
      <c r="I47" s="50">
        <v>676</v>
      </c>
      <c r="J47" s="51">
        <v>1177375.1100000001</v>
      </c>
      <c r="K47" s="50">
        <v>30</v>
      </c>
      <c r="L47" s="51">
        <v>88192.34</v>
      </c>
      <c r="M47" s="52">
        <v>123</v>
      </c>
      <c r="N47" s="53">
        <v>767879.85</v>
      </c>
      <c r="O47" s="50">
        <v>106</v>
      </c>
      <c r="P47" s="51">
        <v>699120.78</v>
      </c>
      <c r="Q47" s="50">
        <v>5</v>
      </c>
      <c r="R47" s="51">
        <v>2577.61</v>
      </c>
      <c r="S47" s="50">
        <v>5</v>
      </c>
      <c r="T47" s="51">
        <v>6162.03</v>
      </c>
      <c r="U47" s="50">
        <v>10</v>
      </c>
      <c r="V47" s="51">
        <v>42099.67</v>
      </c>
      <c r="W47" s="50">
        <v>7</v>
      </c>
      <c r="X47" s="51">
        <v>17919.759999999998</v>
      </c>
      <c r="Y47" s="54">
        <v>205</v>
      </c>
      <c r="Z47" s="55">
        <v>380849.49</v>
      </c>
      <c r="AA47" s="50">
        <v>66</v>
      </c>
      <c r="AB47" s="51">
        <v>86207.24</v>
      </c>
      <c r="AC47" s="50">
        <v>66</v>
      </c>
      <c r="AD47" s="51">
        <v>200047.57</v>
      </c>
      <c r="AE47" s="50" t="s">
        <v>183</v>
      </c>
      <c r="AF47" s="51" t="s">
        <v>183</v>
      </c>
      <c r="AG47" s="50"/>
      <c r="AH47" s="51"/>
      <c r="AI47" s="50" t="s">
        <v>183</v>
      </c>
      <c r="AJ47" s="51" t="s">
        <v>183</v>
      </c>
      <c r="AK47" s="56">
        <v>679</v>
      </c>
      <c r="AL47" s="57">
        <v>9958074.8599999994</v>
      </c>
      <c r="AM47" s="58">
        <v>103</v>
      </c>
      <c r="AN47" s="59">
        <v>650863.98</v>
      </c>
      <c r="AO47" s="60">
        <v>294</v>
      </c>
      <c r="AP47" s="61">
        <v>1682889.93</v>
      </c>
    </row>
    <row r="48" spans="1:42" x14ac:dyDescent="0.25">
      <c r="A48" s="102" t="s">
        <v>723</v>
      </c>
      <c r="B48" s="96" t="s">
        <v>126</v>
      </c>
      <c r="C48" s="48">
        <v>89</v>
      </c>
      <c r="D48" s="49">
        <v>1611801.59</v>
      </c>
      <c r="E48" s="50">
        <v>89</v>
      </c>
      <c r="F48" s="51">
        <v>791179.39</v>
      </c>
      <c r="G48" s="50">
        <v>89</v>
      </c>
      <c r="H48" s="51">
        <v>549555.47</v>
      </c>
      <c r="I48" s="50">
        <v>89</v>
      </c>
      <c r="J48" s="51">
        <v>238034.86</v>
      </c>
      <c r="K48" s="50">
        <v>11</v>
      </c>
      <c r="L48" s="51">
        <v>33031.870000000003</v>
      </c>
      <c r="M48" s="52">
        <v>50</v>
      </c>
      <c r="N48" s="53">
        <v>333211</v>
      </c>
      <c r="O48" s="50">
        <v>25</v>
      </c>
      <c r="P48" s="51">
        <v>163113.17000000001</v>
      </c>
      <c r="Q48" s="50"/>
      <c r="R48" s="51"/>
      <c r="S48" s="50" t="s">
        <v>183</v>
      </c>
      <c r="T48" s="51" t="s">
        <v>183</v>
      </c>
      <c r="U48" s="50">
        <v>25</v>
      </c>
      <c r="V48" s="51">
        <v>158550.35</v>
      </c>
      <c r="W48" s="50" t="s">
        <v>183</v>
      </c>
      <c r="X48" s="51" t="s">
        <v>183</v>
      </c>
      <c r="Y48" s="54">
        <v>19</v>
      </c>
      <c r="Z48" s="55">
        <v>29390.03</v>
      </c>
      <c r="AA48" s="50"/>
      <c r="AB48" s="51"/>
      <c r="AC48" s="50" t="s">
        <v>183</v>
      </c>
      <c r="AD48" s="51" t="s">
        <v>183</v>
      </c>
      <c r="AE48" s="50"/>
      <c r="AF48" s="51"/>
      <c r="AG48" s="50"/>
      <c r="AH48" s="51"/>
      <c r="AI48" s="50" t="s">
        <v>183</v>
      </c>
      <c r="AJ48" s="51" t="s">
        <v>183</v>
      </c>
      <c r="AK48" s="56">
        <v>90</v>
      </c>
      <c r="AL48" s="57">
        <v>1974402.62</v>
      </c>
      <c r="AM48" s="58">
        <v>84</v>
      </c>
      <c r="AN48" s="59">
        <v>1566960.94</v>
      </c>
      <c r="AO48" s="60" t="s">
        <v>183</v>
      </c>
      <c r="AP48" s="61" t="s">
        <v>183</v>
      </c>
    </row>
    <row r="49" spans="1:42" x14ac:dyDescent="0.25">
      <c r="A49" s="102" t="s">
        <v>724</v>
      </c>
      <c r="B49" s="96" t="s">
        <v>127</v>
      </c>
      <c r="C49" s="48">
        <v>55</v>
      </c>
      <c r="D49" s="49">
        <v>2453325.9500000002</v>
      </c>
      <c r="E49" s="50">
        <v>55</v>
      </c>
      <c r="F49" s="51">
        <v>1310770.94</v>
      </c>
      <c r="G49" s="50">
        <v>54</v>
      </c>
      <c r="H49" s="51">
        <v>894011.14</v>
      </c>
      <c r="I49" s="50">
        <v>55</v>
      </c>
      <c r="J49" s="51">
        <v>213652.47</v>
      </c>
      <c r="K49" s="50">
        <v>10</v>
      </c>
      <c r="L49" s="51">
        <v>34891.4</v>
      </c>
      <c r="M49" s="52">
        <v>37</v>
      </c>
      <c r="N49" s="53">
        <v>327096.62</v>
      </c>
      <c r="O49" s="50" t="s">
        <v>183</v>
      </c>
      <c r="P49" s="51" t="s">
        <v>183</v>
      </c>
      <c r="Q49" s="50"/>
      <c r="R49" s="51"/>
      <c r="S49" s="50" t="s">
        <v>183</v>
      </c>
      <c r="T49" s="51" t="s">
        <v>183</v>
      </c>
      <c r="U49" s="50">
        <v>26</v>
      </c>
      <c r="V49" s="51">
        <v>221495.47</v>
      </c>
      <c r="W49" s="50">
        <v>3</v>
      </c>
      <c r="X49" s="51">
        <v>5840.38</v>
      </c>
      <c r="Y49" s="54">
        <v>26</v>
      </c>
      <c r="Z49" s="55">
        <v>87248.68</v>
      </c>
      <c r="AA49" s="50"/>
      <c r="AB49" s="51"/>
      <c r="AC49" s="50">
        <v>26</v>
      </c>
      <c r="AD49" s="51">
        <v>87248.68</v>
      </c>
      <c r="AE49" s="50"/>
      <c r="AF49" s="51"/>
      <c r="AG49" s="50"/>
      <c r="AH49" s="51"/>
      <c r="AI49" s="50"/>
      <c r="AJ49" s="51"/>
      <c r="AK49" s="56">
        <v>56</v>
      </c>
      <c r="AL49" s="57">
        <v>2867671.25</v>
      </c>
      <c r="AM49" s="58">
        <v>57</v>
      </c>
      <c r="AN49" s="59">
        <v>1467824.69</v>
      </c>
      <c r="AO49" s="60">
        <v>10</v>
      </c>
      <c r="AP49" s="61">
        <v>12178.91</v>
      </c>
    </row>
    <row r="50" spans="1:42" x14ac:dyDescent="0.25">
      <c r="A50" s="102" t="s">
        <v>725</v>
      </c>
      <c r="B50" s="96" t="s">
        <v>128</v>
      </c>
      <c r="C50" s="48">
        <v>436</v>
      </c>
      <c r="D50" s="49">
        <v>3910516.4</v>
      </c>
      <c r="E50" s="50">
        <v>436</v>
      </c>
      <c r="F50" s="51">
        <v>1970962.57</v>
      </c>
      <c r="G50" s="50">
        <v>433</v>
      </c>
      <c r="H50" s="51">
        <v>1366112.45</v>
      </c>
      <c r="I50" s="50">
        <v>436</v>
      </c>
      <c r="J50" s="51">
        <v>507751.1</v>
      </c>
      <c r="K50" s="50">
        <v>41</v>
      </c>
      <c r="L50" s="51">
        <v>65690.28</v>
      </c>
      <c r="M50" s="52">
        <v>75</v>
      </c>
      <c r="N50" s="53">
        <v>322184.73</v>
      </c>
      <c r="O50" s="50">
        <v>37</v>
      </c>
      <c r="P50" s="51">
        <v>166548.23000000001</v>
      </c>
      <c r="Q50" s="50" t="s">
        <v>183</v>
      </c>
      <c r="R50" s="51" t="s">
        <v>183</v>
      </c>
      <c r="S50" s="50" t="s">
        <v>183</v>
      </c>
      <c r="T50" s="51" t="s">
        <v>183</v>
      </c>
      <c r="U50" s="50">
        <v>28</v>
      </c>
      <c r="V50" s="51">
        <v>137655.69</v>
      </c>
      <c r="W50" s="50">
        <v>16</v>
      </c>
      <c r="X50" s="51">
        <v>17427.41</v>
      </c>
      <c r="Y50" s="54">
        <v>78</v>
      </c>
      <c r="Z50" s="55">
        <v>220837.77</v>
      </c>
      <c r="AA50" s="50">
        <v>8</v>
      </c>
      <c r="AB50" s="51">
        <v>4695.01</v>
      </c>
      <c r="AC50" s="50">
        <v>42</v>
      </c>
      <c r="AD50" s="51">
        <v>76839.070000000007</v>
      </c>
      <c r="AE50" s="50"/>
      <c r="AF50" s="51"/>
      <c r="AG50" s="50">
        <v>32</v>
      </c>
      <c r="AH50" s="51">
        <v>34273.47</v>
      </c>
      <c r="AI50" s="50">
        <v>4</v>
      </c>
      <c r="AJ50" s="51">
        <v>105030.22</v>
      </c>
      <c r="AK50" s="56">
        <v>442</v>
      </c>
      <c r="AL50" s="57">
        <v>4453538.9000000004</v>
      </c>
      <c r="AM50" s="58">
        <v>244</v>
      </c>
      <c r="AN50" s="59">
        <v>2041738.8</v>
      </c>
      <c r="AO50" s="60">
        <v>248</v>
      </c>
      <c r="AP50" s="61">
        <v>423025.97</v>
      </c>
    </row>
    <row r="51" spans="1:42" x14ac:dyDescent="0.25">
      <c r="A51" s="102" t="s">
        <v>726</v>
      </c>
      <c r="B51" s="96" t="s">
        <v>129</v>
      </c>
      <c r="C51" s="48">
        <v>110</v>
      </c>
      <c r="D51" s="49">
        <v>1986997.45</v>
      </c>
      <c r="E51" s="50">
        <v>110</v>
      </c>
      <c r="F51" s="51">
        <v>1059877.8400000001</v>
      </c>
      <c r="G51" s="50">
        <v>109</v>
      </c>
      <c r="H51" s="51">
        <v>731359.74</v>
      </c>
      <c r="I51" s="50">
        <v>110</v>
      </c>
      <c r="J51" s="51">
        <v>176137.71</v>
      </c>
      <c r="K51" s="50">
        <v>9</v>
      </c>
      <c r="L51" s="51">
        <v>19622.16</v>
      </c>
      <c r="M51" s="52">
        <v>33</v>
      </c>
      <c r="N51" s="53">
        <v>216676.52</v>
      </c>
      <c r="O51" s="50">
        <v>9</v>
      </c>
      <c r="P51" s="51">
        <v>83216.38</v>
      </c>
      <c r="Q51" s="50"/>
      <c r="R51" s="51"/>
      <c r="S51" s="50"/>
      <c r="T51" s="51"/>
      <c r="U51" s="50">
        <v>19</v>
      </c>
      <c r="V51" s="51">
        <v>120807.16</v>
      </c>
      <c r="W51" s="50">
        <v>8</v>
      </c>
      <c r="X51" s="51">
        <v>12652.98</v>
      </c>
      <c r="Y51" s="54">
        <v>23</v>
      </c>
      <c r="Z51" s="55">
        <v>56043.96</v>
      </c>
      <c r="AA51" s="50" t="s">
        <v>183</v>
      </c>
      <c r="AB51" s="51" t="s">
        <v>183</v>
      </c>
      <c r="AC51" s="50">
        <v>18</v>
      </c>
      <c r="AD51" s="51">
        <v>50712.09</v>
      </c>
      <c r="AE51" s="50"/>
      <c r="AF51" s="51"/>
      <c r="AG51" s="50" t="s">
        <v>183</v>
      </c>
      <c r="AH51" s="51" t="s">
        <v>183</v>
      </c>
      <c r="AI51" s="50"/>
      <c r="AJ51" s="51"/>
      <c r="AK51" s="56">
        <v>111</v>
      </c>
      <c r="AL51" s="57">
        <v>2259717.9300000002</v>
      </c>
      <c r="AM51" s="58">
        <v>41</v>
      </c>
      <c r="AN51" s="59">
        <v>619550.29</v>
      </c>
      <c r="AO51" s="60">
        <v>45</v>
      </c>
      <c r="AP51" s="61">
        <v>75616.61</v>
      </c>
    </row>
    <row r="52" spans="1:42" x14ac:dyDescent="0.25">
      <c r="A52" s="102" t="s">
        <v>727</v>
      </c>
      <c r="B52" s="96" t="s">
        <v>130</v>
      </c>
      <c r="C52" s="48">
        <v>82</v>
      </c>
      <c r="D52" s="49">
        <v>452770.81</v>
      </c>
      <c r="E52" s="50">
        <v>82</v>
      </c>
      <c r="F52" s="51">
        <v>222029.44</v>
      </c>
      <c r="G52" s="50">
        <v>82</v>
      </c>
      <c r="H52" s="51">
        <v>153953.04</v>
      </c>
      <c r="I52" s="50">
        <v>82</v>
      </c>
      <c r="J52" s="51">
        <v>66695.16</v>
      </c>
      <c r="K52" s="50">
        <v>6</v>
      </c>
      <c r="L52" s="51">
        <v>10093.17</v>
      </c>
      <c r="M52" s="52">
        <v>5</v>
      </c>
      <c r="N52" s="53">
        <v>27801.59</v>
      </c>
      <c r="O52" s="50"/>
      <c r="P52" s="51"/>
      <c r="Q52" s="50"/>
      <c r="R52" s="51"/>
      <c r="S52" s="50"/>
      <c r="T52" s="51"/>
      <c r="U52" s="50">
        <v>3</v>
      </c>
      <c r="V52" s="51">
        <v>25281.33</v>
      </c>
      <c r="W52" s="50">
        <v>3</v>
      </c>
      <c r="X52" s="51">
        <v>2520.2600000000002</v>
      </c>
      <c r="Y52" s="54">
        <v>5</v>
      </c>
      <c r="Z52" s="55">
        <v>25414.39</v>
      </c>
      <c r="AA52" s="50" t="s">
        <v>183</v>
      </c>
      <c r="AB52" s="51" t="s">
        <v>183</v>
      </c>
      <c r="AC52" s="50">
        <v>4</v>
      </c>
      <c r="AD52" s="51">
        <v>19387.34</v>
      </c>
      <c r="AE52" s="50"/>
      <c r="AF52" s="51"/>
      <c r="AG52" s="50" t="s">
        <v>183</v>
      </c>
      <c r="AH52" s="51" t="s">
        <v>183</v>
      </c>
      <c r="AI52" s="50"/>
      <c r="AJ52" s="51"/>
      <c r="AK52" s="56">
        <v>83</v>
      </c>
      <c r="AL52" s="57">
        <v>505986.79</v>
      </c>
      <c r="AM52" s="58">
        <v>63</v>
      </c>
      <c r="AN52" s="59">
        <v>379602.37</v>
      </c>
      <c r="AO52" s="60">
        <v>108</v>
      </c>
      <c r="AP52" s="61">
        <v>179009.36</v>
      </c>
    </row>
    <row r="53" spans="1:42" x14ac:dyDescent="0.25">
      <c r="A53" s="102" t="s">
        <v>728</v>
      </c>
      <c r="B53" s="96" t="s">
        <v>131</v>
      </c>
      <c r="C53" s="48">
        <v>619</v>
      </c>
      <c r="D53" s="49">
        <v>6365761.4000000004</v>
      </c>
      <c r="E53" s="50">
        <v>619</v>
      </c>
      <c r="F53" s="51">
        <v>3360963.64</v>
      </c>
      <c r="G53" s="50">
        <v>614</v>
      </c>
      <c r="H53" s="51">
        <v>2292990.14</v>
      </c>
      <c r="I53" s="50">
        <v>619</v>
      </c>
      <c r="J53" s="51">
        <v>645013.73</v>
      </c>
      <c r="K53" s="50">
        <v>39</v>
      </c>
      <c r="L53" s="51">
        <v>66793.89</v>
      </c>
      <c r="M53" s="52">
        <v>39</v>
      </c>
      <c r="N53" s="53">
        <v>227694.5</v>
      </c>
      <c r="O53" s="50">
        <v>25</v>
      </c>
      <c r="P53" s="51">
        <v>136535.22</v>
      </c>
      <c r="Q53" s="50"/>
      <c r="R53" s="51"/>
      <c r="S53" s="50"/>
      <c r="T53" s="51"/>
      <c r="U53" s="50">
        <v>12</v>
      </c>
      <c r="V53" s="51">
        <v>83691.289999999994</v>
      </c>
      <c r="W53" s="50">
        <v>7</v>
      </c>
      <c r="X53" s="51">
        <v>7467.99</v>
      </c>
      <c r="Y53" s="54">
        <v>177</v>
      </c>
      <c r="Z53" s="55">
        <v>440073.87</v>
      </c>
      <c r="AA53" s="50" t="s">
        <v>183</v>
      </c>
      <c r="AB53" s="51" t="s">
        <v>183</v>
      </c>
      <c r="AC53" s="50">
        <v>50</v>
      </c>
      <c r="AD53" s="51">
        <v>169007.54</v>
      </c>
      <c r="AE53" s="50" t="s">
        <v>183</v>
      </c>
      <c r="AF53" s="51" t="s">
        <v>183</v>
      </c>
      <c r="AG53" s="50">
        <v>129</v>
      </c>
      <c r="AH53" s="51">
        <v>232143.38</v>
      </c>
      <c r="AI53" s="50" t="s">
        <v>183</v>
      </c>
      <c r="AJ53" s="51" t="s">
        <v>183</v>
      </c>
      <c r="AK53" s="56">
        <v>626</v>
      </c>
      <c r="AL53" s="57">
        <v>7033529.7699999996</v>
      </c>
      <c r="AM53" s="58">
        <v>3</v>
      </c>
      <c r="AN53" s="59">
        <v>11679.1</v>
      </c>
      <c r="AO53" s="60">
        <v>416</v>
      </c>
      <c r="AP53" s="61">
        <v>1051958.69</v>
      </c>
    </row>
    <row r="54" spans="1:42" x14ac:dyDescent="0.25">
      <c r="A54" s="102" t="s">
        <v>729</v>
      </c>
      <c r="B54" s="96" t="s">
        <v>132</v>
      </c>
      <c r="C54" s="48">
        <v>326</v>
      </c>
      <c r="D54" s="49">
        <v>3632788.57</v>
      </c>
      <c r="E54" s="50">
        <v>326</v>
      </c>
      <c r="F54" s="51">
        <v>1782347.81</v>
      </c>
      <c r="G54" s="50">
        <v>326</v>
      </c>
      <c r="H54" s="51">
        <v>1234798.3700000001</v>
      </c>
      <c r="I54" s="50">
        <v>326</v>
      </c>
      <c r="J54" s="51">
        <v>555687.55000000005</v>
      </c>
      <c r="K54" s="50">
        <v>23</v>
      </c>
      <c r="L54" s="51">
        <v>59954.84</v>
      </c>
      <c r="M54" s="52">
        <v>137</v>
      </c>
      <c r="N54" s="53">
        <v>769543.87</v>
      </c>
      <c r="O54" s="50">
        <v>83</v>
      </c>
      <c r="P54" s="51">
        <v>463828.5</v>
      </c>
      <c r="Q54" s="50">
        <v>5</v>
      </c>
      <c r="R54" s="51">
        <v>4775.93</v>
      </c>
      <c r="S54" s="50">
        <v>28</v>
      </c>
      <c r="T54" s="51">
        <v>83977.45</v>
      </c>
      <c r="U54" s="50">
        <v>38</v>
      </c>
      <c r="V54" s="51">
        <v>208872.99</v>
      </c>
      <c r="W54" s="50">
        <v>5</v>
      </c>
      <c r="X54" s="51">
        <v>8089</v>
      </c>
      <c r="Y54" s="54">
        <v>88</v>
      </c>
      <c r="Z54" s="55">
        <v>103750.63</v>
      </c>
      <c r="AA54" s="50">
        <v>7</v>
      </c>
      <c r="AB54" s="51">
        <v>4646.72</v>
      </c>
      <c r="AC54" s="50">
        <v>84</v>
      </c>
      <c r="AD54" s="51">
        <v>94368.79</v>
      </c>
      <c r="AE54" s="50" t="s">
        <v>183</v>
      </c>
      <c r="AF54" s="51" t="s">
        <v>183</v>
      </c>
      <c r="AG54" s="50"/>
      <c r="AH54" s="51"/>
      <c r="AI54" s="50" t="s">
        <v>183</v>
      </c>
      <c r="AJ54" s="51" t="s">
        <v>183</v>
      </c>
      <c r="AK54" s="56">
        <v>327</v>
      </c>
      <c r="AL54" s="57">
        <v>4506083.07</v>
      </c>
      <c r="AM54" s="58">
        <v>141</v>
      </c>
      <c r="AN54" s="59">
        <v>1620613.93</v>
      </c>
      <c r="AO54" s="60">
        <v>8</v>
      </c>
      <c r="AP54" s="61">
        <v>12792.19</v>
      </c>
    </row>
    <row r="55" spans="1:42" x14ac:dyDescent="0.25">
      <c r="A55" s="102" t="s">
        <v>730</v>
      </c>
      <c r="B55" s="96" t="s">
        <v>133</v>
      </c>
      <c r="C55" s="48">
        <v>111</v>
      </c>
      <c r="D55" s="49">
        <v>1167339.93</v>
      </c>
      <c r="E55" s="50">
        <v>111</v>
      </c>
      <c r="F55" s="51">
        <v>571813.23</v>
      </c>
      <c r="G55" s="50">
        <v>111</v>
      </c>
      <c r="H55" s="51">
        <v>390621.76</v>
      </c>
      <c r="I55" s="50">
        <v>111</v>
      </c>
      <c r="J55" s="51">
        <v>178248.95</v>
      </c>
      <c r="K55" s="50">
        <v>10</v>
      </c>
      <c r="L55" s="51">
        <v>26655.99</v>
      </c>
      <c r="M55" s="52">
        <v>34</v>
      </c>
      <c r="N55" s="53">
        <v>185875.85</v>
      </c>
      <c r="O55" s="50">
        <v>10</v>
      </c>
      <c r="P55" s="51">
        <v>57912.61</v>
      </c>
      <c r="Q55" s="50"/>
      <c r="R55" s="51"/>
      <c r="S55" s="50">
        <v>6</v>
      </c>
      <c r="T55" s="51">
        <v>17155.810000000001</v>
      </c>
      <c r="U55" s="50">
        <v>17</v>
      </c>
      <c r="V55" s="51">
        <v>89271.96</v>
      </c>
      <c r="W55" s="50">
        <v>5</v>
      </c>
      <c r="X55" s="51">
        <v>21535.47</v>
      </c>
      <c r="Y55" s="54">
        <v>29</v>
      </c>
      <c r="Z55" s="55">
        <v>18223.669999999998</v>
      </c>
      <c r="AA55" s="50">
        <v>14</v>
      </c>
      <c r="AB55" s="51">
        <v>5262.85</v>
      </c>
      <c r="AC55" s="50">
        <v>19</v>
      </c>
      <c r="AD55" s="51">
        <v>12328.32</v>
      </c>
      <c r="AE55" s="50">
        <v>5</v>
      </c>
      <c r="AF55" s="51">
        <v>632.5</v>
      </c>
      <c r="AG55" s="50"/>
      <c r="AH55" s="51"/>
      <c r="AI55" s="50"/>
      <c r="AJ55" s="51"/>
      <c r="AK55" s="56">
        <v>111</v>
      </c>
      <c r="AL55" s="57">
        <v>1371439.45</v>
      </c>
      <c r="AM55" s="58">
        <v>33</v>
      </c>
      <c r="AN55" s="59">
        <v>369268.39</v>
      </c>
      <c r="AO55" s="60">
        <v>9</v>
      </c>
      <c r="AP55" s="61">
        <v>18528.89</v>
      </c>
    </row>
    <row r="56" spans="1:42" x14ac:dyDescent="0.25">
      <c r="A56" s="102" t="s">
        <v>731</v>
      </c>
      <c r="B56" s="96" t="s">
        <v>134</v>
      </c>
      <c r="C56" s="48">
        <v>994</v>
      </c>
      <c r="D56" s="49">
        <v>17410988.100000001</v>
      </c>
      <c r="E56" s="50">
        <v>994</v>
      </c>
      <c r="F56" s="51">
        <v>8810648.75</v>
      </c>
      <c r="G56" s="50">
        <v>994</v>
      </c>
      <c r="H56" s="51">
        <v>6105063.1200000001</v>
      </c>
      <c r="I56" s="50">
        <v>994</v>
      </c>
      <c r="J56" s="51">
        <v>2239410.67</v>
      </c>
      <c r="K56" s="50">
        <v>93</v>
      </c>
      <c r="L56" s="51">
        <v>255865.56</v>
      </c>
      <c r="M56" s="52">
        <v>512</v>
      </c>
      <c r="N56" s="53">
        <v>4201293.88</v>
      </c>
      <c r="O56" s="50">
        <v>192</v>
      </c>
      <c r="P56" s="51">
        <v>1202533.83</v>
      </c>
      <c r="Q56" s="50">
        <v>16</v>
      </c>
      <c r="R56" s="51">
        <v>24349.52</v>
      </c>
      <c r="S56" s="50">
        <v>30</v>
      </c>
      <c r="T56" s="51">
        <v>82687.179999999993</v>
      </c>
      <c r="U56" s="50">
        <v>328</v>
      </c>
      <c r="V56" s="51">
        <v>2753311.19</v>
      </c>
      <c r="W56" s="50">
        <v>35</v>
      </c>
      <c r="X56" s="51">
        <v>138412.16</v>
      </c>
      <c r="Y56" s="54">
        <v>333</v>
      </c>
      <c r="Z56" s="55">
        <v>544483.78</v>
      </c>
      <c r="AA56" s="50">
        <v>28</v>
      </c>
      <c r="AB56" s="51">
        <v>18520.36</v>
      </c>
      <c r="AC56" s="50">
        <v>319</v>
      </c>
      <c r="AD56" s="51">
        <v>523057.41</v>
      </c>
      <c r="AE56" s="50">
        <v>10</v>
      </c>
      <c r="AF56" s="51">
        <v>2178.15</v>
      </c>
      <c r="AG56" s="50"/>
      <c r="AH56" s="51"/>
      <c r="AI56" s="50">
        <v>3</v>
      </c>
      <c r="AJ56" s="51">
        <v>727.86</v>
      </c>
      <c r="AK56" s="56">
        <v>999</v>
      </c>
      <c r="AL56" s="57">
        <v>22156765.760000002</v>
      </c>
      <c r="AM56" s="58">
        <v>520</v>
      </c>
      <c r="AN56" s="59">
        <v>7448321.2599999998</v>
      </c>
      <c r="AO56" s="60">
        <v>82</v>
      </c>
      <c r="AP56" s="61">
        <v>165808.93</v>
      </c>
    </row>
    <row r="57" spans="1:42" x14ac:dyDescent="0.25">
      <c r="A57" s="102" t="s">
        <v>732</v>
      </c>
      <c r="B57" s="96" t="s">
        <v>135</v>
      </c>
      <c r="C57" s="48">
        <v>408</v>
      </c>
      <c r="D57" s="49">
        <v>5533942.75</v>
      </c>
      <c r="E57" s="50">
        <v>408</v>
      </c>
      <c r="F57" s="51">
        <v>2736912.02</v>
      </c>
      <c r="G57" s="50">
        <v>407</v>
      </c>
      <c r="H57" s="51">
        <v>1894876.98</v>
      </c>
      <c r="I57" s="50">
        <v>408</v>
      </c>
      <c r="J57" s="51">
        <v>796837.69</v>
      </c>
      <c r="K57" s="50">
        <v>39</v>
      </c>
      <c r="L57" s="51">
        <v>105316.06</v>
      </c>
      <c r="M57" s="52">
        <v>107</v>
      </c>
      <c r="N57" s="53">
        <v>532405.41</v>
      </c>
      <c r="O57" s="50">
        <v>62</v>
      </c>
      <c r="P57" s="51">
        <v>332082.78999999998</v>
      </c>
      <c r="Q57" s="50">
        <v>3</v>
      </c>
      <c r="R57" s="51">
        <v>1238.49</v>
      </c>
      <c r="S57" s="50">
        <v>19</v>
      </c>
      <c r="T57" s="51">
        <v>54082.49</v>
      </c>
      <c r="U57" s="50">
        <v>21</v>
      </c>
      <c r="V57" s="51">
        <v>101401</v>
      </c>
      <c r="W57" s="50">
        <v>10</v>
      </c>
      <c r="X57" s="51">
        <v>43600.639999999999</v>
      </c>
      <c r="Y57" s="54">
        <v>173</v>
      </c>
      <c r="Z57" s="55">
        <v>481316.39</v>
      </c>
      <c r="AA57" s="50">
        <v>54</v>
      </c>
      <c r="AB57" s="51">
        <v>71366.97</v>
      </c>
      <c r="AC57" s="50">
        <v>125</v>
      </c>
      <c r="AD57" s="51">
        <v>317697.12</v>
      </c>
      <c r="AE57" s="50">
        <v>31</v>
      </c>
      <c r="AF57" s="51">
        <v>12619.96</v>
      </c>
      <c r="AG57" s="50">
        <v>7</v>
      </c>
      <c r="AH57" s="51">
        <v>3721.28</v>
      </c>
      <c r="AI57" s="50">
        <v>7</v>
      </c>
      <c r="AJ57" s="51">
        <v>75911.06</v>
      </c>
      <c r="AK57" s="56">
        <v>408</v>
      </c>
      <c r="AL57" s="57">
        <v>6547664.5499999998</v>
      </c>
      <c r="AM57" s="58">
        <v>129</v>
      </c>
      <c r="AN57" s="59">
        <v>1175025.06</v>
      </c>
      <c r="AO57" s="60">
        <v>27</v>
      </c>
      <c r="AP57" s="61">
        <v>46903.24</v>
      </c>
    </row>
    <row r="58" spans="1:42" x14ac:dyDescent="0.25">
      <c r="A58" s="102" t="s">
        <v>733</v>
      </c>
      <c r="B58" s="96" t="s">
        <v>136</v>
      </c>
      <c r="C58" s="48">
        <v>283</v>
      </c>
      <c r="D58" s="49">
        <v>2069914.89</v>
      </c>
      <c r="E58" s="50">
        <v>283</v>
      </c>
      <c r="F58" s="51">
        <v>1006193.86</v>
      </c>
      <c r="G58" s="50">
        <v>283</v>
      </c>
      <c r="H58" s="51">
        <v>698223.29</v>
      </c>
      <c r="I58" s="50">
        <v>283</v>
      </c>
      <c r="J58" s="51">
        <v>314758.82</v>
      </c>
      <c r="K58" s="50">
        <v>21</v>
      </c>
      <c r="L58" s="51">
        <v>50738.92</v>
      </c>
      <c r="M58" s="52">
        <v>37</v>
      </c>
      <c r="N58" s="53">
        <v>214767.2</v>
      </c>
      <c r="O58" s="50">
        <v>17</v>
      </c>
      <c r="P58" s="51">
        <v>93273.89</v>
      </c>
      <c r="Q58" s="50">
        <v>4</v>
      </c>
      <c r="R58" s="51">
        <v>3343.25</v>
      </c>
      <c r="S58" s="50">
        <v>3</v>
      </c>
      <c r="T58" s="51">
        <v>4169.3</v>
      </c>
      <c r="U58" s="50">
        <v>17</v>
      </c>
      <c r="V58" s="51">
        <v>95267.39</v>
      </c>
      <c r="W58" s="50">
        <v>5</v>
      </c>
      <c r="X58" s="51">
        <v>18713.37</v>
      </c>
      <c r="Y58" s="54">
        <v>67</v>
      </c>
      <c r="Z58" s="55">
        <v>107332.03</v>
      </c>
      <c r="AA58" s="50">
        <v>19</v>
      </c>
      <c r="AB58" s="51">
        <v>15712.69</v>
      </c>
      <c r="AC58" s="50">
        <v>40</v>
      </c>
      <c r="AD58" s="51">
        <v>60049.39</v>
      </c>
      <c r="AE58" s="50">
        <v>10</v>
      </c>
      <c r="AF58" s="51">
        <v>1715.16</v>
      </c>
      <c r="AG58" s="50"/>
      <c r="AH58" s="51"/>
      <c r="AI58" s="50">
        <v>7</v>
      </c>
      <c r="AJ58" s="51">
        <v>29854.79</v>
      </c>
      <c r="AK58" s="56">
        <v>283</v>
      </c>
      <c r="AL58" s="57">
        <v>2392014.12</v>
      </c>
      <c r="AM58" s="58">
        <v>41</v>
      </c>
      <c r="AN58" s="59">
        <v>507071.18</v>
      </c>
      <c r="AO58" s="60">
        <v>63</v>
      </c>
      <c r="AP58" s="61">
        <v>225402.31</v>
      </c>
    </row>
    <row r="59" spans="1:42" x14ac:dyDescent="0.25">
      <c r="A59" s="102" t="s">
        <v>734</v>
      </c>
      <c r="B59" s="96" t="s">
        <v>137</v>
      </c>
      <c r="C59" s="48">
        <v>490</v>
      </c>
      <c r="D59" s="49">
        <v>6112046.6299999999</v>
      </c>
      <c r="E59" s="50">
        <v>490</v>
      </c>
      <c r="F59" s="51">
        <v>2971750.3999999999</v>
      </c>
      <c r="G59" s="50">
        <v>489</v>
      </c>
      <c r="H59" s="51">
        <v>2057620.84</v>
      </c>
      <c r="I59" s="50">
        <v>490</v>
      </c>
      <c r="J59" s="51">
        <v>972460.74</v>
      </c>
      <c r="K59" s="50">
        <v>38</v>
      </c>
      <c r="L59" s="51">
        <v>110214.65</v>
      </c>
      <c r="M59" s="52">
        <v>287</v>
      </c>
      <c r="N59" s="53">
        <v>2261280.19</v>
      </c>
      <c r="O59" s="50">
        <v>160</v>
      </c>
      <c r="P59" s="51">
        <v>1206878.1100000001</v>
      </c>
      <c r="Q59" s="50">
        <v>19</v>
      </c>
      <c r="R59" s="51">
        <v>27242.03</v>
      </c>
      <c r="S59" s="50">
        <v>28</v>
      </c>
      <c r="T59" s="51">
        <v>88982.78</v>
      </c>
      <c r="U59" s="50">
        <v>113</v>
      </c>
      <c r="V59" s="51">
        <v>874080.42</v>
      </c>
      <c r="W59" s="50">
        <v>20</v>
      </c>
      <c r="X59" s="51">
        <v>64096.85</v>
      </c>
      <c r="Y59" s="54">
        <v>101</v>
      </c>
      <c r="Z59" s="55">
        <v>96450.13</v>
      </c>
      <c r="AA59" s="50">
        <v>15</v>
      </c>
      <c r="AB59" s="51">
        <v>9131.1299999999992</v>
      </c>
      <c r="AC59" s="50">
        <v>94</v>
      </c>
      <c r="AD59" s="51">
        <v>84619.62</v>
      </c>
      <c r="AE59" s="50" t="s">
        <v>183</v>
      </c>
      <c r="AF59" s="51" t="s">
        <v>183</v>
      </c>
      <c r="AG59" s="50"/>
      <c r="AH59" s="51"/>
      <c r="AI59" s="50" t="s">
        <v>183</v>
      </c>
      <c r="AJ59" s="51" t="s">
        <v>183</v>
      </c>
      <c r="AK59" s="56">
        <v>491</v>
      </c>
      <c r="AL59" s="57">
        <v>8469776.9499999993</v>
      </c>
      <c r="AM59" s="58">
        <v>297</v>
      </c>
      <c r="AN59" s="59">
        <v>3531706.2</v>
      </c>
      <c r="AO59" s="60">
        <v>22</v>
      </c>
      <c r="AP59" s="61">
        <v>31895.55</v>
      </c>
    </row>
    <row r="60" spans="1:42" x14ac:dyDescent="0.25">
      <c r="A60" s="102" t="s">
        <v>735</v>
      </c>
      <c r="B60" s="96" t="s">
        <v>138</v>
      </c>
      <c r="C60" s="48">
        <v>661</v>
      </c>
      <c r="D60" s="49">
        <v>8079369.1299999999</v>
      </c>
      <c r="E60" s="50">
        <v>661</v>
      </c>
      <c r="F60" s="51">
        <v>3875674.31</v>
      </c>
      <c r="G60" s="50">
        <v>661</v>
      </c>
      <c r="H60" s="51">
        <v>2685594.62</v>
      </c>
      <c r="I60" s="50">
        <v>661</v>
      </c>
      <c r="J60" s="51">
        <v>1411192.01</v>
      </c>
      <c r="K60" s="50">
        <v>39</v>
      </c>
      <c r="L60" s="51">
        <v>106908.19</v>
      </c>
      <c r="M60" s="52">
        <v>463</v>
      </c>
      <c r="N60" s="53">
        <v>3716191.88</v>
      </c>
      <c r="O60" s="50">
        <v>385</v>
      </c>
      <c r="P60" s="51">
        <v>3087105.67</v>
      </c>
      <c r="Q60" s="50">
        <v>55</v>
      </c>
      <c r="R60" s="51">
        <v>86422.58</v>
      </c>
      <c r="S60" s="50">
        <v>100</v>
      </c>
      <c r="T60" s="51">
        <v>376511.02</v>
      </c>
      <c r="U60" s="50">
        <v>34</v>
      </c>
      <c r="V60" s="51">
        <v>139667.20000000001</v>
      </c>
      <c r="W60" s="50">
        <v>9</v>
      </c>
      <c r="X60" s="51">
        <v>26485.41</v>
      </c>
      <c r="Y60" s="54">
        <v>41</v>
      </c>
      <c r="Z60" s="55">
        <v>33314.639999999999</v>
      </c>
      <c r="AA60" s="50">
        <v>3</v>
      </c>
      <c r="AB60" s="51">
        <v>826.86</v>
      </c>
      <c r="AC60" s="50">
        <v>39</v>
      </c>
      <c r="AD60" s="51">
        <v>32487.78</v>
      </c>
      <c r="AE60" s="50"/>
      <c r="AF60" s="51"/>
      <c r="AG60" s="50"/>
      <c r="AH60" s="51"/>
      <c r="AI60" s="50"/>
      <c r="AJ60" s="51"/>
      <c r="AK60" s="56">
        <v>661</v>
      </c>
      <c r="AL60" s="57">
        <v>11828875.65</v>
      </c>
      <c r="AM60" s="58">
        <v>539</v>
      </c>
      <c r="AN60" s="59">
        <v>6852225.25</v>
      </c>
      <c r="AO60" s="60">
        <v>28</v>
      </c>
      <c r="AP60" s="61">
        <v>32950.6</v>
      </c>
    </row>
    <row r="61" spans="1:42" x14ac:dyDescent="0.25">
      <c r="A61" s="102" t="s">
        <v>736</v>
      </c>
      <c r="B61" s="96" t="s">
        <v>139</v>
      </c>
      <c r="C61" s="48">
        <v>205</v>
      </c>
      <c r="D61" s="49">
        <v>2509160.2400000002</v>
      </c>
      <c r="E61" s="50">
        <v>205</v>
      </c>
      <c r="F61" s="51">
        <v>1210100.47</v>
      </c>
      <c r="G61" s="50">
        <v>204</v>
      </c>
      <c r="H61" s="51">
        <v>843143.55</v>
      </c>
      <c r="I61" s="50">
        <v>205</v>
      </c>
      <c r="J61" s="51">
        <v>382873.5</v>
      </c>
      <c r="K61" s="50">
        <v>27</v>
      </c>
      <c r="L61" s="51">
        <v>73042.720000000001</v>
      </c>
      <c r="M61" s="52">
        <v>94</v>
      </c>
      <c r="N61" s="53">
        <v>353479.82</v>
      </c>
      <c r="O61" s="50">
        <v>24</v>
      </c>
      <c r="P61" s="51">
        <v>111709.98</v>
      </c>
      <c r="Q61" s="50"/>
      <c r="R61" s="51"/>
      <c r="S61" s="50">
        <v>3</v>
      </c>
      <c r="T61" s="51">
        <v>6392.33</v>
      </c>
      <c r="U61" s="50">
        <v>46</v>
      </c>
      <c r="V61" s="51">
        <v>194638.87</v>
      </c>
      <c r="W61" s="50">
        <v>37</v>
      </c>
      <c r="X61" s="51">
        <v>40738.639999999999</v>
      </c>
      <c r="Y61" s="54">
        <v>3</v>
      </c>
      <c r="Z61" s="55">
        <v>1753.39</v>
      </c>
      <c r="AA61" s="50"/>
      <c r="AB61" s="51"/>
      <c r="AC61" s="50">
        <v>3</v>
      </c>
      <c r="AD61" s="51">
        <v>1753.39</v>
      </c>
      <c r="AE61" s="50"/>
      <c r="AF61" s="51"/>
      <c r="AG61" s="50"/>
      <c r="AH61" s="51"/>
      <c r="AI61" s="50"/>
      <c r="AJ61" s="51"/>
      <c r="AK61" s="56">
        <v>205</v>
      </c>
      <c r="AL61" s="57">
        <v>2864393.45</v>
      </c>
      <c r="AM61" s="58">
        <v>202</v>
      </c>
      <c r="AN61" s="59">
        <v>2590731.04</v>
      </c>
      <c r="AO61" s="60" t="s">
        <v>183</v>
      </c>
      <c r="AP61" s="61" t="s">
        <v>183</v>
      </c>
    </row>
    <row r="62" spans="1:42" x14ac:dyDescent="0.25">
      <c r="A62" s="102" t="s">
        <v>737</v>
      </c>
      <c r="B62" s="96" t="s">
        <v>140</v>
      </c>
      <c r="C62" s="48">
        <v>518</v>
      </c>
      <c r="D62" s="49">
        <v>14884460.289999999</v>
      </c>
      <c r="E62" s="50">
        <v>518</v>
      </c>
      <c r="F62" s="51">
        <v>7512068.4000000004</v>
      </c>
      <c r="G62" s="50">
        <v>518</v>
      </c>
      <c r="H62" s="51">
        <v>5183111.42</v>
      </c>
      <c r="I62" s="50">
        <v>518</v>
      </c>
      <c r="J62" s="51">
        <v>1911203.64</v>
      </c>
      <c r="K62" s="50">
        <v>86</v>
      </c>
      <c r="L62" s="51">
        <v>278076.83</v>
      </c>
      <c r="M62" s="52">
        <v>408</v>
      </c>
      <c r="N62" s="53">
        <v>3284485.48</v>
      </c>
      <c r="O62" s="50">
        <v>172</v>
      </c>
      <c r="P62" s="51">
        <v>937274.65</v>
      </c>
      <c r="Q62" s="50">
        <v>4</v>
      </c>
      <c r="R62" s="51">
        <v>2748.65</v>
      </c>
      <c r="S62" s="50">
        <v>56</v>
      </c>
      <c r="T62" s="51">
        <v>195948.19</v>
      </c>
      <c r="U62" s="50">
        <v>237</v>
      </c>
      <c r="V62" s="51">
        <v>2115285.31</v>
      </c>
      <c r="W62" s="50">
        <v>15</v>
      </c>
      <c r="X62" s="51">
        <v>33228.68</v>
      </c>
      <c r="Y62" s="54">
        <v>217</v>
      </c>
      <c r="Z62" s="55">
        <v>579177.56000000006</v>
      </c>
      <c r="AA62" s="50" t="s">
        <v>183</v>
      </c>
      <c r="AB62" s="51" t="s">
        <v>183</v>
      </c>
      <c r="AC62" s="50" t="s">
        <v>183</v>
      </c>
      <c r="AD62" s="51" t="s">
        <v>183</v>
      </c>
      <c r="AE62" s="50"/>
      <c r="AF62" s="51"/>
      <c r="AG62" s="50"/>
      <c r="AH62" s="51"/>
      <c r="AI62" s="50"/>
      <c r="AJ62" s="51"/>
      <c r="AK62" s="56">
        <v>521</v>
      </c>
      <c r="AL62" s="57">
        <v>18748123.329999998</v>
      </c>
      <c r="AM62" s="58">
        <v>509</v>
      </c>
      <c r="AN62" s="59">
        <v>12864301.58</v>
      </c>
      <c r="AO62" s="60">
        <v>44</v>
      </c>
      <c r="AP62" s="61">
        <v>49110.15</v>
      </c>
    </row>
    <row r="63" spans="1:42" x14ac:dyDescent="0.25">
      <c r="A63" s="102" t="s">
        <v>738</v>
      </c>
      <c r="B63" s="96" t="s">
        <v>141</v>
      </c>
      <c r="C63" s="48">
        <v>1279</v>
      </c>
      <c r="D63" s="49">
        <v>26357906.27</v>
      </c>
      <c r="E63" s="50">
        <v>1279</v>
      </c>
      <c r="F63" s="51">
        <v>12995590.98</v>
      </c>
      <c r="G63" s="50">
        <v>1279</v>
      </c>
      <c r="H63" s="51">
        <v>9016377.3300000001</v>
      </c>
      <c r="I63" s="50">
        <v>1279</v>
      </c>
      <c r="J63" s="51">
        <v>3944057.5</v>
      </c>
      <c r="K63" s="50">
        <v>121</v>
      </c>
      <c r="L63" s="51">
        <v>401880.46</v>
      </c>
      <c r="M63" s="52">
        <v>1081</v>
      </c>
      <c r="N63" s="53">
        <v>8547051.4700000007</v>
      </c>
      <c r="O63" s="50">
        <v>909</v>
      </c>
      <c r="P63" s="51">
        <v>7279447.8499999996</v>
      </c>
      <c r="Q63" s="50">
        <v>11</v>
      </c>
      <c r="R63" s="51">
        <v>11714.95</v>
      </c>
      <c r="S63" s="50">
        <v>235</v>
      </c>
      <c r="T63" s="51">
        <v>636507.41</v>
      </c>
      <c r="U63" s="50">
        <v>136</v>
      </c>
      <c r="V63" s="51">
        <v>597423.27</v>
      </c>
      <c r="W63" s="50">
        <v>13</v>
      </c>
      <c r="X63" s="51">
        <v>21957.99</v>
      </c>
      <c r="Y63" s="54">
        <v>86</v>
      </c>
      <c r="Z63" s="55">
        <v>70721.81</v>
      </c>
      <c r="AA63" s="50"/>
      <c r="AB63" s="51"/>
      <c r="AC63" s="50" t="s">
        <v>183</v>
      </c>
      <c r="AD63" s="51" t="s">
        <v>183</v>
      </c>
      <c r="AE63" s="50"/>
      <c r="AF63" s="51"/>
      <c r="AG63" s="50"/>
      <c r="AH63" s="51"/>
      <c r="AI63" s="50" t="s">
        <v>183</v>
      </c>
      <c r="AJ63" s="51" t="s">
        <v>183</v>
      </c>
      <c r="AK63" s="56">
        <v>1283</v>
      </c>
      <c r="AL63" s="57">
        <v>34975679.549999997</v>
      </c>
      <c r="AM63" s="58">
        <v>1248</v>
      </c>
      <c r="AN63" s="59">
        <v>22861488.969999999</v>
      </c>
      <c r="AO63" s="60">
        <v>36</v>
      </c>
      <c r="AP63" s="61">
        <v>30356.38</v>
      </c>
    </row>
    <row r="64" spans="1:42" x14ac:dyDescent="0.25">
      <c r="A64" s="102" t="s">
        <v>739</v>
      </c>
      <c r="B64" s="96" t="s">
        <v>142</v>
      </c>
      <c r="C64" s="48">
        <v>165</v>
      </c>
      <c r="D64" s="49">
        <v>3788124.92</v>
      </c>
      <c r="E64" s="50">
        <v>165</v>
      </c>
      <c r="F64" s="51">
        <v>1898312.12</v>
      </c>
      <c r="G64" s="50">
        <v>165</v>
      </c>
      <c r="H64" s="51">
        <v>1314808.55</v>
      </c>
      <c r="I64" s="50">
        <v>165</v>
      </c>
      <c r="J64" s="51">
        <v>541442.82999999996</v>
      </c>
      <c r="K64" s="50">
        <v>10</v>
      </c>
      <c r="L64" s="51">
        <v>33561.42</v>
      </c>
      <c r="M64" s="52">
        <v>136</v>
      </c>
      <c r="N64" s="53">
        <v>1327343.79</v>
      </c>
      <c r="O64" s="50">
        <v>135</v>
      </c>
      <c r="P64" s="51">
        <v>1317258.07</v>
      </c>
      <c r="Q64" s="50"/>
      <c r="R64" s="51"/>
      <c r="S64" s="50"/>
      <c r="T64" s="51"/>
      <c r="U64" s="50" t="s">
        <v>183</v>
      </c>
      <c r="V64" s="51" t="s">
        <v>183</v>
      </c>
      <c r="W64" s="50" t="s">
        <v>183</v>
      </c>
      <c r="X64" s="51" t="s">
        <v>183</v>
      </c>
      <c r="Y64" s="54">
        <v>7</v>
      </c>
      <c r="Z64" s="55">
        <v>7168.17</v>
      </c>
      <c r="AA64" s="50"/>
      <c r="AB64" s="51"/>
      <c r="AC64" s="50">
        <v>7</v>
      </c>
      <c r="AD64" s="51">
        <v>7168.17</v>
      </c>
      <c r="AE64" s="50"/>
      <c r="AF64" s="51"/>
      <c r="AG64" s="50"/>
      <c r="AH64" s="51"/>
      <c r="AI64" s="50"/>
      <c r="AJ64" s="51"/>
      <c r="AK64" s="56">
        <v>165</v>
      </c>
      <c r="AL64" s="57">
        <v>5122636.88</v>
      </c>
      <c r="AM64" s="58">
        <v>155</v>
      </c>
      <c r="AN64" s="59">
        <v>2773291</v>
      </c>
      <c r="AO64" s="60">
        <v>6</v>
      </c>
      <c r="AP64" s="61">
        <v>5136.1400000000003</v>
      </c>
    </row>
    <row r="65" spans="1:42" x14ac:dyDescent="0.25">
      <c r="A65" s="102" t="s">
        <v>740</v>
      </c>
      <c r="B65" s="96" t="s">
        <v>143</v>
      </c>
      <c r="C65" s="48">
        <v>1438</v>
      </c>
      <c r="D65" s="49">
        <v>19151065.98</v>
      </c>
      <c r="E65" s="50">
        <v>1437</v>
      </c>
      <c r="F65" s="51">
        <v>9484355.1199999992</v>
      </c>
      <c r="G65" s="50">
        <v>1437</v>
      </c>
      <c r="H65" s="51">
        <v>6571316.96</v>
      </c>
      <c r="I65" s="50">
        <v>1437</v>
      </c>
      <c r="J65" s="51">
        <v>2708073</v>
      </c>
      <c r="K65" s="50">
        <v>137</v>
      </c>
      <c r="L65" s="51">
        <v>387320.9</v>
      </c>
      <c r="M65" s="52">
        <v>948</v>
      </c>
      <c r="N65" s="53">
        <v>5510984.7599999998</v>
      </c>
      <c r="O65" s="50">
        <v>659</v>
      </c>
      <c r="P65" s="51">
        <v>3795056.52</v>
      </c>
      <c r="Q65" s="50">
        <v>54</v>
      </c>
      <c r="R65" s="51">
        <v>42842.43</v>
      </c>
      <c r="S65" s="50">
        <v>44</v>
      </c>
      <c r="T65" s="51">
        <v>87701.19</v>
      </c>
      <c r="U65" s="50">
        <v>369</v>
      </c>
      <c r="V65" s="51">
        <v>1542153.7</v>
      </c>
      <c r="W65" s="50">
        <v>54</v>
      </c>
      <c r="X65" s="51">
        <v>43230.92</v>
      </c>
      <c r="Y65" s="54">
        <v>52</v>
      </c>
      <c r="Z65" s="55">
        <v>27391.21</v>
      </c>
      <c r="AA65" s="50">
        <v>8</v>
      </c>
      <c r="AB65" s="51">
        <v>3133.43</v>
      </c>
      <c r="AC65" s="50">
        <v>39</v>
      </c>
      <c r="AD65" s="51">
        <v>22133.98</v>
      </c>
      <c r="AE65" s="50">
        <v>8</v>
      </c>
      <c r="AF65" s="51">
        <v>2123.8000000000002</v>
      </c>
      <c r="AG65" s="50"/>
      <c r="AH65" s="51"/>
      <c r="AI65" s="50"/>
      <c r="AJ65" s="51"/>
      <c r="AK65" s="56">
        <v>1457</v>
      </c>
      <c r="AL65" s="57">
        <v>24689441.949999999</v>
      </c>
      <c r="AM65" s="58">
        <v>1135</v>
      </c>
      <c r="AN65" s="59">
        <v>16851578.780000001</v>
      </c>
      <c r="AO65" s="60">
        <v>19</v>
      </c>
      <c r="AP65" s="61">
        <v>23051.91</v>
      </c>
    </row>
    <row r="66" spans="1:42" x14ac:dyDescent="0.25">
      <c r="A66" s="102" t="s">
        <v>741</v>
      </c>
      <c r="B66" s="96" t="s">
        <v>144</v>
      </c>
      <c r="C66" s="48">
        <v>711</v>
      </c>
      <c r="D66" s="49">
        <v>5657959.4699999997</v>
      </c>
      <c r="E66" s="50">
        <v>710</v>
      </c>
      <c r="F66" s="51">
        <v>2764774.55</v>
      </c>
      <c r="G66" s="50">
        <v>711</v>
      </c>
      <c r="H66" s="51">
        <v>1912751.86</v>
      </c>
      <c r="I66" s="50">
        <v>710</v>
      </c>
      <c r="J66" s="51">
        <v>912701.89</v>
      </c>
      <c r="K66" s="50">
        <v>26</v>
      </c>
      <c r="L66" s="51">
        <v>67731.17</v>
      </c>
      <c r="M66" s="52">
        <v>250</v>
      </c>
      <c r="N66" s="53">
        <v>1427396.45</v>
      </c>
      <c r="O66" s="50">
        <v>209</v>
      </c>
      <c r="P66" s="51">
        <v>1257603.95</v>
      </c>
      <c r="Q66" s="50" t="s">
        <v>183</v>
      </c>
      <c r="R66" s="51" t="s">
        <v>183</v>
      </c>
      <c r="S66" s="50" t="s">
        <v>183</v>
      </c>
      <c r="T66" s="51" t="s">
        <v>183</v>
      </c>
      <c r="U66" s="50">
        <v>31</v>
      </c>
      <c r="V66" s="51">
        <v>89304.59</v>
      </c>
      <c r="W66" s="50" t="s">
        <v>183</v>
      </c>
      <c r="X66" s="51" t="s">
        <v>183</v>
      </c>
      <c r="Y66" s="54">
        <v>122</v>
      </c>
      <c r="Z66" s="55">
        <v>110950.61</v>
      </c>
      <c r="AA66" s="50">
        <v>35</v>
      </c>
      <c r="AB66" s="51">
        <v>35261.050000000003</v>
      </c>
      <c r="AC66" s="50">
        <v>52</v>
      </c>
      <c r="AD66" s="51">
        <v>46622.47</v>
      </c>
      <c r="AE66" s="50">
        <v>73</v>
      </c>
      <c r="AF66" s="51">
        <v>29067.09</v>
      </c>
      <c r="AG66" s="50"/>
      <c r="AH66" s="51"/>
      <c r="AI66" s="50"/>
      <c r="AJ66" s="51"/>
      <c r="AK66" s="56">
        <v>712</v>
      </c>
      <c r="AL66" s="57">
        <v>7196306.5300000003</v>
      </c>
      <c r="AM66" s="58">
        <v>222</v>
      </c>
      <c r="AN66" s="59">
        <v>1535806.77</v>
      </c>
      <c r="AO66" s="60">
        <v>70</v>
      </c>
      <c r="AP66" s="61">
        <v>110761.34</v>
      </c>
    </row>
    <row r="67" spans="1:42" x14ac:dyDescent="0.25">
      <c r="A67" s="102" t="s">
        <v>742</v>
      </c>
      <c r="B67" s="96" t="s">
        <v>145</v>
      </c>
      <c r="C67" s="48">
        <v>801</v>
      </c>
      <c r="D67" s="49">
        <v>7224973.3799999999</v>
      </c>
      <c r="E67" s="50">
        <v>801</v>
      </c>
      <c r="F67" s="51">
        <v>3588593.53</v>
      </c>
      <c r="G67" s="50">
        <v>801</v>
      </c>
      <c r="H67" s="51">
        <v>2484079.81</v>
      </c>
      <c r="I67" s="50">
        <v>801</v>
      </c>
      <c r="J67" s="51">
        <v>1052931.81</v>
      </c>
      <c r="K67" s="50">
        <v>41</v>
      </c>
      <c r="L67" s="51">
        <v>99368.23</v>
      </c>
      <c r="M67" s="52">
        <v>158</v>
      </c>
      <c r="N67" s="53">
        <v>869766.26</v>
      </c>
      <c r="O67" s="50">
        <v>119</v>
      </c>
      <c r="P67" s="51">
        <v>690090.01</v>
      </c>
      <c r="Q67" s="50">
        <v>22</v>
      </c>
      <c r="R67" s="51">
        <v>13933.23</v>
      </c>
      <c r="S67" s="50">
        <v>16</v>
      </c>
      <c r="T67" s="51">
        <v>28717.69</v>
      </c>
      <c r="U67" s="50">
        <v>35</v>
      </c>
      <c r="V67" s="51">
        <v>132407.35999999999</v>
      </c>
      <c r="W67" s="50">
        <v>4</v>
      </c>
      <c r="X67" s="51">
        <v>4617.97</v>
      </c>
      <c r="Y67" s="54">
        <v>227</v>
      </c>
      <c r="Z67" s="55">
        <v>185186.09</v>
      </c>
      <c r="AA67" s="50">
        <v>31</v>
      </c>
      <c r="AB67" s="51">
        <v>20679.05</v>
      </c>
      <c r="AC67" s="50">
        <v>64</v>
      </c>
      <c r="AD67" s="51">
        <v>85308.71</v>
      </c>
      <c r="AE67" s="50">
        <v>170</v>
      </c>
      <c r="AF67" s="51">
        <v>79198.33</v>
      </c>
      <c r="AG67" s="50"/>
      <c r="AH67" s="51"/>
      <c r="AI67" s="50"/>
      <c r="AJ67" s="51"/>
      <c r="AK67" s="56">
        <v>804</v>
      </c>
      <c r="AL67" s="57">
        <v>8279925.7300000004</v>
      </c>
      <c r="AM67" s="58">
        <v>133</v>
      </c>
      <c r="AN67" s="59">
        <v>1109849.95</v>
      </c>
      <c r="AO67" s="60">
        <v>82</v>
      </c>
      <c r="AP67" s="61">
        <v>252189.93</v>
      </c>
    </row>
    <row r="68" spans="1:42" x14ac:dyDescent="0.25">
      <c r="A68" s="102" t="s">
        <v>743</v>
      </c>
      <c r="B68" s="96" t="s">
        <v>146</v>
      </c>
      <c r="C68" s="48">
        <v>149</v>
      </c>
      <c r="D68" s="49">
        <v>1492763.97</v>
      </c>
      <c r="E68" s="50">
        <v>149</v>
      </c>
      <c r="F68" s="51">
        <v>726716.35</v>
      </c>
      <c r="G68" s="50">
        <v>147</v>
      </c>
      <c r="H68" s="51">
        <v>497685.2</v>
      </c>
      <c r="I68" s="50">
        <v>149</v>
      </c>
      <c r="J68" s="51">
        <v>234844.11</v>
      </c>
      <c r="K68" s="50">
        <v>11</v>
      </c>
      <c r="L68" s="51">
        <v>33518.31</v>
      </c>
      <c r="M68" s="52">
        <v>38</v>
      </c>
      <c r="N68" s="53">
        <v>160892.5</v>
      </c>
      <c r="O68" s="50">
        <v>22</v>
      </c>
      <c r="P68" s="51">
        <v>124568.29</v>
      </c>
      <c r="Q68" s="50">
        <v>5</v>
      </c>
      <c r="R68" s="51">
        <v>6417.95</v>
      </c>
      <c r="S68" s="50">
        <v>14</v>
      </c>
      <c r="T68" s="51">
        <v>20112.47</v>
      </c>
      <c r="U68" s="50">
        <v>3</v>
      </c>
      <c r="V68" s="51">
        <v>9793.7900000000009</v>
      </c>
      <c r="W68" s="50"/>
      <c r="X68" s="51"/>
      <c r="Y68" s="54">
        <v>35</v>
      </c>
      <c r="Z68" s="55">
        <v>23779.040000000001</v>
      </c>
      <c r="AA68" s="50" t="s">
        <v>183</v>
      </c>
      <c r="AB68" s="51" t="s">
        <v>183</v>
      </c>
      <c r="AC68" s="50">
        <v>8</v>
      </c>
      <c r="AD68" s="51">
        <v>12910.63</v>
      </c>
      <c r="AE68" s="50">
        <v>22</v>
      </c>
      <c r="AF68" s="51">
        <v>4994.7</v>
      </c>
      <c r="AG68" s="50"/>
      <c r="AH68" s="51"/>
      <c r="AI68" s="50" t="s">
        <v>183</v>
      </c>
      <c r="AJ68" s="51" t="s">
        <v>183</v>
      </c>
      <c r="AK68" s="56">
        <v>150</v>
      </c>
      <c r="AL68" s="57">
        <v>1677435.51</v>
      </c>
      <c r="AM68" s="58"/>
      <c r="AN68" s="59"/>
      <c r="AO68" s="60">
        <v>47</v>
      </c>
      <c r="AP68" s="61">
        <v>82370.03</v>
      </c>
    </row>
    <row r="69" spans="1:42" x14ac:dyDescent="0.25">
      <c r="A69" s="102" t="s">
        <v>744</v>
      </c>
      <c r="B69" s="96" t="s">
        <v>147</v>
      </c>
      <c r="C69" s="48">
        <v>149</v>
      </c>
      <c r="D69" s="49">
        <v>1416776.25</v>
      </c>
      <c r="E69" s="50">
        <v>149</v>
      </c>
      <c r="F69" s="51">
        <v>697629.92</v>
      </c>
      <c r="G69" s="50">
        <v>149</v>
      </c>
      <c r="H69" s="51">
        <v>481068.05</v>
      </c>
      <c r="I69" s="50">
        <v>149</v>
      </c>
      <c r="J69" s="51">
        <v>216794.6</v>
      </c>
      <c r="K69" s="50">
        <v>7</v>
      </c>
      <c r="L69" s="51">
        <v>21283.68</v>
      </c>
      <c r="M69" s="52">
        <v>47</v>
      </c>
      <c r="N69" s="53">
        <v>267884.42</v>
      </c>
      <c r="O69" s="50">
        <v>34</v>
      </c>
      <c r="P69" s="51">
        <v>239735.99</v>
      </c>
      <c r="Q69" s="50" t="s">
        <v>183</v>
      </c>
      <c r="R69" s="51" t="s">
        <v>183</v>
      </c>
      <c r="S69" s="50">
        <v>10</v>
      </c>
      <c r="T69" s="51">
        <v>13124.94</v>
      </c>
      <c r="U69" s="50" t="s">
        <v>183</v>
      </c>
      <c r="V69" s="51" t="s">
        <v>183</v>
      </c>
      <c r="W69" s="50" t="s">
        <v>183</v>
      </c>
      <c r="X69" s="51" t="s">
        <v>183</v>
      </c>
      <c r="Y69" s="54">
        <v>48</v>
      </c>
      <c r="Z69" s="55">
        <v>48519.1</v>
      </c>
      <c r="AA69" s="50">
        <v>9</v>
      </c>
      <c r="AB69" s="51">
        <v>6847.66</v>
      </c>
      <c r="AC69" s="50">
        <v>16</v>
      </c>
      <c r="AD69" s="51">
        <v>28403.08</v>
      </c>
      <c r="AE69" s="50">
        <v>34</v>
      </c>
      <c r="AF69" s="51">
        <v>13268.36</v>
      </c>
      <c r="AG69" s="50"/>
      <c r="AH69" s="51"/>
      <c r="AI69" s="50"/>
      <c r="AJ69" s="51"/>
      <c r="AK69" s="56">
        <v>149</v>
      </c>
      <c r="AL69" s="57">
        <v>1733179.77</v>
      </c>
      <c r="AM69" s="58"/>
      <c r="AN69" s="59"/>
      <c r="AO69" s="60">
        <v>22</v>
      </c>
      <c r="AP69" s="61">
        <v>72573.740000000005</v>
      </c>
    </row>
    <row r="70" spans="1:42" x14ac:dyDescent="0.25">
      <c r="A70" s="102" t="s">
        <v>745</v>
      </c>
      <c r="B70" s="96" t="s">
        <v>148</v>
      </c>
      <c r="C70" s="48">
        <v>81</v>
      </c>
      <c r="D70" s="49">
        <v>733256.76</v>
      </c>
      <c r="E70" s="50">
        <v>81</v>
      </c>
      <c r="F70" s="51">
        <v>363747.69</v>
      </c>
      <c r="G70" s="50">
        <v>81</v>
      </c>
      <c r="H70" s="51">
        <v>251957.84</v>
      </c>
      <c r="I70" s="50">
        <v>81</v>
      </c>
      <c r="J70" s="51">
        <v>112022.53</v>
      </c>
      <c r="K70" s="50">
        <v>4</v>
      </c>
      <c r="L70" s="51">
        <v>5528.7</v>
      </c>
      <c r="M70" s="52">
        <v>14</v>
      </c>
      <c r="N70" s="53">
        <v>46836.959999999999</v>
      </c>
      <c r="O70" s="50">
        <v>7</v>
      </c>
      <c r="P70" s="51">
        <v>35973.949999999997</v>
      </c>
      <c r="Q70" s="50"/>
      <c r="R70" s="51"/>
      <c r="S70" s="50">
        <v>4</v>
      </c>
      <c r="T70" s="51">
        <v>7046.65</v>
      </c>
      <c r="U70" s="50" t="s">
        <v>183</v>
      </c>
      <c r="V70" s="51" t="s">
        <v>183</v>
      </c>
      <c r="W70" s="50" t="s">
        <v>183</v>
      </c>
      <c r="X70" s="51" t="s">
        <v>183</v>
      </c>
      <c r="Y70" s="54">
        <v>30</v>
      </c>
      <c r="Z70" s="55">
        <v>22282.560000000001</v>
      </c>
      <c r="AA70" s="50">
        <v>10</v>
      </c>
      <c r="AB70" s="51">
        <v>7558.17</v>
      </c>
      <c r="AC70" s="50">
        <v>7</v>
      </c>
      <c r="AD70" s="51">
        <v>8446.31</v>
      </c>
      <c r="AE70" s="50">
        <v>19</v>
      </c>
      <c r="AF70" s="51">
        <v>6278.08</v>
      </c>
      <c r="AG70" s="50"/>
      <c r="AH70" s="51"/>
      <c r="AI70" s="50"/>
      <c r="AJ70" s="51"/>
      <c r="AK70" s="56">
        <v>82</v>
      </c>
      <c r="AL70" s="57">
        <v>802376.28</v>
      </c>
      <c r="AM70" s="58"/>
      <c r="AN70" s="59"/>
      <c r="AO70" s="60">
        <v>20</v>
      </c>
      <c r="AP70" s="61">
        <v>55137.06</v>
      </c>
    </row>
    <row r="71" spans="1:42" x14ac:dyDescent="0.25">
      <c r="A71" s="102" t="s">
        <v>746</v>
      </c>
      <c r="B71" s="96" t="s">
        <v>149</v>
      </c>
      <c r="C71" s="48">
        <v>56</v>
      </c>
      <c r="D71" s="49">
        <v>810720.05</v>
      </c>
      <c r="E71" s="50">
        <v>56</v>
      </c>
      <c r="F71" s="51">
        <v>411967.44</v>
      </c>
      <c r="G71" s="50">
        <v>56</v>
      </c>
      <c r="H71" s="51">
        <v>285252.17</v>
      </c>
      <c r="I71" s="50">
        <v>56</v>
      </c>
      <c r="J71" s="51">
        <v>104200.85</v>
      </c>
      <c r="K71" s="50">
        <v>3</v>
      </c>
      <c r="L71" s="51">
        <v>9299.59</v>
      </c>
      <c r="M71" s="52">
        <v>8</v>
      </c>
      <c r="N71" s="53">
        <v>25256.639999999999</v>
      </c>
      <c r="O71" s="50">
        <v>4</v>
      </c>
      <c r="P71" s="51">
        <v>15529.06</v>
      </c>
      <c r="Q71" s="50"/>
      <c r="R71" s="51"/>
      <c r="S71" s="50">
        <v>3</v>
      </c>
      <c r="T71" s="51">
        <v>2658.96</v>
      </c>
      <c r="U71" s="50" t="s">
        <v>183</v>
      </c>
      <c r="V71" s="51" t="s">
        <v>183</v>
      </c>
      <c r="W71" s="50" t="s">
        <v>183</v>
      </c>
      <c r="X71" s="51" t="s">
        <v>183</v>
      </c>
      <c r="Y71" s="54">
        <v>31</v>
      </c>
      <c r="Z71" s="55">
        <v>36930.19</v>
      </c>
      <c r="AA71" s="50" t="s">
        <v>183</v>
      </c>
      <c r="AB71" s="51" t="s">
        <v>183</v>
      </c>
      <c r="AC71" s="50">
        <v>8</v>
      </c>
      <c r="AD71" s="51">
        <v>25246.69</v>
      </c>
      <c r="AE71" s="50" t="s">
        <v>183</v>
      </c>
      <c r="AF71" s="51" t="s">
        <v>183</v>
      </c>
      <c r="AG71" s="50"/>
      <c r="AH71" s="51"/>
      <c r="AI71" s="50"/>
      <c r="AJ71" s="51"/>
      <c r="AK71" s="56">
        <v>56</v>
      </c>
      <c r="AL71" s="57">
        <v>872906.88</v>
      </c>
      <c r="AM71" s="58">
        <v>7</v>
      </c>
      <c r="AN71" s="59">
        <v>54012.57</v>
      </c>
      <c r="AO71" s="60">
        <v>20</v>
      </c>
      <c r="AP71" s="61">
        <v>76281.69</v>
      </c>
    </row>
    <row r="72" spans="1:42" x14ac:dyDescent="0.25">
      <c r="A72" s="102" t="s">
        <v>747</v>
      </c>
      <c r="B72" s="96" t="s">
        <v>150</v>
      </c>
      <c r="C72" s="48">
        <v>325</v>
      </c>
      <c r="D72" s="49">
        <v>3191135.64</v>
      </c>
      <c r="E72" s="50">
        <v>325</v>
      </c>
      <c r="F72" s="51">
        <v>1560110.88</v>
      </c>
      <c r="G72" s="50">
        <v>325</v>
      </c>
      <c r="H72" s="51">
        <v>1078610.05</v>
      </c>
      <c r="I72" s="50">
        <v>325</v>
      </c>
      <c r="J72" s="51">
        <v>495248.04</v>
      </c>
      <c r="K72" s="50">
        <v>20</v>
      </c>
      <c r="L72" s="51">
        <v>57166.67</v>
      </c>
      <c r="M72" s="52">
        <v>113</v>
      </c>
      <c r="N72" s="53">
        <v>648945.22</v>
      </c>
      <c r="O72" s="50">
        <v>94</v>
      </c>
      <c r="P72" s="51">
        <v>555170.27</v>
      </c>
      <c r="Q72" s="50">
        <v>9</v>
      </c>
      <c r="R72" s="51">
        <v>6730.11</v>
      </c>
      <c r="S72" s="50">
        <v>3</v>
      </c>
      <c r="T72" s="51">
        <v>7569.84</v>
      </c>
      <c r="U72" s="50">
        <v>18</v>
      </c>
      <c r="V72" s="51">
        <v>77920.58</v>
      </c>
      <c r="W72" s="50">
        <v>3</v>
      </c>
      <c r="X72" s="51">
        <v>1554.42</v>
      </c>
      <c r="Y72" s="54">
        <v>80</v>
      </c>
      <c r="Z72" s="55">
        <v>83436.37</v>
      </c>
      <c r="AA72" s="50">
        <v>19</v>
      </c>
      <c r="AB72" s="51">
        <v>14435.94</v>
      </c>
      <c r="AC72" s="50">
        <v>39</v>
      </c>
      <c r="AD72" s="51">
        <v>48100.91</v>
      </c>
      <c r="AE72" s="50">
        <v>42</v>
      </c>
      <c r="AF72" s="51">
        <v>20899.52</v>
      </c>
      <c r="AG72" s="50"/>
      <c r="AH72" s="51"/>
      <c r="AI72" s="50"/>
      <c r="AJ72" s="51"/>
      <c r="AK72" s="56">
        <v>325</v>
      </c>
      <c r="AL72" s="57">
        <v>3923517.23</v>
      </c>
      <c r="AM72" s="58">
        <v>84</v>
      </c>
      <c r="AN72" s="59">
        <v>596255.92000000004</v>
      </c>
      <c r="AO72" s="60">
        <v>37</v>
      </c>
      <c r="AP72" s="61">
        <v>96529.68</v>
      </c>
    </row>
    <row r="73" spans="1:42" x14ac:dyDescent="0.25">
      <c r="A73" s="102" t="s">
        <v>748</v>
      </c>
      <c r="B73" s="96" t="s">
        <v>151</v>
      </c>
      <c r="C73" s="48">
        <v>450</v>
      </c>
      <c r="D73" s="49">
        <v>2117219.29</v>
      </c>
      <c r="E73" s="50">
        <v>450</v>
      </c>
      <c r="F73" s="51">
        <v>1021414.63</v>
      </c>
      <c r="G73" s="50">
        <v>450</v>
      </c>
      <c r="H73" s="51">
        <v>704651.7</v>
      </c>
      <c r="I73" s="50">
        <v>450</v>
      </c>
      <c r="J73" s="51">
        <v>351439.04</v>
      </c>
      <c r="K73" s="50">
        <v>29</v>
      </c>
      <c r="L73" s="51">
        <v>39713.919999999998</v>
      </c>
      <c r="M73" s="52">
        <v>23</v>
      </c>
      <c r="N73" s="53">
        <v>116149.48</v>
      </c>
      <c r="O73" s="50">
        <v>8</v>
      </c>
      <c r="P73" s="51">
        <v>51933.57</v>
      </c>
      <c r="Q73" s="50"/>
      <c r="R73" s="51"/>
      <c r="S73" s="50"/>
      <c r="T73" s="51"/>
      <c r="U73" s="50">
        <v>13</v>
      </c>
      <c r="V73" s="51">
        <v>57786.98</v>
      </c>
      <c r="W73" s="50">
        <v>5</v>
      </c>
      <c r="X73" s="51">
        <v>6428.93</v>
      </c>
      <c r="Y73" s="54">
        <v>22</v>
      </c>
      <c r="Z73" s="55">
        <v>65558.429999999993</v>
      </c>
      <c r="AA73" s="50" t="s">
        <v>183</v>
      </c>
      <c r="AB73" s="51" t="s">
        <v>183</v>
      </c>
      <c r="AC73" s="50">
        <v>20</v>
      </c>
      <c r="AD73" s="51">
        <v>57755.72</v>
      </c>
      <c r="AE73" s="50"/>
      <c r="AF73" s="51"/>
      <c r="AG73" s="50">
        <v>3</v>
      </c>
      <c r="AH73" s="51">
        <v>3908.31</v>
      </c>
      <c r="AI73" s="50" t="s">
        <v>183</v>
      </c>
      <c r="AJ73" s="51" t="s">
        <v>183</v>
      </c>
      <c r="AK73" s="56">
        <v>450</v>
      </c>
      <c r="AL73" s="57">
        <v>2298927.2000000002</v>
      </c>
      <c r="AM73" s="58">
        <v>22</v>
      </c>
      <c r="AN73" s="59">
        <v>157146.72</v>
      </c>
      <c r="AO73" s="60">
        <v>14</v>
      </c>
      <c r="AP73" s="61">
        <v>12141.16</v>
      </c>
    </row>
    <row r="74" spans="1:42" x14ac:dyDescent="0.25">
      <c r="A74" s="102" t="s">
        <v>749</v>
      </c>
      <c r="B74" s="96" t="s">
        <v>152</v>
      </c>
      <c r="C74" s="48">
        <v>75</v>
      </c>
      <c r="D74" s="49">
        <v>1219709.9099999999</v>
      </c>
      <c r="E74" s="50">
        <v>75</v>
      </c>
      <c r="F74" s="51">
        <v>611423.55000000005</v>
      </c>
      <c r="G74" s="50">
        <v>75</v>
      </c>
      <c r="H74" s="51">
        <v>424272.85</v>
      </c>
      <c r="I74" s="50">
        <v>75</v>
      </c>
      <c r="J74" s="51">
        <v>166406.20000000001</v>
      </c>
      <c r="K74" s="50">
        <v>6</v>
      </c>
      <c r="L74" s="51">
        <v>17607.310000000001</v>
      </c>
      <c r="M74" s="52">
        <v>42</v>
      </c>
      <c r="N74" s="53">
        <v>228688.25</v>
      </c>
      <c r="O74" s="50">
        <v>29</v>
      </c>
      <c r="P74" s="51">
        <v>179381.78</v>
      </c>
      <c r="Q74" s="50" t="s">
        <v>183</v>
      </c>
      <c r="R74" s="51" t="s">
        <v>183</v>
      </c>
      <c r="S74" s="50" t="s">
        <v>183</v>
      </c>
      <c r="T74" s="51" t="s">
        <v>183</v>
      </c>
      <c r="U74" s="50">
        <v>9</v>
      </c>
      <c r="V74" s="51">
        <v>41736.730000000003</v>
      </c>
      <c r="W74" s="50">
        <v>6</v>
      </c>
      <c r="X74" s="51">
        <v>5271.61</v>
      </c>
      <c r="Y74" s="54">
        <v>3</v>
      </c>
      <c r="Z74" s="55">
        <v>1500.86</v>
      </c>
      <c r="AA74" s="50"/>
      <c r="AB74" s="51"/>
      <c r="AC74" s="50">
        <v>3</v>
      </c>
      <c r="AD74" s="51">
        <v>1500.86</v>
      </c>
      <c r="AE74" s="50"/>
      <c r="AF74" s="51"/>
      <c r="AG74" s="50"/>
      <c r="AH74" s="51"/>
      <c r="AI74" s="50"/>
      <c r="AJ74" s="51"/>
      <c r="AK74" s="56">
        <v>75</v>
      </c>
      <c r="AL74" s="57">
        <v>1449899.02</v>
      </c>
      <c r="AM74" s="58">
        <v>66</v>
      </c>
      <c r="AN74" s="59">
        <v>1129831.73</v>
      </c>
      <c r="AO74" s="60"/>
      <c r="AP74" s="61"/>
    </row>
    <row r="75" spans="1:42" x14ac:dyDescent="0.25">
      <c r="A75" s="102" t="s">
        <v>750</v>
      </c>
      <c r="B75" s="96" t="s">
        <v>153</v>
      </c>
      <c r="C75" s="48">
        <v>9</v>
      </c>
      <c r="D75" s="49">
        <v>103679.38</v>
      </c>
      <c r="E75" s="50">
        <v>9</v>
      </c>
      <c r="F75" s="51">
        <v>48796.89</v>
      </c>
      <c r="G75" s="50">
        <v>9</v>
      </c>
      <c r="H75" s="51">
        <v>36217.919999999998</v>
      </c>
      <c r="I75" s="50" t="s">
        <v>183</v>
      </c>
      <c r="J75" s="51" t="s">
        <v>183</v>
      </c>
      <c r="K75" s="50" t="s">
        <v>183</v>
      </c>
      <c r="L75" s="51" t="s">
        <v>183</v>
      </c>
      <c r="M75" s="52">
        <v>3</v>
      </c>
      <c r="N75" s="53">
        <v>7999.47</v>
      </c>
      <c r="O75" s="50" t="s">
        <v>183</v>
      </c>
      <c r="P75" s="51" t="s">
        <v>183</v>
      </c>
      <c r="Q75" s="50"/>
      <c r="R75" s="51"/>
      <c r="S75" s="50"/>
      <c r="T75" s="51"/>
      <c r="U75" s="50"/>
      <c r="V75" s="51"/>
      <c r="W75" s="50" t="s">
        <v>183</v>
      </c>
      <c r="X75" s="51" t="s">
        <v>183</v>
      </c>
      <c r="Y75" s="54"/>
      <c r="Z75" s="55"/>
      <c r="AA75" s="50"/>
      <c r="AB75" s="51"/>
      <c r="AC75" s="50"/>
      <c r="AD75" s="51"/>
      <c r="AE75" s="50"/>
      <c r="AF75" s="51"/>
      <c r="AG75" s="50"/>
      <c r="AH75" s="51"/>
      <c r="AI75" s="50"/>
      <c r="AJ75" s="51"/>
      <c r="AK75" s="56">
        <v>9</v>
      </c>
      <c r="AL75" s="57">
        <v>111678.85</v>
      </c>
      <c r="AM75" s="58">
        <v>62</v>
      </c>
      <c r="AN75" s="59">
        <v>233103</v>
      </c>
      <c r="AO75" s="60"/>
      <c r="AP75" s="61"/>
    </row>
    <row r="76" spans="1:42" x14ac:dyDescent="0.25">
      <c r="A76" s="102" t="s">
        <v>751</v>
      </c>
      <c r="B76" s="96" t="s">
        <v>154</v>
      </c>
      <c r="C76" s="48">
        <v>134</v>
      </c>
      <c r="D76" s="49">
        <v>3220138.74</v>
      </c>
      <c r="E76" s="50">
        <v>134</v>
      </c>
      <c r="F76" s="51">
        <v>1651269.84</v>
      </c>
      <c r="G76" s="50">
        <v>134</v>
      </c>
      <c r="H76" s="51">
        <v>1161510.96</v>
      </c>
      <c r="I76" s="50">
        <v>134</v>
      </c>
      <c r="J76" s="51">
        <v>338588.62</v>
      </c>
      <c r="K76" s="50">
        <v>22</v>
      </c>
      <c r="L76" s="51">
        <v>68769.320000000007</v>
      </c>
      <c r="M76" s="52">
        <v>83</v>
      </c>
      <c r="N76" s="53">
        <v>493351.89</v>
      </c>
      <c r="O76" s="50">
        <v>50</v>
      </c>
      <c r="P76" s="51">
        <v>355657</v>
      </c>
      <c r="Q76" s="50" t="s">
        <v>183</v>
      </c>
      <c r="R76" s="51" t="s">
        <v>183</v>
      </c>
      <c r="S76" s="50" t="s">
        <v>183</v>
      </c>
      <c r="T76" s="51" t="s">
        <v>183</v>
      </c>
      <c r="U76" s="50">
        <v>28</v>
      </c>
      <c r="V76" s="51">
        <v>126332.08</v>
      </c>
      <c r="W76" s="50">
        <v>11</v>
      </c>
      <c r="X76" s="51">
        <v>8941.67</v>
      </c>
      <c r="Y76" s="54">
        <v>4</v>
      </c>
      <c r="Z76" s="55">
        <v>11422.52</v>
      </c>
      <c r="AA76" s="50"/>
      <c r="AB76" s="51"/>
      <c r="AC76" s="50">
        <v>4</v>
      </c>
      <c r="AD76" s="51">
        <v>11422.52</v>
      </c>
      <c r="AE76" s="50"/>
      <c r="AF76" s="51"/>
      <c r="AG76" s="50"/>
      <c r="AH76" s="51"/>
      <c r="AI76" s="50"/>
      <c r="AJ76" s="51"/>
      <c r="AK76" s="56">
        <v>135</v>
      </c>
      <c r="AL76" s="57">
        <v>3724913.15</v>
      </c>
      <c r="AM76" s="58">
        <v>115</v>
      </c>
      <c r="AN76" s="59">
        <v>2226157.06</v>
      </c>
      <c r="AO76" s="60" t="s">
        <v>183</v>
      </c>
      <c r="AP76" s="61" t="s">
        <v>183</v>
      </c>
    </row>
    <row r="77" spans="1:42" x14ac:dyDescent="0.25">
      <c r="A77" s="102" t="s">
        <v>752</v>
      </c>
      <c r="B77" s="96" t="s">
        <v>155</v>
      </c>
      <c r="C77" s="48">
        <v>88</v>
      </c>
      <c r="D77" s="49">
        <v>3195039.79</v>
      </c>
      <c r="E77" s="50">
        <v>88</v>
      </c>
      <c r="F77" s="51">
        <v>1699811.65</v>
      </c>
      <c r="G77" s="50">
        <v>88</v>
      </c>
      <c r="H77" s="51">
        <v>1178535.6599999999</v>
      </c>
      <c r="I77" s="50">
        <v>88</v>
      </c>
      <c r="J77" s="51">
        <v>260476.28</v>
      </c>
      <c r="K77" s="50">
        <v>18</v>
      </c>
      <c r="L77" s="51">
        <v>56216.2</v>
      </c>
      <c r="M77" s="52">
        <v>52</v>
      </c>
      <c r="N77" s="53">
        <v>505352.24</v>
      </c>
      <c r="O77" s="50">
        <v>44</v>
      </c>
      <c r="P77" s="51">
        <v>451802.93</v>
      </c>
      <c r="Q77" s="50" t="s">
        <v>183</v>
      </c>
      <c r="R77" s="51" t="s">
        <v>183</v>
      </c>
      <c r="S77" s="50">
        <v>3</v>
      </c>
      <c r="T77" s="51">
        <v>10596.11</v>
      </c>
      <c r="U77" s="50">
        <v>10</v>
      </c>
      <c r="V77" s="51">
        <v>40049.61</v>
      </c>
      <c r="W77" s="50" t="s">
        <v>183</v>
      </c>
      <c r="X77" s="51" t="s">
        <v>183</v>
      </c>
      <c r="Y77" s="54">
        <v>23</v>
      </c>
      <c r="Z77" s="55">
        <v>21201.11</v>
      </c>
      <c r="AA77" s="50"/>
      <c r="AB77" s="51"/>
      <c r="AC77" s="50">
        <v>23</v>
      </c>
      <c r="AD77" s="51">
        <v>21201.11</v>
      </c>
      <c r="AE77" s="50"/>
      <c r="AF77" s="51"/>
      <c r="AG77" s="50"/>
      <c r="AH77" s="51"/>
      <c r="AI77" s="50"/>
      <c r="AJ77" s="51"/>
      <c r="AK77" s="56">
        <v>89</v>
      </c>
      <c r="AL77" s="57">
        <v>3721593.14</v>
      </c>
      <c r="AM77" s="58">
        <v>85</v>
      </c>
      <c r="AN77" s="59">
        <v>2001515.95</v>
      </c>
      <c r="AO77" s="60"/>
      <c r="AP77" s="61"/>
    </row>
    <row r="78" spans="1:42" x14ac:dyDescent="0.25">
      <c r="A78" s="102" t="s">
        <v>753</v>
      </c>
      <c r="B78" s="96" t="s">
        <v>156</v>
      </c>
      <c r="C78" s="48">
        <v>19</v>
      </c>
      <c r="D78" s="49">
        <v>624997.19999999995</v>
      </c>
      <c r="E78" s="50">
        <v>19</v>
      </c>
      <c r="F78" s="51">
        <v>308908.02</v>
      </c>
      <c r="G78" s="50">
        <v>19</v>
      </c>
      <c r="H78" s="51">
        <v>217047.33</v>
      </c>
      <c r="I78" s="50">
        <v>19</v>
      </c>
      <c r="J78" s="51">
        <v>71207.399999999994</v>
      </c>
      <c r="K78" s="50">
        <v>8</v>
      </c>
      <c r="L78" s="51">
        <v>27834.45</v>
      </c>
      <c r="M78" s="52">
        <v>11</v>
      </c>
      <c r="N78" s="53">
        <v>69865.84</v>
      </c>
      <c r="O78" s="50">
        <v>8</v>
      </c>
      <c r="P78" s="51">
        <v>62278.49</v>
      </c>
      <c r="Q78" s="50"/>
      <c r="R78" s="51"/>
      <c r="S78" s="50">
        <v>4</v>
      </c>
      <c r="T78" s="51">
        <v>3277.75</v>
      </c>
      <c r="U78" s="50" t="s">
        <v>183</v>
      </c>
      <c r="V78" s="51" t="s">
        <v>183</v>
      </c>
      <c r="W78" s="50" t="s">
        <v>183</v>
      </c>
      <c r="X78" s="51" t="s">
        <v>183</v>
      </c>
      <c r="Y78" s="54">
        <v>7</v>
      </c>
      <c r="Z78" s="55">
        <v>1471.07</v>
      </c>
      <c r="AA78" s="50"/>
      <c r="AB78" s="51"/>
      <c r="AC78" s="50">
        <v>7</v>
      </c>
      <c r="AD78" s="51">
        <v>1471.07</v>
      </c>
      <c r="AE78" s="50"/>
      <c r="AF78" s="51"/>
      <c r="AG78" s="50"/>
      <c r="AH78" s="51"/>
      <c r="AI78" s="50"/>
      <c r="AJ78" s="51"/>
      <c r="AK78" s="56">
        <v>19</v>
      </c>
      <c r="AL78" s="57">
        <v>696334.11</v>
      </c>
      <c r="AM78" s="58">
        <v>19</v>
      </c>
      <c r="AN78" s="59">
        <v>562811.71</v>
      </c>
      <c r="AO78" s="60"/>
      <c r="AP78" s="61"/>
    </row>
    <row r="79" spans="1:42" x14ac:dyDescent="0.25">
      <c r="A79" s="102" t="s">
        <v>754</v>
      </c>
      <c r="B79" s="96" t="s">
        <v>157</v>
      </c>
      <c r="C79" s="48">
        <v>42</v>
      </c>
      <c r="D79" s="49">
        <v>122628.22</v>
      </c>
      <c r="E79" s="50">
        <v>42</v>
      </c>
      <c r="F79" s="51">
        <v>61850.23</v>
      </c>
      <c r="G79" s="50">
        <v>42</v>
      </c>
      <c r="H79" s="51">
        <v>42832.47</v>
      </c>
      <c r="I79" s="50" t="s">
        <v>183</v>
      </c>
      <c r="J79" s="51" t="s">
        <v>183</v>
      </c>
      <c r="K79" s="50" t="s">
        <v>183</v>
      </c>
      <c r="L79" s="51" t="s">
        <v>183</v>
      </c>
      <c r="M79" s="52">
        <v>3</v>
      </c>
      <c r="N79" s="53">
        <v>6074.99</v>
      </c>
      <c r="O79" s="50"/>
      <c r="P79" s="51"/>
      <c r="Q79" s="50"/>
      <c r="R79" s="51"/>
      <c r="S79" s="50"/>
      <c r="T79" s="51"/>
      <c r="U79" s="50"/>
      <c r="V79" s="51"/>
      <c r="W79" s="50">
        <v>3</v>
      </c>
      <c r="X79" s="51">
        <v>6074.99</v>
      </c>
      <c r="Y79" s="54"/>
      <c r="Z79" s="55"/>
      <c r="AA79" s="50"/>
      <c r="AB79" s="51"/>
      <c r="AC79" s="50"/>
      <c r="AD79" s="51"/>
      <c r="AE79" s="50"/>
      <c r="AF79" s="51"/>
      <c r="AG79" s="50"/>
      <c r="AH79" s="51"/>
      <c r="AI79" s="50"/>
      <c r="AJ79" s="51"/>
      <c r="AK79" s="56">
        <v>43</v>
      </c>
      <c r="AL79" s="57">
        <v>128703.21</v>
      </c>
      <c r="AM79" s="58">
        <v>16</v>
      </c>
      <c r="AN79" s="59">
        <v>39147.68</v>
      </c>
      <c r="AO79" s="60">
        <v>9</v>
      </c>
      <c r="AP79" s="61">
        <v>10332.67</v>
      </c>
    </row>
    <row r="80" spans="1:42" x14ac:dyDescent="0.25">
      <c r="A80" s="102" t="s">
        <v>755</v>
      </c>
      <c r="B80" s="96" t="s">
        <v>158</v>
      </c>
      <c r="C80" s="48">
        <v>22</v>
      </c>
      <c r="D80" s="49">
        <v>661464.5</v>
      </c>
      <c r="E80" s="50">
        <v>22</v>
      </c>
      <c r="F80" s="51">
        <v>356565.92</v>
      </c>
      <c r="G80" s="50">
        <v>22</v>
      </c>
      <c r="H80" s="51">
        <v>250372.92</v>
      </c>
      <c r="I80" s="50">
        <v>22</v>
      </c>
      <c r="J80" s="51">
        <v>52941.94</v>
      </c>
      <c r="K80" s="50" t="s">
        <v>183</v>
      </c>
      <c r="L80" s="51" t="s">
        <v>183</v>
      </c>
      <c r="M80" s="52" t="s">
        <v>183</v>
      </c>
      <c r="N80" s="53" t="s">
        <v>183</v>
      </c>
      <c r="O80" s="50">
        <v>12</v>
      </c>
      <c r="P80" s="51">
        <v>80522.960000000006</v>
      </c>
      <c r="Q80" s="50"/>
      <c r="R80" s="51"/>
      <c r="S80" s="50"/>
      <c r="T80" s="51"/>
      <c r="U80" s="50" t="s">
        <v>183</v>
      </c>
      <c r="V80" s="51" t="s">
        <v>183</v>
      </c>
      <c r="W80" s="50" t="s">
        <v>183</v>
      </c>
      <c r="X80" s="51" t="s">
        <v>183</v>
      </c>
      <c r="Y80" s="54" t="s">
        <v>183</v>
      </c>
      <c r="Z80" s="55" t="s">
        <v>183</v>
      </c>
      <c r="AA80" s="50"/>
      <c r="AB80" s="51"/>
      <c r="AC80" s="50" t="s">
        <v>183</v>
      </c>
      <c r="AD80" s="51" t="s">
        <v>183</v>
      </c>
      <c r="AE80" s="50"/>
      <c r="AF80" s="51"/>
      <c r="AG80" s="50"/>
      <c r="AH80" s="51"/>
      <c r="AI80" s="50"/>
      <c r="AJ80" s="51"/>
      <c r="AK80" s="56">
        <v>23</v>
      </c>
      <c r="AL80" s="57">
        <v>749699.44</v>
      </c>
      <c r="AM80" s="58">
        <v>28</v>
      </c>
      <c r="AN80" s="59">
        <v>410592.58</v>
      </c>
      <c r="AO80" s="60"/>
      <c r="AP80" s="61"/>
    </row>
    <row r="81" spans="1:42" x14ac:dyDescent="0.25">
      <c r="A81" s="102" t="s">
        <v>756</v>
      </c>
      <c r="B81" s="96" t="s">
        <v>159</v>
      </c>
      <c r="C81" s="48">
        <v>622</v>
      </c>
      <c r="D81" s="49">
        <v>7247065.1299999999</v>
      </c>
      <c r="E81" s="50">
        <v>621</v>
      </c>
      <c r="F81" s="51">
        <v>3635842.82</v>
      </c>
      <c r="G81" s="50">
        <v>621</v>
      </c>
      <c r="H81" s="51">
        <v>2513299.02</v>
      </c>
      <c r="I81" s="50">
        <v>621</v>
      </c>
      <c r="J81" s="51">
        <v>977808.1</v>
      </c>
      <c r="K81" s="50">
        <v>49</v>
      </c>
      <c r="L81" s="51">
        <v>120115.19</v>
      </c>
      <c r="M81" s="52">
        <v>69</v>
      </c>
      <c r="N81" s="53">
        <v>508499.58</v>
      </c>
      <c r="O81" s="50">
        <v>44</v>
      </c>
      <c r="P81" s="51">
        <v>395351.24</v>
      </c>
      <c r="Q81" s="50">
        <v>3</v>
      </c>
      <c r="R81" s="51">
        <v>3192.34</v>
      </c>
      <c r="S81" s="50">
        <v>10</v>
      </c>
      <c r="T81" s="51">
        <v>18481.419999999998</v>
      </c>
      <c r="U81" s="50">
        <v>17</v>
      </c>
      <c r="V81" s="51">
        <v>91474.58</v>
      </c>
      <c r="W81" s="50"/>
      <c r="X81" s="51"/>
      <c r="Y81" s="54">
        <v>249</v>
      </c>
      <c r="Z81" s="55">
        <v>461655.3</v>
      </c>
      <c r="AA81" s="50">
        <v>126</v>
      </c>
      <c r="AB81" s="51">
        <v>156257.51999999999</v>
      </c>
      <c r="AC81" s="50">
        <v>125</v>
      </c>
      <c r="AD81" s="51">
        <v>246886.19</v>
      </c>
      <c r="AE81" s="50" t="s">
        <v>183</v>
      </c>
      <c r="AF81" s="51" t="s">
        <v>183</v>
      </c>
      <c r="AG81" s="50">
        <v>42</v>
      </c>
      <c r="AH81" s="51">
        <v>37636.42</v>
      </c>
      <c r="AI81" s="50" t="s">
        <v>183</v>
      </c>
      <c r="AJ81" s="51" t="s">
        <v>183</v>
      </c>
      <c r="AK81" s="56">
        <v>625</v>
      </c>
      <c r="AL81" s="57">
        <v>8217220.0099999998</v>
      </c>
      <c r="AM81" s="58">
        <v>85</v>
      </c>
      <c r="AN81" s="59">
        <v>695648.73</v>
      </c>
      <c r="AO81" s="60">
        <v>85</v>
      </c>
      <c r="AP81" s="61">
        <v>249597.92</v>
      </c>
    </row>
    <row r="82" spans="1:42" x14ac:dyDescent="0.25">
      <c r="A82" s="102" t="s">
        <v>757</v>
      </c>
      <c r="B82" s="96" t="s">
        <v>160</v>
      </c>
      <c r="C82" s="48">
        <v>141</v>
      </c>
      <c r="D82" s="49">
        <v>2325854.5299999998</v>
      </c>
      <c r="E82" s="50">
        <v>141</v>
      </c>
      <c r="F82" s="51">
        <v>1177249.54</v>
      </c>
      <c r="G82" s="50">
        <v>141</v>
      </c>
      <c r="H82" s="51">
        <v>809530.38</v>
      </c>
      <c r="I82" s="50">
        <v>141</v>
      </c>
      <c r="J82" s="51">
        <v>300728.96000000002</v>
      </c>
      <c r="K82" s="50">
        <v>11</v>
      </c>
      <c r="L82" s="51">
        <v>38345.65</v>
      </c>
      <c r="M82" s="52">
        <v>28</v>
      </c>
      <c r="N82" s="53">
        <v>163541.29999999999</v>
      </c>
      <c r="O82" s="50">
        <v>21</v>
      </c>
      <c r="P82" s="51">
        <v>131239.23000000001</v>
      </c>
      <c r="Q82" s="50"/>
      <c r="R82" s="51"/>
      <c r="S82" s="50" t="s">
        <v>183</v>
      </c>
      <c r="T82" s="51" t="s">
        <v>183</v>
      </c>
      <c r="U82" s="50">
        <v>5</v>
      </c>
      <c r="V82" s="51">
        <v>22635.82</v>
      </c>
      <c r="W82" s="50" t="s">
        <v>183</v>
      </c>
      <c r="X82" s="51" t="s">
        <v>183</v>
      </c>
      <c r="Y82" s="54">
        <v>77</v>
      </c>
      <c r="Z82" s="55">
        <v>128407.48</v>
      </c>
      <c r="AA82" s="50">
        <v>21</v>
      </c>
      <c r="AB82" s="51">
        <v>30302.73</v>
      </c>
      <c r="AC82" s="50">
        <v>50</v>
      </c>
      <c r="AD82" s="51">
        <v>78542.48</v>
      </c>
      <c r="AE82" s="50">
        <v>22</v>
      </c>
      <c r="AF82" s="51">
        <v>6390.1</v>
      </c>
      <c r="AG82" s="50">
        <v>12</v>
      </c>
      <c r="AH82" s="51">
        <v>13172.17</v>
      </c>
      <c r="AI82" s="50"/>
      <c r="AJ82" s="51"/>
      <c r="AK82" s="56">
        <v>141</v>
      </c>
      <c r="AL82" s="57">
        <v>2617803.31</v>
      </c>
      <c r="AM82" s="58">
        <v>28</v>
      </c>
      <c r="AN82" s="59">
        <v>204813.61</v>
      </c>
      <c r="AO82" s="60">
        <v>7</v>
      </c>
      <c r="AP82" s="61">
        <v>21280.92</v>
      </c>
    </row>
    <row r="83" spans="1:42" x14ac:dyDescent="0.25">
      <c r="A83" s="102" t="s">
        <v>758</v>
      </c>
      <c r="B83" s="96" t="s">
        <v>161</v>
      </c>
      <c r="C83" s="48">
        <v>1279</v>
      </c>
      <c r="D83" s="49">
        <v>17100640.5</v>
      </c>
      <c r="E83" s="50">
        <v>1279</v>
      </c>
      <c r="F83" s="51">
        <v>8579716.6999999993</v>
      </c>
      <c r="G83" s="50">
        <v>1278</v>
      </c>
      <c r="H83" s="51">
        <v>5916786.6399999997</v>
      </c>
      <c r="I83" s="50">
        <v>1279</v>
      </c>
      <c r="J83" s="51">
        <v>2352432.0099999998</v>
      </c>
      <c r="K83" s="50">
        <v>94</v>
      </c>
      <c r="L83" s="51">
        <v>251705.15</v>
      </c>
      <c r="M83" s="52">
        <v>332</v>
      </c>
      <c r="N83" s="53">
        <v>2165426.4500000002</v>
      </c>
      <c r="O83" s="50">
        <v>198</v>
      </c>
      <c r="P83" s="51">
        <v>1485100.81</v>
      </c>
      <c r="Q83" s="50">
        <v>36</v>
      </c>
      <c r="R83" s="51">
        <v>43946.38</v>
      </c>
      <c r="S83" s="50">
        <v>76</v>
      </c>
      <c r="T83" s="51">
        <v>145640.95000000001</v>
      </c>
      <c r="U83" s="50">
        <v>69</v>
      </c>
      <c r="V83" s="51">
        <v>455002.13</v>
      </c>
      <c r="W83" s="50">
        <v>10</v>
      </c>
      <c r="X83" s="51">
        <v>35736.18</v>
      </c>
      <c r="Y83" s="54">
        <v>562</v>
      </c>
      <c r="Z83" s="55">
        <v>1134667.29</v>
      </c>
      <c r="AA83" s="50">
        <v>194</v>
      </c>
      <c r="AB83" s="51">
        <v>260558.31</v>
      </c>
      <c r="AC83" s="50">
        <v>367</v>
      </c>
      <c r="AD83" s="51">
        <v>746760.89</v>
      </c>
      <c r="AE83" s="50">
        <v>95</v>
      </c>
      <c r="AF83" s="51">
        <v>35246.800000000003</v>
      </c>
      <c r="AG83" s="50">
        <v>106</v>
      </c>
      <c r="AH83" s="51">
        <v>92101.29</v>
      </c>
      <c r="AI83" s="50"/>
      <c r="AJ83" s="51"/>
      <c r="AK83" s="56">
        <v>1281</v>
      </c>
      <c r="AL83" s="57">
        <v>20400734.239999998</v>
      </c>
      <c r="AM83" s="58">
        <v>344</v>
      </c>
      <c r="AN83" s="59">
        <v>2622752.1</v>
      </c>
      <c r="AO83" s="60">
        <v>83</v>
      </c>
      <c r="AP83" s="61">
        <v>156529.13</v>
      </c>
    </row>
    <row r="84" spans="1:42" x14ac:dyDescent="0.25">
      <c r="A84" s="102" t="s">
        <v>759</v>
      </c>
      <c r="B84" s="96" t="s">
        <v>162</v>
      </c>
      <c r="C84" s="48">
        <v>508</v>
      </c>
      <c r="D84" s="49">
        <v>8795242.5899999999</v>
      </c>
      <c r="E84" s="50">
        <v>508</v>
      </c>
      <c r="F84" s="51">
        <v>4530228.3099999996</v>
      </c>
      <c r="G84" s="50">
        <v>508</v>
      </c>
      <c r="H84" s="51">
        <v>3131395.52</v>
      </c>
      <c r="I84" s="50">
        <v>506</v>
      </c>
      <c r="J84" s="51">
        <v>983736.7</v>
      </c>
      <c r="K84" s="50">
        <v>51</v>
      </c>
      <c r="L84" s="51">
        <v>149882.06</v>
      </c>
      <c r="M84" s="52">
        <v>80</v>
      </c>
      <c r="N84" s="53">
        <v>435022.03</v>
      </c>
      <c r="O84" s="50">
        <v>50</v>
      </c>
      <c r="P84" s="51">
        <v>274402.73</v>
      </c>
      <c r="Q84" s="50" t="s">
        <v>183</v>
      </c>
      <c r="R84" s="51" t="s">
        <v>183</v>
      </c>
      <c r="S84" s="50">
        <v>7</v>
      </c>
      <c r="T84" s="51">
        <v>13670.34</v>
      </c>
      <c r="U84" s="50">
        <v>26</v>
      </c>
      <c r="V84" s="51">
        <v>137816.79</v>
      </c>
      <c r="W84" s="50" t="s">
        <v>183</v>
      </c>
      <c r="X84" s="51" t="s">
        <v>183</v>
      </c>
      <c r="Y84" s="54">
        <v>313</v>
      </c>
      <c r="Z84" s="55">
        <v>796119.36</v>
      </c>
      <c r="AA84" s="50">
        <v>118</v>
      </c>
      <c r="AB84" s="51">
        <v>198706.27</v>
      </c>
      <c r="AC84" s="50">
        <v>120</v>
      </c>
      <c r="AD84" s="51">
        <v>287960.87</v>
      </c>
      <c r="AE84" s="50" t="s">
        <v>183</v>
      </c>
      <c r="AF84" s="51" t="s">
        <v>183</v>
      </c>
      <c r="AG84" s="50">
        <v>184</v>
      </c>
      <c r="AH84" s="51">
        <v>260863.47</v>
      </c>
      <c r="AI84" s="50" t="s">
        <v>183</v>
      </c>
      <c r="AJ84" s="51" t="s">
        <v>183</v>
      </c>
      <c r="AK84" s="56">
        <v>508</v>
      </c>
      <c r="AL84" s="57">
        <v>10026383.98</v>
      </c>
      <c r="AM84" s="58">
        <v>79</v>
      </c>
      <c r="AN84" s="59">
        <v>474260.61</v>
      </c>
      <c r="AO84" s="60">
        <v>56</v>
      </c>
      <c r="AP84" s="61">
        <v>170123.78</v>
      </c>
    </row>
    <row r="85" spans="1:42" x14ac:dyDescent="0.25">
      <c r="A85" s="102" t="s">
        <v>760</v>
      </c>
      <c r="B85" s="96" t="s">
        <v>163</v>
      </c>
      <c r="C85" s="48">
        <v>134</v>
      </c>
      <c r="D85" s="49">
        <v>1641722.93</v>
      </c>
      <c r="E85" s="50">
        <v>134</v>
      </c>
      <c r="F85" s="51">
        <v>802574.28</v>
      </c>
      <c r="G85" s="50">
        <v>134</v>
      </c>
      <c r="H85" s="51">
        <v>555186.25</v>
      </c>
      <c r="I85" s="50">
        <v>134</v>
      </c>
      <c r="J85" s="51">
        <v>239329.34</v>
      </c>
      <c r="K85" s="50">
        <v>17</v>
      </c>
      <c r="L85" s="51">
        <v>44633.06</v>
      </c>
      <c r="M85" s="52">
        <v>51</v>
      </c>
      <c r="N85" s="53">
        <v>315569.46999999997</v>
      </c>
      <c r="O85" s="50">
        <v>29</v>
      </c>
      <c r="P85" s="51">
        <v>211261.35</v>
      </c>
      <c r="Q85" s="50">
        <v>4</v>
      </c>
      <c r="R85" s="51">
        <v>6273.01</v>
      </c>
      <c r="S85" s="50">
        <v>5</v>
      </c>
      <c r="T85" s="51">
        <v>11353.1</v>
      </c>
      <c r="U85" s="50">
        <v>15</v>
      </c>
      <c r="V85" s="51">
        <v>77934.47</v>
      </c>
      <c r="W85" s="50">
        <v>3</v>
      </c>
      <c r="X85" s="51">
        <v>8747.5400000000009</v>
      </c>
      <c r="Y85" s="54">
        <v>49</v>
      </c>
      <c r="Z85" s="55">
        <v>86228.53</v>
      </c>
      <c r="AA85" s="50">
        <v>14</v>
      </c>
      <c r="AB85" s="51">
        <v>12557.83</v>
      </c>
      <c r="AC85" s="50">
        <v>39</v>
      </c>
      <c r="AD85" s="51">
        <v>71434.31</v>
      </c>
      <c r="AE85" s="50" t="s">
        <v>183</v>
      </c>
      <c r="AF85" s="51" t="s">
        <v>183</v>
      </c>
      <c r="AG85" s="50" t="s">
        <v>183</v>
      </c>
      <c r="AH85" s="51" t="s">
        <v>183</v>
      </c>
      <c r="AI85" s="50"/>
      <c r="AJ85" s="51"/>
      <c r="AK85" s="56">
        <v>135</v>
      </c>
      <c r="AL85" s="57">
        <v>2043520.93</v>
      </c>
      <c r="AM85" s="58">
        <v>50</v>
      </c>
      <c r="AN85" s="59">
        <v>466977.47</v>
      </c>
      <c r="AO85" s="60">
        <v>6</v>
      </c>
      <c r="AP85" s="61">
        <v>7765.71</v>
      </c>
    </row>
    <row r="86" spans="1:42" x14ac:dyDescent="0.25">
      <c r="A86" s="102" t="s">
        <v>761</v>
      </c>
      <c r="B86" s="96" t="s">
        <v>164</v>
      </c>
      <c r="C86" s="48">
        <v>1023</v>
      </c>
      <c r="D86" s="49">
        <v>13081270.189999999</v>
      </c>
      <c r="E86" s="50">
        <v>1023</v>
      </c>
      <c r="F86" s="51">
        <v>6297357.2199999997</v>
      </c>
      <c r="G86" s="50">
        <v>1023</v>
      </c>
      <c r="H86" s="51">
        <v>4352415.9000000004</v>
      </c>
      <c r="I86" s="50">
        <v>1023</v>
      </c>
      <c r="J86" s="51">
        <v>2203430.0699999998</v>
      </c>
      <c r="K86" s="50">
        <v>81</v>
      </c>
      <c r="L86" s="51">
        <v>228067</v>
      </c>
      <c r="M86" s="52">
        <v>640</v>
      </c>
      <c r="N86" s="53">
        <v>5465135.5199999996</v>
      </c>
      <c r="O86" s="50">
        <v>435</v>
      </c>
      <c r="P86" s="51">
        <v>3406049</v>
      </c>
      <c r="Q86" s="50">
        <v>69</v>
      </c>
      <c r="R86" s="51">
        <v>162645.68</v>
      </c>
      <c r="S86" s="50">
        <v>64</v>
      </c>
      <c r="T86" s="51">
        <v>192298.69</v>
      </c>
      <c r="U86" s="50">
        <v>217</v>
      </c>
      <c r="V86" s="51">
        <v>1633103.45</v>
      </c>
      <c r="W86" s="50">
        <v>19</v>
      </c>
      <c r="X86" s="51">
        <v>71038.7</v>
      </c>
      <c r="Y86" s="54">
        <v>415</v>
      </c>
      <c r="Z86" s="55">
        <v>615648.80000000005</v>
      </c>
      <c r="AA86" s="50">
        <v>65</v>
      </c>
      <c r="AB86" s="51">
        <v>59253.45</v>
      </c>
      <c r="AC86" s="50">
        <v>380</v>
      </c>
      <c r="AD86" s="51">
        <v>551625.76</v>
      </c>
      <c r="AE86" s="50">
        <v>16</v>
      </c>
      <c r="AF86" s="51">
        <v>4110.51</v>
      </c>
      <c r="AG86" s="50">
        <v>3</v>
      </c>
      <c r="AH86" s="51">
        <v>659.08</v>
      </c>
      <c r="AI86" s="50"/>
      <c r="AJ86" s="51"/>
      <c r="AK86" s="56">
        <v>1028</v>
      </c>
      <c r="AL86" s="57">
        <v>19162054.510000002</v>
      </c>
      <c r="AM86" s="58">
        <v>660</v>
      </c>
      <c r="AN86" s="59">
        <v>7367567.2800000003</v>
      </c>
      <c r="AO86" s="60">
        <v>128</v>
      </c>
      <c r="AP86" s="61">
        <v>78179.03</v>
      </c>
    </row>
    <row r="87" spans="1:42" x14ac:dyDescent="0.25">
      <c r="A87" s="102" t="s">
        <v>762</v>
      </c>
      <c r="B87" s="96" t="s">
        <v>165</v>
      </c>
      <c r="C87" s="48">
        <v>552</v>
      </c>
      <c r="D87" s="49">
        <v>8811545.5899999999</v>
      </c>
      <c r="E87" s="50">
        <v>552</v>
      </c>
      <c r="F87" s="51">
        <v>4214644.91</v>
      </c>
      <c r="G87" s="50">
        <v>552</v>
      </c>
      <c r="H87" s="51">
        <v>2920536.91</v>
      </c>
      <c r="I87" s="50">
        <v>552</v>
      </c>
      <c r="J87" s="51">
        <v>1540838</v>
      </c>
      <c r="K87" s="50">
        <v>44</v>
      </c>
      <c r="L87" s="51">
        <v>135525.76999999999</v>
      </c>
      <c r="M87" s="52">
        <v>397</v>
      </c>
      <c r="N87" s="53">
        <v>3953990.3</v>
      </c>
      <c r="O87" s="50">
        <v>223</v>
      </c>
      <c r="P87" s="51">
        <v>1963577.43</v>
      </c>
      <c r="Q87" s="50">
        <v>17</v>
      </c>
      <c r="R87" s="51">
        <v>32998.910000000003</v>
      </c>
      <c r="S87" s="50">
        <v>37</v>
      </c>
      <c r="T87" s="51">
        <v>132836.91</v>
      </c>
      <c r="U87" s="50">
        <v>214</v>
      </c>
      <c r="V87" s="51">
        <v>1817212.43</v>
      </c>
      <c r="W87" s="50">
        <v>8</v>
      </c>
      <c r="X87" s="51">
        <v>7364.62</v>
      </c>
      <c r="Y87" s="54">
        <v>150</v>
      </c>
      <c r="Z87" s="55">
        <v>185567.92</v>
      </c>
      <c r="AA87" s="50">
        <v>4</v>
      </c>
      <c r="AB87" s="51">
        <v>1231.46</v>
      </c>
      <c r="AC87" s="50">
        <v>147</v>
      </c>
      <c r="AD87" s="51">
        <v>182879.15</v>
      </c>
      <c r="AE87" s="50"/>
      <c r="AF87" s="51"/>
      <c r="AG87" s="50" t="s">
        <v>183</v>
      </c>
      <c r="AH87" s="51" t="s">
        <v>183</v>
      </c>
      <c r="AI87" s="50" t="s">
        <v>183</v>
      </c>
      <c r="AJ87" s="51" t="s">
        <v>183</v>
      </c>
      <c r="AK87" s="56">
        <v>556</v>
      </c>
      <c r="AL87" s="57">
        <v>12951103.810000001</v>
      </c>
      <c r="AM87" s="58">
        <v>470</v>
      </c>
      <c r="AN87" s="59">
        <v>8403285.4100000001</v>
      </c>
      <c r="AO87" s="60">
        <v>35</v>
      </c>
      <c r="AP87" s="61">
        <v>22909.54</v>
      </c>
    </row>
    <row r="88" spans="1:42" x14ac:dyDescent="0.25">
      <c r="A88" s="102" t="s">
        <v>763</v>
      </c>
      <c r="B88" s="96" t="s">
        <v>166</v>
      </c>
      <c r="C88" s="48">
        <v>260</v>
      </c>
      <c r="D88" s="49">
        <v>4455164.71</v>
      </c>
      <c r="E88" s="50">
        <v>260</v>
      </c>
      <c r="F88" s="51">
        <v>2220923.86</v>
      </c>
      <c r="G88" s="50">
        <v>260</v>
      </c>
      <c r="H88" s="51">
        <v>1539755.94</v>
      </c>
      <c r="I88" s="50">
        <v>260</v>
      </c>
      <c r="J88" s="51">
        <v>633554.36</v>
      </c>
      <c r="K88" s="50">
        <v>24</v>
      </c>
      <c r="L88" s="51">
        <v>60930.55</v>
      </c>
      <c r="M88" s="52">
        <v>147</v>
      </c>
      <c r="N88" s="53">
        <v>1238564.51</v>
      </c>
      <c r="O88" s="50">
        <v>87</v>
      </c>
      <c r="P88" s="51">
        <v>848077.18</v>
      </c>
      <c r="Q88" s="50">
        <v>4</v>
      </c>
      <c r="R88" s="51">
        <v>837.58</v>
      </c>
      <c r="S88" s="50">
        <v>47</v>
      </c>
      <c r="T88" s="51">
        <v>154583.07999999999</v>
      </c>
      <c r="U88" s="50">
        <v>31</v>
      </c>
      <c r="V88" s="51">
        <v>226739.31</v>
      </c>
      <c r="W88" s="50">
        <v>4</v>
      </c>
      <c r="X88" s="51">
        <v>8327.36</v>
      </c>
      <c r="Y88" s="54">
        <v>91</v>
      </c>
      <c r="Z88" s="55">
        <v>153622.59</v>
      </c>
      <c r="AA88" s="50">
        <v>15</v>
      </c>
      <c r="AB88" s="51">
        <v>24636.91</v>
      </c>
      <c r="AC88" s="50">
        <v>68</v>
      </c>
      <c r="AD88" s="51">
        <v>102878.18</v>
      </c>
      <c r="AE88" s="50" t="s">
        <v>183</v>
      </c>
      <c r="AF88" s="51" t="s">
        <v>183</v>
      </c>
      <c r="AG88" s="50">
        <v>19</v>
      </c>
      <c r="AH88" s="51">
        <v>17484.61</v>
      </c>
      <c r="AI88" s="50" t="s">
        <v>183</v>
      </c>
      <c r="AJ88" s="51" t="s">
        <v>183</v>
      </c>
      <c r="AK88" s="56">
        <v>262</v>
      </c>
      <c r="AL88" s="57">
        <v>5847351.8099999996</v>
      </c>
      <c r="AM88" s="58">
        <v>179</v>
      </c>
      <c r="AN88" s="59">
        <v>2394944.54</v>
      </c>
      <c r="AO88" s="60">
        <v>4</v>
      </c>
      <c r="AP88" s="61">
        <v>7008.37</v>
      </c>
    </row>
    <row r="89" spans="1:42" x14ac:dyDescent="0.25">
      <c r="A89" s="102" t="s">
        <v>764</v>
      </c>
      <c r="B89" s="96" t="s">
        <v>167</v>
      </c>
      <c r="C89" s="48">
        <v>140</v>
      </c>
      <c r="D89" s="49">
        <v>1452244.88</v>
      </c>
      <c r="E89" s="50">
        <v>140</v>
      </c>
      <c r="F89" s="51">
        <v>720222.5</v>
      </c>
      <c r="G89" s="50">
        <v>140</v>
      </c>
      <c r="H89" s="51">
        <v>498853.75</v>
      </c>
      <c r="I89" s="50">
        <v>140</v>
      </c>
      <c r="J89" s="51">
        <v>207689.05</v>
      </c>
      <c r="K89" s="50">
        <v>10</v>
      </c>
      <c r="L89" s="51">
        <v>25479.58</v>
      </c>
      <c r="M89" s="52">
        <v>28</v>
      </c>
      <c r="N89" s="53">
        <v>162160.29</v>
      </c>
      <c r="O89" s="50">
        <v>17</v>
      </c>
      <c r="P89" s="51">
        <v>134222.91</v>
      </c>
      <c r="Q89" s="50"/>
      <c r="R89" s="51"/>
      <c r="S89" s="50">
        <v>5</v>
      </c>
      <c r="T89" s="51">
        <v>12123.58</v>
      </c>
      <c r="U89" s="50" t="s">
        <v>183</v>
      </c>
      <c r="V89" s="51" t="s">
        <v>183</v>
      </c>
      <c r="W89" s="50" t="s">
        <v>183</v>
      </c>
      <c r="X89" s="51" t="s">
        <v>183</v>
      </c>
      <c r="Y89" s="54">
        <v>49</v>
      </c>
      <c r="Z89" s="55">
        <v>86135.56</v>
      </c>
      <c r="AA89" s="50">
        <v>19</v>
      </c>
      <c r="AB89" s="51">
        <v>25073.200000000001</v>
      </c>
      <c r="AC89" s="50">
        <v>30</v>
      </c>
      <c r="AD89" s="51">
        <v>48185.78</v>
      </c>
      <c r="AE89" s="50">
        <v>15</v>
      </c>
      <c r="AF89" s="51">
        <v>8066.66</v>
      </c>
      <c r="AG89" s="50">
        <v>7</v>
      </c>
      <c r="AH89" s="51">
        <v>4809.92</v>
      </c>
      <c r="AI89" s="50"/>
      <c r="AJ89" s="51"/>
      <c r="AK89" s="56">
        <v>140</v>
      </c>
      <c r="AL89" s="57">
        <v>1700540.73</v>
      </c>
      <c r="AM89" s="58">
        <v>22</v>
      </c>
      <c r="AN89" s="59">
        <v>191314.97</v>
      </c>
      <c r="AO89" s="60">
        <v>11</v>
      </c>
      <c r="AP89" s="61">
        <v>34667.879999999997</v>
      </c>
    </row>
    <row r="90" spans="1:42" x14ac:dyDescent="0.25">
      <c r="A90" s="102" t="s">
        <v>765</v>
      </c>
      <c r="B90" s="96" t="s">
        <v>168</v>
      </c>
      <c r="C90" s="48">
        <v>1213</v>
      </c>
      <c r="D90" s="49">
        <v>11366872.34</v>
      </c>
      <c r="E90" s="50">
        <v>1213</v>
      </c>
      <c r="F90" s="51">
        <v>5538899.1299999999</v>
      </c>
      <c r="G90" s="50">
        <v>1213</v>
      </c>
      <c r="H90" s="51">
        <v>3822957.18</v>
      </c>
      <c r="I90" s="50">
        <v>1213</v>
      </c>
      <c r="J90" s="51">
        <v>1835714.85</v>
      </c>
      <c r="K90" s="50">
        <v>71</v>
      </c>
      <c r="L90" s="51">
        <v>169301.18</v>
      </c>
      <c r="M90" s="52">
        <v>220</v>
      </c>
      <c r="N90" s="53">
        <v>1142205.67</v>
      </c>
      <c r="O90" s="50">
        <v>151</v>
      </c>
      <c r="P90" s="51">
        <v>900466.13</v>
      </c>
      <c r="Q90" s="50" t="s">
        <v>183</v>
      </c>
      <c r="R90" s="51" t="s">
        <v>183</v>
      </c>
      <c r="S90" s="50" t="s">
        <v>183</v>
      </c>
      <c r="T90" s="51" t="s">
        <v>183</v>
      </c>
      <c r="U90" s="50">
        <v>30</v>
      </c>
      <c r="V90" s="51">
        <v>120607.14</v>
      </c>
      <c r="W90" s="50">
        <v>17</v>
      </c>
      <c r="X90" s="51">
        <v>71413.86</v>
      </c>
      <c r="Y90" s="54">
        <v>405</v>
      </c>
      <c r="Z90" s="55">
        <v>682246.15</v>
      </c>
      <c r="AA90" s="50">
        <v>107</v>
      </c>
      <c r="AB90" s="51">
        <v>101703.23</v>
      </c>
      <c r="AC90" s="50">
        <v>239</v>
      </c>
      <c r="AD90" s="51">
        <v>415536.25</v>
      </c>
      <c r="AE90" s="50">
        <v>132</v>
      </c>
      <c r="AF90" s="51">
        <v>45001.09</v>
      </c>
      <c r="AG90" s="50">
        <v>7</v>
      </c>
      <c r="AH90" s="51">
        <v>3696.42</v>
      </c>
      <c r="AI90" s="50">
        <v>16</v>
      </c>
      <c r="AJ90" s="51">
        <v>116309.16</v>
      </c>
      <c r="AK90" s="56">
        <v>1218</v>
      </c>
      <c r="AL90" s="57">
        <v>13191324.16</v>
      </c>
      <c r="AM90" s="58">
        <v>219</v>
      </c>
      <c r="AN90" s="59">
        <v>1520584.12</v>
      </c>
      <c r="AO90" s="60">
        <v>54</v>
      </c>
      <c r="AP90" s="61">
        <v>146140.92000000001</v>
      </c>
    </row>
    <row r="91" spans="1:42" x14ac:dyDescent="0.25">
      <c r="A91" s="102" t="s">
        <v>766</v>
      </c>
      <c r="B91" s="96" t="s">
        <v>169</v>
      </c>
      <c r="C91" s="48">
        <v>492</v>
      </c>
      <c r="D91" s="49">
        <v>7843522</v>
      </c>
      <c r="E91" s="50">
        <v>491</v>
      </c>
      <c r="F91" s="51">
        <v>4022777.19</v>
      </c>
      <c r="G91" s="50">
        <v>492</v>
      </c>
      <c r="H91" s="51">
        <v>2783463.61</v>
      </c>
      <c r="I91" s="50">
        <v>491</v>
      </c>
      <c r="J91" s="51">
        <v>960928.59</v>
      </c>
      <c r="K91" s="50">
        <v>25</v>
      </c>
      <c r="L91" s="51">
        <v>76352.61</v>
      </c>
      <c r="M91" s="52">
        <v>44</v>
      </c>
      <c r="N91" s="53">
        <v>194934.74</v>
      </c>
      <c r="O91" s="50">
        <v>31</v>
      </c>
      <c r="P91" s="51">
        <v>153649.81</v>
      </c>
      <c r="Q91" s="50"/>
      <c r="R91" s="51"/>
      <c r="S91" s="50" t="s">
        <v>183</v>
      </c>
      <c r="T91" s="51" t="s">
        <v>183</v>
      </c>
      <c r="U91" s="50">
        <v>6</v>
      </c>
      <c r="V91" s="51">
        <v>20679.259999999998</v>
      </c>
      <c r="W91" s="50" t="s">
        <v>183</v>
      </c>
      <c r="X91" s="51" t="s">
        <v>183</v>
      </c>
      <c r="Y91" s="54">
        <v>182</v>
      </c>
      <c r="Z91" s="55">
        <v>351451.88</v>
      </c>
      <c r="AA91" s="50">
        <v>52</v>
      </c>
      <c r="AB91" s="51">
        <v>58171.82</v>
      </c>
      <c r="AC91" s="50">
        <v>64</v>
      </c>
      <c r="AD91" s="51">
        <v>158288.79999999999</v>
      </c>
      <c r="AE91" s="50">
        <v>82</v>
      </c>
      <c r="AF91" s="51">
        <v>31180.87</v>
      </c>
      <c r="AG91" s="50">
        <v>49</v>
      </c>
      <c r="AH91" s="51">
        <v>42690.52</v>
      </c>
      <c r="AI91" s="50">
        <v>5</v>
      </c>
      <c r="AJ91" s="51">
        <v>61119.87</v>
      </c>
      <c r="AK91" s="56">
        <v>492</v>
      </c>
      <c r="AL91" s="57">
        <v>8389908.6199999992</v>
      </c>
      <c r="AM91" s="58">
        <v>44</v>
      </c>
      <c r="AN91" s="59">
        <v>302015.81</v>
      </c>
      <c r="AO91" s="60">
        <v>51</v>
      </c>
      <c r="AP91" s="61">
        <v>280497.77</v>
      </c>
    </row>
    <row r="92" spans="1:42" x14ac:dyDescent="0.25">
      <c r="A92" s="102" t="s">
        <v>767</v>
      </c>
      <c r="B92" s="96" t="s">
        <v>170</v>
      </c>
      <c r="C92" s="48">
        <v>60</v>
      </c>
      <c r="D92" s="49">
        <v>1071963.98</v>
      </c>
      <c r="E92" s="50">
        <v>60</v>
      </c>
      <c r="F92" s="51">
        <v>553735.04</v>
      </c>
      <c r="G92" s="50">
        <v>60</v>
      </c>
      <c r="H92" s="51">
        <v>379206.14</v>
      </c>
      <c r="I92" s="50" t="s">
        <v>183</v>
      </c>
      <c r="J92" s="51" t="s">
        <v>183</v>
      </c>
      <c r="K92" s="50" t="s">
        <v>183</v>
      </c>
      <c r="L92" s="51" t="s">
        <v>183</v>
      </c>
      <c r="M92" s="52">
        <v>4</v>
      </c>
      <c r="N92" s="53">
        <v>11198.39</v>
      </c>
      <c r="O92" s="50" t="s">
        <v>183</v>
      </c>
      <c r="P92" s="51" t="s">
        <v>183</v>
      </c>
      <c r="Q92" s="50"/>
      <c r="R92" s="51"/>
      <c r="S92" s="50" t="s">
        <v>183</v>
      </c>
      <c r="T92" s="51" t="s">
        <v>183</v>
      </c>
      <c r="U92" s="50" t="s">
        <v>183</v>
      </c>
      <c r="V92" s="51" t="s">
        <v>183</v>
      </c>
      <c r="W92" s="50"/>
      <c r="X92" s="51"/>
      <c r="Y92" s="54">
        <v>20</v>
      </c>
      <c r="Z92" s="55">
        <v>46545.81</v>
      </c>
      <c r="AA92" s="50">
        <v>3</v>
      </c>
      <c r="AB92" s="51">
        <v>2744.76</v>
      </c>
      <c r="AC92" s="50">
        <v>8</v>
      </c>
      <c r="AD92" s="51">
        <v>36136.660000000003</v>
      </c>
      <c r="AE92" s="50">
        <v>5</v>
      </c>
      <c r="AF92" s="51">
        <v>1475.71</v>
      </c>
      <c r="AG92" s="50">
        <v>11</v>
      </c>
      <c r="AH92" s="51">
        <v>6188.68</v>
      </c>
      <c r="AI92" s="50"/>
      <c r="AJ92" s="51"/>
      <c r="AK92" s="56">
        <v>60</v>
      </c>
      <c r="AL92" s="57">
        <v>1129708.18</v>
      </c>
      <c r="AM92" s="58">
        <v>3</v>
      </c>
      <c r="AN92" s="59">
        <v>12285.58</v>
      </c>
      <c r="AO92" s="60">
        <v>5</v>
      </c>
      <c r="AP92" s="61">
        <v>12597.84</v>
      </c>
    </row>
    <row r="93" spans="1:42" x14ac:dyDescent="0.25">
      <c r="A93" s="102" t="s">
        <v>768</v>
      </c>
      <c r="B93" s="96" t="s">
        <v>171</v>
      </c>
      <c r="C93" s="48">
        <v>1068</v>
      </c>
      <c r="D93" s="49">
        <v>10463784.67</v>
      </c>
      <c r="E93" s="50">
        <v>1068</v>
      </c>
      <c r="F93" s="51">
        <v>5273772.72</v>
      </c>
      <c r="G93" s="50">
        <v>1066</v>
      </c>
      <c r="H93" s="51">
        <v>3624310.76</v>
      </c>
      <c r="I93" s="50">
        <v>1068</v>
      </c>
      <c r="J93" s="51">
        <v>1428569.61</v>
      </c>
      <c r="K93" s="50">
        <v>57</v>
      </c>
      <c r="L93" s="51">
        <v>137131.57999999999</v>
      </c>
      <c r="M93" s="52">
        <v>63</v>
      </c>
      <c r="N93" s="53">
        <v>274026.27</v>
      </c>
      <c r="O93" s="50">
        <v>40</v>
      </c>
      <c r="P93" s="51">
        <v>186487.95</v>
      </c>
      <c r="Q93" s="50" t="s">
        <v>183</v>
      </c>
      <c r="R93" s="51" t="s">
        <v>183</v>
      </c>
      <c r="S93" s="50" t="s">
        <v>183</v>
      </c>
      <c r="T93" s="51" t="s">
        <v>183</v>
      </c>
      <c r="U93" s="50">
        <v>8</v>
      </c>
      <c r="V93" s="51">
        <v>28591.26</v>
      </c>
      <c r="W93" s="50">
        <v>10</v>
      </c>
      <c r="X93" s="51">
        <v>37452.07</v>
      </c>
      <c r="Y93" s="54">
        <v>233</v>
      </c>
      <c r="Z93" s="55">
        <v>405032.54</v>
      </c>
      <c r="AA93" s="50">
        <v>74</v>
      </c>
      <c r="AB93" s="51">
        <v>76773.039999999994</v>
      </c>
      <c r="AC93" s="50">
        <v>75</v>
      </c>
      <c r="AD93" s="51">
        <v>118571.3</v>
      </c>
      <c r="AE93" s="50">
        <v>116</v>
      </c>
      <c r="AF93" s="51">
        <v>42388.31</v>
      </c>
      <c r="AG93" s="50">
        <v>22</v>
      </c>
      <c r="AH93" s="51">
        <v>20497.009999999998</v>
      </c>
      <c r="AI93" s="50">
        <v>8</v>
      </c>
      <c r="AJ93" s="51">
        <v>146802.88</v>
      </c>
      <c r="AK93" s="56">
        <v>1070</v>
      </c>
      <c r="AL93" s="57">
        <v>11142843.48</v>
      </c>
      <c r="AM93" s="58">
        <v>4</v>
      </c>
      <c r="AN93" s="59">
        <v>29490.61</v>
      </c>
      <c r="AO93" s="60">
        <v>50</v>
      </c>
      <c r="AP93" s="61">
        <v>195229.72</v>
      </c>
    </row>
    <row r="94" spans="1:42" x14ac:dyDescent="0.25">
      <c r="A94" s="102" t="s">
        <v>769</v>
      </c>
      <c r="B94" s="96" t="s">
        <v>172</v>
      </c>
      <c r="C94" s="48">
        <v>196</v>
      </c>
      <c r="D94" s="49">
        <v>1958704.31</v>
      </c>
      <c r="E94" s="50">
        <v>196</v>
      </c>
      <c r="F94" s="51">
        <v>977491.33</v>
      </c>
      <c r="G94" s="50">
        <v>196</v>
      </c>
      <c r="H94" s="51">
        <v>674856.19</v>
      </c>
      <c r="I94" s="50">
        <v>196</v>
      </c>
      <c r="J94" s="51">
        <v>286583.63</v>
      </c>
      <c r="K94" s="50">
        <v>7</v>
      </c>
      <c r="L94" s="51">
        <v>19773.16</v>
      </c>
      <c r="M94" s="52">
        <v>15</v>
      </c>
      <c r="N94" s="53">
        <v>64915.16</v>
      </c>
      <c r="O94" s="50">
        <v>14</v>
      </c>
      <c r="P94" s="51">
        <v>58154.79</v>
      </c>
      <c r="Q94" s="50" t="s">
        <v>183</v>
      </c>
      <c r="R94" s="51" t="s">
        <v>183</v>
      </c>
      <c r="S94" s="50">
        <v>3</v>
      </c>
      <c r="T94" s="51">
        <v>4811.46</v>
      </c>
      <c r="U94" s="50" t="s">
        <v>183</v>
      </c>
      <c r="V94" s="51" t="s">
        <v>183</v>
      </c>
      <c r="W94" s="50"/>
      <c r="X94" s="51"/>
      <c r="Y94" s="54">
        <v>52</v>
      </c>
      <c r="Z94" s="55">
        <v>61168.68</v>
      </c>
      <c r="AA94" s="50">
        <v>14</v>
      </c>
      <c r="AB94" s="51">
        <v>19488.05</v>
      </c>
      <c r="AC94" s="50">
        <v>19</v>
      </c>
      <c r="AD94" s="51">
        <v>26175.91</v>
      </c>
      <c r="AE94" s="50" t="s">
        <v>183</v>
      </c>
      <c r="AF94" s="51" t="s">
        <v>183</v>
      </c>
      <c r="AG94" s="50">
        <v>14</v>
      </c>
      <c r="AH94" s="51">
        <v>11667.49</v>
      </c>
      <c r="AI94" s="50" t="s">
        <v>183</v>
      </c>
      <c r="AJ94" s="51" t="s">
        <v>183</v>
      </c>
      <c r="AK94" s="56">
        <v>196</v>
      </c>
      <c r="AL94" s="57">
        <v>2084788.15</v>
      </c>
      <c r="AM94" s="58">
        <v>13</v>
      </c>
      <c r="AN94" s="59">
        <v>78972.09</v>
      </c>
      <c r="AO94" s="60">
        <v>19</v>
      </c>
      <c r="AP94" s="61">
        <v>96082.8</v>
      </c>
    </row>
    <row r="95" spans="1:42" x14ac:dyDescent="0.25">
      <c r="A95" s="102" t="s">
        <v>770</v>
      </c>
      <c r="B95" s="96" t="s">
        <v>173</v>
      </c>
      <c r="C95" s="48">
        <v>261</v>
      </c>
      <c r="D95" s="49">
        <v>4099747.8399999999</v>
      </c>
      <c r="E95" s="50">
        <v>261</v>
      </c>
      <c r="F95" s="51">
        <v>2036838.72</v>
      </c>
      <c r="G95" s="50">
        <v>261</v>
      </c>
      <c r="H95" s="51">
        <v>1410060.47</v>
      </c>
      <c r="I95" s="50">
        <v>261</v>
      </c>
      <c r="J95" s="51">
        <v>588781.88</v>
      </c>
      <c r="K95" s="50">
        <v>19</v>
      </c>
      <c r="L95" s="51">
        <v>64066.77</v>
      </c>
      <c r="M95" s="52">
        <v>134</v>
      </c>
      <c r="N95" s="53">
        <v>1131530.31</v>
      </c>
      <c r="O95" s="50">
        <v>91</v>
      </c>
      <c r="P95" s="51">
        <v>797906.76</v>
      </c>
      <c r="Q95" s="50">
        <v>6</v>
      </c>
      <c r="R95" s="51">
        <v>11019.76</v>
      </c>
      <c r="S95" s="50">
        <v>18</v>
      </c>
      <c r="T95" s="51">
        <v>50289.1</v>
      </c>
      <c r="U95" s="50">
        <v>24</v>
      </c>
      <c r="V95" s="51">
        <v>184420.85</v>
      </c>
      <c r="W95" s="50">
        <v>21</v>
      </c>
      <c r="X95" s="51">
        <v>87893.84</v>
      </c>
      <c r="Y95" s="54">
        <v>132</v>
      </c>
      <c r="Z95" s="55">
        <v>228137.74</v>
      </c>
      <c r="AA95" s="50">
        <v>18</v>
      </c>
      <c r="AB95" s="51">
        <v>6489.93</v>
      </c>
      <c r="AC95" s="50">
        <v>116</v>
      </c>
      <c r="AD95" s="51">
        <v>198302.28</v>
      </c>
      <c r="AE95" s="50">
        <v>8</v>
      </c>
      <c r="AF95" s="51">
        <v>2655.38</v>
      </c>
      <c r="AG95" s="50" t="s">
        <v>183</v>
      </c>
      <c r="AH95" s="51" t="s">
        <v>183</v>
      </c>
      <c r="AI95" s="50" t="s">
        <v>183</v>
      </c>
      <c r="AJ95" s="51" t="s">
        <v>183</v>
      </c>
      <c r="AK95" s="56">
        <v>262</v>
      </c>
      <c r="AL95" s="57">
        <v>5459415.8899999997</v>
      </c>
      <c r="AM95" s="58">
        <v>133</v>
      </c>
      <c r="AN95" s="59">
        <v>1776160.95</v>
      </c>
      <c r="AO95" s="60">
        <v>10</v>
      </c>
      <c r="AP95" s="61">
        <v>9351.16</v>
      </c>
    </row>
    <row r="96" spans="1:42" x14ac:dyDescent="0.25">
      <c r="A96" s="102" t="s">
        <v>771</v>
      </c>
      <c r="B96" s="96" t="s">
        <v>174</v>
      </c>
      <c r="C96" s="48">
        <v>86</v>
      </c>
      <c r="D96" s="49">
        <v>1044986.16</v>
      </c>
      <c r="E96" s="50">
        <v>86</v>
      </c>
      <c r="F96" s="51">
        <v>523072.15</v>
      </c>
      <c r="G96" s="50">
        <v>86</v>
      </c>
      <c r="H96" s="51">
        <v>362133.43</v>
      </c>
      <c r="I96" s="50">
        <v>86</v>
      </c>
      <c r="J96" s="51">
        <v>155064.09</v>
      </c>
      <c r="K96" s="50">
        <v>3</v>
      </c>
      <c r="L96" s="51">
        <v>4716.49</v>
      </c>
      <c r="M96" s="52">
        <v>15</v>
      </c>
      <c r="N96" s="53">
        <v>56415.31</v>
      </c>
      <c r="O96" s="50">
        <v>8</v>
      </c>
      <c r="P96" s="51">
        <v>39396.129999999997</v>
      </c>
      <c r="Q96" s="50"/>
      <c r="R96" s="51"/>
      <c r="S96" s="50">
        <v>4</v>
      </c>
      <c r="T96" s="51">
        <v>8670.73</v>
      </c>
      <c r="U96" s="50"/>
      <c r="V96" s="51"/>
      <c r="W96" s="50">
        <v>3</v>
      </c>
      <c r="X96" s="51">
        <v>8348.4500000000007</v>
      </c>
      <c r="Y96" s="54">
        <v>35</v>
      </c>
      <c r="Z96" s="55">
        <v>54397.37</v>
      </c>
      <c r="AA96" s="50">
        <v>5</v>
      </c>
      <c r="AB96" s="51">
        <v>2428.7199999999998</v>
      </c>
      <c r="AC96" s="50">
        <v>23</v>
      </c>
      <c r="AD96" s="51">
        <v>47128.959999999999</v>
      </c>
      <c r="AE96" s="50">
        <v>17</v>
      </c>
      <c r="AF96" s="51">
        <v>4839.6899999999996</v>
      </c>
      <c r="AG96" s="50"/>
      <c r="AH96" s="51"/>
      <c r="AI96" s="50"/>
      <c r="AJ96" s="51"/>
      <c r="AK96" s="56">
        <v>87</v>
      </c>
      <c r="AL96" s="57">
        <v>1155798.8400000001</v>
      </c>
      <c r="AM96" s="58">
        <v>18</v>
      </c>
      <c r="AN96" s="59">
        <v>132849.49</v>
      </c>
      <c r="AO96" s="60">
        <v>4</v>
      </c>
      <c r="AP96" s="61">
        <v>7507.21</v>
      </c>
    </row>
    <row r="97" spans="1:42" x14ac:dyDescent="0.25">
      <c r="A97" s="102" t="s">
        <v>772</v>
      </c>
      <c r="B97" s="96" t="s">
        <v>175</v>
      </c>
      <c r="C97" s="48">
        <v>115</v>
      </c>
      <c r="D97" s="49">
        <v>1802712.58</v>
      </c>
      <c r="E97" s="50">
        <v>115</v>
      </c>
      <c r="F97" s="51">
        <v>878048.42</v>
      </c>
      <c r="G97" s="50">
        <v>115</v>
      </c>
      <c r="H97" s="51">
        <v>608840.47</v>
      </c>
      <c r="I97" s="50">
        <v>115</v>
      </c>
      <c r="J97" s="51">
        <v>271006.52</v>
      </c>
      <c r="K97" s="50">
        <v>14</v>
      </c>
      <c r="L97" s="51">
        <v>44817.17</v>
      </c>
      <c r="M97" s="52">
        <v>80</v>
      </c>
      <c r="N97" s="53">
        <v>650418.28</v>
      </c>
      <c r="O97" s="50">
        <v>60</v>
      </c>
      <c r="P97" s="51">
        <v>495793.64</v>
      </c>
      <c r="Q97" s="50" t="s">
        <v>183</v>
      </c>
      <c r="R97" s="51" t="s">
        <v>183</v>
      </c>
      <c r="S97" s="50">
        <v>7</v>
      </c>
      <c r="T97" s="51">
        <v>20582.439999999999</v>
      </c>
      <c r="U97" s="50">
        <v>17</v>
      </c>
      <c r="V97" s="51">
        <v>123461.11</v>
      </c>
      <c r="W97" s="50" t="s">
        <v>183</v>
      </c>
      <c r="X97" s="51" t="s">
        <v>183</v>
      </c>
      <c r="Y97" s="54">
        <v>58</v>
      </c>
      <c r="Z97" s="55">
        <v>95699.73</v>
      </c>
      <c r="AA97" s="50">
        <v>5</v>
      </c>
      <c r="AB97" s="51">
        <v>1652.83</v>
      </c>
      <c r="AC97" s="50">
        <v>58</v>
      </c>
      <c r="AD97" s="51">
        <v>94046.9</v>
      </c>
      <c r="AE97" s="50"/>
      <c r="AF97" s="51"/>
      <c r="AG97" s="50"/>
      <c r="AH97" s="51"/>
      <c r="AI97" s="50"/>
      <c r="AJ97" s="51"/>
      <c r="AK97" s="56">
        <v>115</v>
      </c>
      <c r="AL97" s="57">
        <v>2548830.59</v>
      </c>
      <c r="AM97" s="58">
        <v>73</v>
      </c>
      <c r="AN97" s="59">
        <v>986314.7</v>
      </c>
      <c r="AO97" s="60">
        <v>5</v>
      </c>
      <c r="AP97" s="61">
        <v>5873.34</v>
      </c>
    </row>
    <row r="98" spans="1:42" x14ac:dyDescent="0.25">
      <c r="A98" s="102" t="s">
        <v>773</v>
      </c>
      <c r="B98" s="96" t="s">
        <v>176</v>
      </c>
      <c r="C98" s="48">
        <v>27</v>
      </c>
      <c r="D98" s="49">
        <v>352268.25</v>
      </c>
      <c r="E98" s="50">
        <v>27</v>
      </c>
      <c r="F98" s="51">
        <v>182740.98</v>
      </c>
      <c r="G98" s="50">
        <v>27</v>
      </c>
      <c r="H98" s="51">
        <v>126580.46</v>
      </c>
      <c r="I98" s="50">
        <v>27</v>
      </c>
      <c r="J98" s="51">
        <v>42946.81</v>
      </c>
      <c r="K98" s="50"/>
      <c r="L98" s="51"/>
      <c r="M98" s="52" t="s">
        <v>183</v>
      </c>
      <c r="N98" s="53" t="s">
        <v>183</v>
      </c>
      <c r="O98" s="50" t="s">
        <v>183</v>
      </c>
      <c r="P98" s="51" t="s">
        <v>183</v>
      </c>
      <c r="Q98" s="50"/>
      <c r="R98" s="51"/>
      <c r="S98" s="50"/>
      <c r="T98" s="51"/>
      <c r="U98" s="50"/>
      <c r="V98" s="51"/>
      <c r="W98" s="50"/>
      <c r="X98" s="51"/>
      <c r="Y98" s="54" t="s">
        <v>183</v>
      </c>
      <c r="Z98" s="55" t="s">
        <v>183</v>
      </c>
      <c r="AA98" s="50">
        <v>3</v>
      </c>
      <c r="AB98" s="51">
        <v>1198.7</v>
      </c>
      <c r="AC98" s="50" t="s">
        <v>183</v>
      </c>
      <c r="AD98" s="51" t="s">
        <v>183</v>
      </c>
      <c r="AE98" s="50">
        <v>4</v>
      </c>
      <c r="AF98" s="51">
        <v>1421.56</v>
      </c>
      <c r="AG98" s="50"/>
      <c r="AH98" s="51"/>
      <c r="AI98" s="50" t="s">
        <v>183</v>
      </c>
      <c r="AJ98" s="51" t="s">
        <v>183</v>
      </c>
      <c r="AK98" s="56">
        <v>27</v>
      </c>
      <c r="AL98" s="57">
        <v>375342.92</v>
      </c>
      <c r="AM98" s="58"/>
      <c r="AN98" s="59"/>
      <c r="AO98" s="60">
        <v>3</v>
      </c>
      <c r="AP98" s="61">
        <v>4723.47</v>
      </c>
    </row>
    <row r="99" spans="1:42" ht="13" thickBot="1" x14ac:dyDescent="0.3">
      <c r="A99" s="103" t="s">
        <v>774</v>
      </c>
      <c r="B99" s="97" t="s">
        <v>177</v>
      </c>
      <c r="C99" s="63">
        <v>203</v>
      </c>
      <c r="D99" s="64">
        <v>2947913.26</v>
      </c>
      <c r="E99" s="65">
        <v>203</v>
      </c>
      <c r="F99" s="66">
        <v>1493348.23</v>
      </c>
      <c r="G99" s="65">
        <v>203</v>
      </c>
      <c r="H99" s="66">
        <v>1033637.84</v>
      </c>
      <c r="I99" s="65">
        <v>203</v>
      </c>
      <c r="J99" s="66">
        <v>387044.92</v>
      </c>
      <c r="K99" s="65">
        <v>12</v>
      </c>
      <c r="L99" s="66">
        <v>33882.269999999997</v>
      </c>
      <c r="M99" s="67">
        <v>40</v>
      </c>
      <c r="N99" s="68">
        <v>283557.88</v>
      </c>
      <c r="O99" s="65">
        <v>34</v>
      </c>
      <c r="P99" s="66">
        <v>224723.06</v>
      </c>
      <c r="Q99" s="65"/>
      <c r="R99" s="66"/>
      <c r="S99" s="65" t="s">
        <v>183</v>
      </c>
      <c r="T99" s="66" t="s">
        <v>183</v>
      </c>
      <c r="U99" s="65">
        <v>3</v>
      </c>
      <c r="V99" s="66">
        <v>46156.62</v>
      </c>
      <c r="W99" s="65" t="s">
        <v>183</v>
      </c>
      <c r="X99" s="66" t="s">
        <v>183</v>
      </c>
      <c r="Y99" s="69">
        <v>96</v>
      </c>
      <c r="Z99" s="70">
        <v>317136.89</v>
      </c>
      <c r="AA99" s="65">
        <v>31</v>
      </c>
      <c r="AB99" s="66">
        <v>32728.99</v>
      </c>
      <c r="AC99" s="65">
        <v>52</v>
      </c>
      <c r="AD99" s="66">
        <v>134088.89000000001</v>
      </c>
      <c r="AE99" s="65">
        <v>42</v>
      </c>
      <c r="AF99" s="66">
        <v>14636.09</v>
      </c>
      <c r="AG99" s="65"/>
      <c r="AH99" s="66"/>
      <c r="AI99" s="65">
        <v>10</v>
      </c>
      <c r="AJ99" s="66">
        <v>135682.92000000001</v>
      </c>
      <c r="AK99" s="71">
        <v>204</v>
      </c>
      <c r="AL99" s="72">
        <v>3548608.03</v>
      </c>
      <c r="AM99" s="98">
        <v>48</v>
      </c>
      <c r="AN99" s="99">
        <v>348167.16</v>
      </c>
      <c r="AO99" s="100">
        <v>9</v>
      </c>
      <c r="AP99" s="101">
        <v>39287.879999999997</v>
      </c>
    </row>
    <row r="100" spans="1:42" x14ac:dyDescent="0.25">
      <c r="A100" s="12" t="s">
        <v>47</v>
      </c>
    </row>
    <row r="101" spans="1:42" x14ac:dyDescent="0.25">
      <c r="A101" s="12" t="s">
        <v>49</v>
      </c>
    </row>
    <row r="102" spans="1:42" s="11" customFormat="1" x14ac:dyDescent="0.25">
      <c r="A102" s="12" t="s">
        <v>84</v>
      </c>
      <c r="B102" s="12"/>
      <c r="C102" s="12"/>
      <c r="D102" s="12"/>
      <c r="E102" s="12"/>
      <c r="F102" s="12"/>
      <c r="G102" s="12"/>
      <c r="H102" s="12"/>
      <c r="I102" s="12"/>
      <c r="J102" s="12"/>
      <c r="K102" s="12"/>
      <c r="L102" s="12"/>
    </row>
    <row r="103" spans="1:42" s="11" customFormat="1" ht="12.75" customHeight="1" x14ac:dyDescent="0.25">
      <c r="A103" s="12"/>
      <c r="B103" s="12"/>
    </row>
  </sheetData>
  <autoFilter ref="C6:AP102"/>
  <mergeCells count="26">
    <mergeCell ref="AM3:AN5"/>
    <mergeCell ref="AO3:AP5"/>
    <mergeCell ref="M4:X4"/>
    <mergeCell ref="Y4:AJ4"/>
    <mergeCell ref="A5:B6"/>
    <mergeCell ref="C5:D5"/>
    <mergeCell ref="O5:P5"/>
    <mergeCell ref="A3:B3"/>
    <mergeCell ref="C3:L4"/>
    <mergeCell ref="M3:AJ3"/>
    <mergeCell ref="AK3:AL5"/>
    <mergeCell ref="E5:F5"/>
    <mergeCell ref="G5:H5"/>
    <mergeCell ref="I5:J5"/>
    <mergeCell ref="K5:L5"/>
    <mergeCell ref="M5:N5"/>
    <mergeCell ref="AC5:AD5"/>
    <mergeCell ref="AE5:AF5"/>
    <mergeCell ref="AG5:AH5"/>
    <mergeCell ref="AI5:AJ5"/>
    <mergeCell ref="Q5:R5"/>
    <mergeCell ref="S5:T5"/>
    <mergeCell ref="U5:V5"/>
    <mergeCell ref="W5:X5"/>
    <mergeCell ref="Y5:Z5"/>
    <mergeCell ref="AA5:AB5"/>
  </mergeCells>
  <conditionalFormatting sqref="C7:AP99">
    <cfRule type="cellIs" dxfId="1" priority="1" operator="equal">
      <formula>"s"</formula>
    </cfRule>
    <cfRule type="cellIs" dxfId="0" priority="2"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Définitions</vt:lpstr>
      <vt:lpstr>régions</vt:lpstr>
      <vt:lpstr>départements</vt:lpstr>
      <vt:lpstr>cantons</vt:lpstr>
      <vt:lpstr>petite région agricole</vt:lpstr>
      <vt:lpstr>annee</vt:lpstr>
      <vt:lpstr>cantons!Impression_des_titres</vt:lpstr>
      <vt:lpstr>départements!Impression_des_titres</vt:lpstr>
      <vt:lpstr>'petite région agricole'!Impression_des_titres</vt:lpstr>
      <vt:lpstr>régions!Impression_des_titres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2017-04-27T12:09:58Z</cp:lastPrinted>
  <dcterms:created xsi:type="dcterms:W3CDTF">2015-12-09T15:22:31Z</dcterms:created>
  <dcterms:modified xsi:type="dcterms:W3CDTF">2023-11-03T17:15:00Z</dcterms:modified>
</cp:coreProperties>
</file>