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A:\02-politiques_publiques\13-connaissances_statistiques\14-publications_internet\2. données\7 forêt-bois\diffusion mars 2022\"/>
    </mc:Choice>
  </mc:AlternateContent>
  <bookViews>
    <workbookView xWindow="0" yWindow="0" windowWidth="28800" windowHeight="12330" tabRatio="861"/>
  </bookViews>
  <sheets>
    <sheet name="Définitions" sheetId="5" r:id="rId1"/>
    <sheet name="Occitanie" sheetId="13" r:id="rId2"/>
    <sheet name="Ariège" sheetId="14" r:id="rId3"/>
    <sheet name="Aude" sheetId="15" r:id="rId4"/>
    <sheet name="Aveyron" sheetId="16" r:id="rId5"/>
    <sheet name="Gard" sheetId="17" r:id="rId6"/>
    <sheet name="Haute-Garonne" sheetId="18" r:id="rId7"/>
    <sheet name="Gers" sheetId="19" r:id="rId8"/>
    <sheet name="Hérault" sheetId="20" r:id="rId9"/>
    <sheet name="Lot" sheetId="21" r:id="rId10"/>
    <sheet name="Lozère" sheetId="22" r:id="rId11"/>
    <sheet name="Hautes-Pyrénées" sheetId="23" r:id="rId12"/>
    <sheet name="Pyrénées-Orientales" sheetId="24" r:id="rId13"/>
    <sheet name="Tarn" sheetId="25" r:id="rId14"/>
    <sheet name="Tarn-et-Garonne" sheetId="26" r:id="rId15"/>
  </sheets>
  <definedNames>
    <definedName name="_xlnm._FilterDatabase" localSheetId="2" hidden="1">Ariège!#REF!</definedName>
    <definedName name="_xlnm._FilterDatabase" localSheetId="3" hidden="1">Aude!#REF!</definedName>
    <definedName name="_xlnm._FilterDatabase" localSheetId="4" hidden="1">Aveyron!#REF!</definedName>
    <definedName name="_xlnm._FilterDatabase" localSheetId="5" hidden="1">Gard!#REF!</definedName>
    <definedName name="_xlnm._FilterDatabase" localSheetId="7" hidden="1">Gers!#REF!</definedName>
    <definedName name="_xlnm._FilterDatabase" localSheetId="6" hidden="1">'Haute-Garonne'!#REF!</definedName>
    <definedName name="_xlnm._FilterDatabase" localSheetId="11" hidden="1">'Hautes-Pyrénées'!#REF!</definedName>
    <definedName name="_xlnm._FilterDatabase" localSheetId="8" hidden="1">Hérault!#REF!</definedName>
    <definedName name="_xlnm._FilterDatabase" localSheetId="9" hidden="1">Lot!#REF!</definedName>
    <definedName name="_xlnm._FilterDatabase" localSheetId="10" hidden="1">Lozère!#REF!</definedName>
    <definedName name="_xlnm._FilterDatabase" localSheetId="1" hidden="1">Occitanie!$A$7:$Q$7</definedName>
    <definedName name="_xlnm._FilterDatabase" localSheetId="12" hidden="1">'Pyrénées-Orientales'!#REF!</definedName>
    <definedName name="_xlnm._FilterDatabase" localSheetId="13" hidden="1">Tarn!#REF!</definedName>
    <definedName name="_xlnm._FilterDatabase" localSheetId="14" hidden="1">'Tarn-et-Garonne'!#REF!</definedName>
    <definedName name="_xlnm.Print_Titles" localSheetId="2">Ariège!$A:$A,Ariège!$3:$3</definedName>
    <definedName name="_xlnm.Print_Titles" localSheetId="3">Aude!$A:$A,Aude!$3:$3</definedName>
    <definedName name="_xlnm.Print_Titles" localSheetId="4">Aveyron!$A:$A,Aveyron!$3:$3</definedName>
    <definedName name="_xlnm.Print_Titles" localSheetId="5">Gard!$A:$A,Gard!$3:$3</definedName>
    <definedName name="_xlnm.Print_Titles" localSheetId="7">Gers!$A:$A,Gers!$3:$3</definedName>
    <definedName name="_xlnm.Print_Titles" localSheetId="6">'Haute-Garonne'!$A:$A,'Haute-Garonne'!$3:$3</definedName>
    <definedName name="_xlnm.Print_Titles" localSheetId="11">'Hautes-Pyrénées'!$A:$A,'Hautes-Pyrénées'!$3:$3</definedName>
    <definedName name="_xlnm.Print_Titles" localSheetId="8">Hérault!$A:$A,Hérault!$3:$3</definedName>
    <definedName name="_xlnm.Print_Titles" localSheetId="9">Lot!$A:$A,Lot!$3:$3</definedName>
    <definedName name="_xlnm.Print_Titles" localSheetId="10">Lozère!$A:$A,Lozère!$3:$3</definedName>
    <definedName name="_xlnm.Print_Titles" localSheetId="1">Occitanie!$A:$A,Occitanie!$3:$3</definedName>
    <definedName name="_xlnm.Print_Titles" localSheetId="12">'Pyrénées-Orientales'!$A:$A,'Pyrénées-Orientales'!$3:$3</definedName>
    <definedName name="_xlnm.Print_Titles" localSheetId="13">Tarn!$A:$A,Tarn!$3:$3</definedName>
    <definedName name="_xlnm.Print_Titles" localSheetId="14">'Tarn-et-Garonne'!$A:$A,'Tarn-et-Garonne'!$3:$3</definedName>
  </definedNames>
  <calcPr calcId="162913"/>
</workbook>
</file>

<file path=xl/calcChain.xml><?xml version="1.0" encoding="utf-8"?>
<calcChain xmlns="http://schemas.openxmlformats.org/spreadsheetml/2006/main">
  <c r="B6" i="13" l="1"/>
  <c r="C6" i="13"/>
  <c r="D6" i="13"/>
  <c r="E6" i="13"/>
  <c r="F6" i="13"/>
  <c r="G6" i="13"/>
  <c r="H6" i="13"/>
  <c r="B40" i="13"/>
  <c r="C40" i="13"/>
  <c r="D40" i="13"/>
  <c r="E40" i="13"/>
  <c r="F40" i="13"/>
  <c r="G40" i="13"/>
  <c r="H40" i="13"/>
  <c r="I37" i="13"/>
  <c r="I40" i="13"/>
  <c r="B37" i="13"/>
  <c r="C37" i="13"/>
  <c r="D37" i="13"/>
  <c r="E37" i="13"/>
  <c r="F37" i="13"/>
  <c r="G37" i="13"/>
  <c r="H37" i="13"/>
  <c r="I33" i="13"/>
  <c r="B33" i="13"/>
  <c r="C33" i="13"/>
  <c r="D33" i="13"/>
  <c r="E33" i="13"/>
  <c r="F33" i="13"/>
  <c r="G33" i="13"/>
  <c r="H33" i="13"/>
  <c r="B30" i="13"/>
  <c r="C30" i="13"/>
  <c r="D30" i="13"/>
  <c r="E30" i="13"/>
  <c r="F30" i="13"/>
  <c r="G30" i="13"/>
  <c r="B5" i="13"/>
  <c r="C5" i="13"/>
  <c r="D5" i="13"/>
  <c r="E5" i="13"/>
  <c r="F5" i="13"/>
  <c r="G5" i="13"/>
  <c r="B20" i="13"/>
  <c r="C20" i="13"/>
  <c r="D20" i="13"/>
  <c r="E20" i="13"/>
  <c r="F20" i="13"/>
  <c r="G20" i="13"/>
  <c r="C23" i="13"/>
  <c r="D23" i="13"/>
  <c r="E23" i="13"/>
  <c r="F23" i="13"/>
  <c r="G23" i="13"/>
  <c r="B23" i="13"/>
  <c r="H30" i="13"/>
  <c r="I30" i="13"/>
  <c r="I23" i="13"/>
  <c r="H23" i="13"/>
</calcChain>
</file>

<file path=xl/sharedStrings.xml><?xml version="1.0" encoding="utf-8"?>
<sst xmlns="http://schemas.openxmlformats.org/spreadsheetml/2006/main" count="973" uniqueCount="87">
  <si>
    <t>s : secret statistique</t>
  </si>
  <si>
    <t>L'utilisation et la diffusion des données sont autorisées sous réserve de mentionner impérativement la source.</t>
  </si>
  <si>
    <t>Année enquêtée</t>
  </si>
  <si>
    <t xml:space="preserve">      Feuillus</t>
  </si>
  <si>
    <t xml:space="preserve">      Conifères</t>
  </si>
  <si>
    <t>Vous souhaitez avoir plus de précisions sur l'enquête EXFSRI ? Consultez notre site internet :</t>
  </si>
  <si>
    <t>Pour en savoir plus :</t>
  </si>
  <si>
    <t>retour sommaire</t>
  </si>
  <si>
    <t xml:space="preserve">         Hêtre</t>
  </si>
  <si>
    <t xml:space="preserve">            Hêtre plots</t>
  </si>
  <si>
    <t>* Certifiés : provenant de forêt gérée durablement</t>
  </si>
  <si>
    <t>** Feuillus précieux : noyer, frêne, érable, merisier et autres fruitiers</t>
  </si>
  <si>
    <t xml:space="preserve">      dont sciages certifiés*</t>
  </si>
  <si>
    <t xml:space="preserve">         Sapin, épicéa</t>
  </si>
  <si>
    <t xml:space="preserve">         Douglas</t>
  </si>
  <si>
    <t xml:space="preserve">            Sapin, épicéa choix oa, ob et 1 (menuiserie)</t>
  </si>
  <si>
    <t xml:space="preserve">            Sapin, épicéa autres choix</t>
  </si>
  <si>
    <t xml:space="preserve">            Douglas choix 0 et 1</t>
  </si>
  <si>
    <t xml:space="preserve">            Douglas autres choix</t>
  </si>
  <si>
    <t xml:space="preserve">         Mélèze</t>
  </si>
  <si>
    <t xml:space="preserve">         Pin maritime</t>
  </si>
  <si>
    <t xml:space="preserve">         Pin sylvestre</t>
  </si>
  <si>
    <t xml:space="preserve">         Autres conifères</t>
  </si>
  <si>
    <t xml:space="preserve">            Pin maritime choix oa, ob et 1 (meilleurs choix)</t>
  </si>
  <si>
    <t xml:space="preserve">            Pin maritime autres choix</t>
  </si>
  <si>
    <t xml:space="preserve">            Pin sylvestre choix oa, ob et 1 (menuiserie)</t>
  </si>
  <si>
    <t xml:space="preserve">            Pin sylvestre autres choix</t>
  </si>
  <si>
    <t>Source : Agreste - Enquête annuelle de branche sciage, rabotage, ponçage et imprégnation du bois</t>
  </si>
  <si>
    <t>S</t>
  </si>
  <si>
    <t xml:space="preserve">      dont feuillus certifiés*</t>
  </si>
  <si>
    <t xml:space="preserve">         Chêne</t>
  </si>
  <si>
    <t xml:space="preserve">            Chêne plots</t>
  </si>
  <si>
    <t xml:space="preserve">            Chêne avivés</t>
  </si>
  <si>
    <t xml:space="preserve">            Chêne autres</t>
  </si>
  <si>
    <t xml:space="preserve">            Hêtre avivés</t>
  </si>
  <si>
    <t xml:space="preserve">            Hêtre autres</t>
  </si>
  <si>
    <t xml:space="preserve">         Châtaignier</t>
  </si>
  <si>
    <t xml:space="preserve">         Feuillus précieux**</t>
  </si>
  <si>
    <t xml:space="preserve">         Peuplier</t>
  </si>
  <si>
    <t xml:space="preserve">            Peuplier emballage</t>
  </si>
  <si>
    <t xml:space="preserve">         Autres feuillus</t>
  </si>
  <si>
    <t>dont sciages certifiés*</t>
  </si>
  <si>
    <t>dont sciages séchés artificiellement</t>
  </si>
  <si>
    <t>Objectifs des enquêtes annuelles :</t>
  </si>
  <si>
    <t>Les enquêtes annuelles de branche mesurent, en France métropolitaine, la production en quantités physiques :
- de l’ensemble des branches d’activité «Exploitation forestière» (code NAF 0220Z) et «sciage et rabotage du bois hors imprégnation» (16.10A);
- et, pour parties, des branches «Imprégnation du bois» (16.10B), «Fabrication de parquets assemblés» (16.22Z) et «Fabrication d’emballages en bois» (16.24Z).
Ces enquêtes sont placées sous la responsabilité et le pilotage du Service de la statistique et de la prospective (SSP) du Ministère chargé de l’agriculture et sont réalisées par les Services régionaux de l’information statistique et économique des DRAAF.</t>
  </si>
  <si>
    <t>Public concerné en Occitanie :</t>
  </si>
  <si>
    <t>Sommaire :</t>
  </si>
  <si>
    <t>Occitanie</t>
  </si>
  <si>
    <t>Ariège</t>
  </si>
  <si>
    <t>Aude</t>
  </si>
  <si>
    <t>Aveyron</t>
  </si>
  <si>
    <t>Gard</t>
  </si>
  <si>
    <t>Haute-Garonne</t>
  </si>
  <si>
    <t>Gers</t>
  </si>
  <si>
    <t>Hérault</t>
  </si>
  <si>
    <t>Lot</t>
  </si>
  <si>
    <t>Lozère</t>
  </si>
  <si>
    <t>Hautes-Pyrénées</t>
  </si>
  <si>
    <t>Pyrénées-Orientales</t>
  </si>
  <si>
    <t>Tarn</t>
  </si>
  <si>
    <t>Tarn-et-Garonne</t>
  </si>
  <si>
    <r>
      <t xml:space="preserve">            Peuplier 1</t>
    </r>
    <r>
      <rPr>
        <vertAlign val="superscript"/>
        <sz val="9"/>
        <color indexed="8"/>
        <rFont val="Marianne"/>
        <family val="3"/>
      </rPr>
      <t>er</t>
    </r>
    <r>
      <rPr>
        <sz val="9"/>
        <color indexed="8"/>
        <rFont val="Marianne"/>
        <family val="3"/>
      </rPr>
      <t xml:space="preserve"> choix</t>
    </r>
  </si>
  <si>
    <t>Récolte de bois et production de sciage en 2020</t>
  </si>
  <si>
    <t>Il s’agit des entreprises susceptibles d’exercer une activité d’exploitation forestière ou de sciage dont les sièges sociaux sont situés dans la région.
La liste des entreprises à interroger est constituée à partir des fichiers finaux des enquêtes de l’année précédente mis à jour à l’aide du répertoire Sirene de l’INSEE, les entreprises étant ainsi identifiées par leur numéro Siren et leur code d’activité principale NAF.
Chaque entreprise identifiée reçoit à son siège social la documentation nécessaire pour renseigner le questionnaire en ligne sur le site Agreste décliné en deux volets :
- un volet où l’activité d’exploitation forestière de l’entreprise est décrite en précisant les départements de récolte;
- un volet où l’activité de sciage est demandée pour partie au niveau de l’entreprise et pour partie au niveau de l’établissement, afin de connaître les sciages débités par département de production.
Les entreprises n’ayant pas répondu ou ayant répondu partiellement font l’objet d’une assistance téléphonique par des enquêteurs pouvant si besoin se déplacer dans l’entreprise.</t>
  </si>
  <si>
    <t>Exploitations forestières et scieries en Occitanie en 2019 - Agreste Essentiel n°1 - Juillet 2021</t>
  </si>
  <si>
    <t>2020 : nouvelle méthode de correction de la non-réponse</t>
  </si>
  <si>
    <t>Les données ne sont donc pas comparables avec celles présentes dans la publication de l'année dernière.</t>
  </si>
  <si>
    <t>Sciages</t>
  </si>
  <si>
    <r>
      <t>unité : m</t>
    </r>
    <r>
      <rPr>
        <vertAlign val="superscript"/>
        <sz val="9"/>
        <rFont val="Marianne"/>
        <family val="3"/>
      </rPr>
      <t>3</t>
    </r>
    <r>
      <rPr>
        <sz val="9"/>
        <rFont val="Marianne"/>
        <family val="3"/>
      </rPr>
      <t xml:space="preserve"> de sciage</t>
    </r>
  </si>
  <si>
    <t>Production de sciages dans l'Aude</t>
  </si>
  <si>
    <t>Production de sciages dans le Gard</t>
  </si>
  <si>
    <t>Production de sciages en Haute-Garonne</t>
  </si>
  <si>
    <t>Production de sciages dans le Gers</t>
  </si>
  <si>
    <t>Production de sciages dans l'Hérault</t>
  </si>
  <si>
    <t>Production de sciages dans l'Ariège</t>
  </si>
  <si>
    <t>Production de sciages dans l'Aveyron</t>
  </si>
  <si>
    <t>Production de sciages dans le Lot</t>
  </si>
  <si>
    <t>Production de sciages en Lozère</t>
  </si>
  <si>
    <t>Production de sciages en Hautes-Pyrénées</t>
  </si>
  <si>
    <t>Production de sciages dans les Pyrénées-Orientales</t>
  </si>
  <si>
    <t>Production de sciages dans le Tarn</t>
  </si>
  <si>
    <t>Production de sciages dans le Tarn-et-Garonne</t>
  </si>
  <si>
    <t xml:space="preserve">      dont sciages à palettes</t>
  </si>
  <si>
    <t/>
  </si>
  <si>
    <t>Production de sciages en Occitanie</t>
  </si>
  <si>
    <t>Ce fichier vise à mettre à la disposition du public les données issues des enquêtes annuelles de branche sciage, rabotage, ponçage et imprégnation du bois.
Il présente les volumes sciés dans les départements du lieu d'implantation du siège de l'entreprise.</t>
  </si>
  <si>
    <t>Accès aux 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</si>
</sst>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0"/>
      <name val="Arial"/>
      <family val="2"/>
    </font>
    <font>
      <sz val="8"/>
      <name val="Arial"/>
      <family val="2"/>
    </font>
    <font>
      <u/>
      <sz val="10"/>
      <color indexed="12"/>
      <name val="Arial"/>
      <family val="2"/>
    </font>
    <font>
      <sz val="9"/>
      <name val="Marianne"/>
      <family val="3"/>
    </font>
    <font>
      <u/>
      <sz val="9"/>
      <color indexed="12"/>
      <name val="Marianne"/>
      <family val="3"/>
    </font>
    <font>
      <u/>
      <sz val="10"/>
      <color indexed="12"/>
      <name val="Marianne"/>
      <family val="3"/>
    </font>
    <font>
      <b/>
      <sz val="9"/>
      <name val="Marianne"/>
      <family val="3"/>
    </font>
    <font>
      <b/>
      <sz val="10"/>
      <name val="Marianne"/>
      <family val="3"/>
    </font>
    <font>
      <sz val="10"/>
      <name val="Marianne"/>
      <family val="3"/>
    </font>
    <font>
      <b/>
      <sz val="10"/>
      <color indexed="21"/>
      <name val="Marianne"/>
      <family val="3"/>
    </font>
    <font>
      <sz val="10"/>
      <color indexed="23"/>
      <name val="Marianne"/>
      <family val="3"/>
    </font>
    <font>
      <vertAlign val="superscript"/>
      <sz val="9"/>
      <name val="Marianne"/>
      <family val="3"/>
    </font>
    <font>
      <b/>
      <sz val="9"/>
      <color indexed="8"/>
      <name val="Marianne"/>
      <family val="3"/>
    </font>
    <font>
      <i/>
      <sz val="9"/>
      <name val="Marianne"/>
      <family val="3"/>
    </font>
    <font>
      <i/>
      <sz val="9"/>
      <color indexed="8"/>
      <name val="Marianne"/>
      <family val="3"/>
    </font>
    <font>
      <sz val="9"/>
      <color indexed="8"/>
      <name val="Marianne"/>
      <family val="3"/>
    </font>
    <font>
      <vertAlign val="superscript"/>
      <sz val="9"/>
      <color indexed="8"/>
      <name val="Marianne"/>
      <family val="3"/>
    </font>
    <font>
      <sz val="11"/>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9"/>
        <bgColor indexed="26"/>
      </patternFill>
    </fill>
    <fill>
      <patternFill patternType="solid">
        <fgColor theme="5" tint="0.79998168889431442"/>
        <bgColor indexed="64"/>
      </patternFill>
    </fill>
    <fill>
      <patternFill patternType="solid">
        <fgColor theme="5" tint="0.79998168889431442"/>
        <bgColor indexed="9"/>
      </patternFill>
    </fill>
  </fills>
  <borders count="8">
    <border>
      <left/>
      <right/>
      <top/>
      <bottom/>
      <diagonal/>
    </border>
    <border>
      <left style="thin">
        <color indexed="21"/>
      </left>
      <right style="thin">
        <color indexed="21"/>
      </right>
      <top/>
      <bottom/>
      <diagonal/>
    </border>
    <border>
      <left style="thin">
        <color indexed="21"/>
      </left>
      <right style="thin">
        <color indexed="21"/>
      </right>
      <top style="thin">
        <color indexed="21"/>
      </top>
      <bottom style="thin">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21"/>
      </left>
      <right style="thin">
        <color indexed="21"/>
      </right>
      <top/>
      <bottom style="thin">
        <color indexed="21"/>
      </bottom>
      <diagonal/>
    </border>
    <border>
      <left style="thin">
        <color indexed="21"/>
      </left>
      <right style="thin">
        <color indexed="21"/>
      </right>
      <top style="thin">
        <color indexed="2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18" fillId="0" borderId="0"/>
  </cellStyleXfs>
  <cellXfs count="39">
    <xf numFmtId="0" fontId="0" fillId="0" borderId="0" xfId="0"/>
    <xf numFmtId="0" fontId="4" fillId="2" borderId="0" xfId="0" applyFont="1" applyFill="1" applyBorder="1" applyAlignment="1">
      <alignment vertical="center"/>
    </xf>
    <xf numFmtId="0" fontId="6" fillId="2" borderId="0" xfId="1" applyFont="1" applyFill="1" applyBorder="1" applyAlignment="1" applyProtection="1">
      <alignment horizontal="center" vertical="center" wrapText="1"/>
    </xf>
    <xf numFmtId="0" fontId="5" fillId="2" borderId="0" xfId="1" applyFont="1" applyFill="1" applyBorder="1" applyAlignment="1" applyProtection="1">
      <alignment vertical="center"/>
    </xf>
    <xf numFmtId="0" fontId="8" fillId="2" borderId="0" xfId="0" applyFont="1" applyFill="1" applyBorder="1" applyAlignment="1">
      <alignment vertical="center"/>
    </xf>
    <xf numFmtId="0" fontId="9" fillId="2" borderId="0" xfId="0" applyFont="1" applyFill="1" applyBorder="1" applyAlignment="1">
      <alignment vertical="center"/>
    </xf>
    <xf numFmtId="0" fontId="10" fillId="2" borderId="0" xfId="0" applyFont="1" applyFill="1" applyAlignment="1">
      <alignment horizontal="justify" vertical="center" wrapText="1"/>
    </xf>
    <xf numFmtId="0" fontId="10" fillId="2" borderId="0" xfId="0" applyFont="1" applyFill="1" applyAlignment="1">
      <alignment vertical="center" wrapText="1"/>
    </xf>
    <xf numFmtId="0" fontId="9" fillId="2" borderId="0" xfId="0" applyFont="1" applyFill="1" applyBorder="1" applyAlignment="1">
      <alignment horizontal="justify" vertical="center" wrapText="1"/>
    </xf>
    <xf numFmtId="0" fontId="9" fillId="2" borderId="0" xfId="0" applyFont="1" applyFill="1" applyBorder="1" applyAlignment="1">
      <alignment vertical="center" wrapText="1"/>
    </xf>
    <xf numFmtId="0" fontId="11" fillId="4" borderId="0" xfId="0" applyFont="1" applyFill="1" applyBorder="1" applyAlignment="1">
      <alignment horizontal="center" vertical="center" wrapText="1"/>
    </xf>
    <xf numFmtId="0" fontId="6" fillId="2" borderId="0" xfId="0" applyFont="1" applyFill="1" applyBorder="1" applyAlignment="1">
      <alignment vertical="center"/>
    </xf>
    <xf numFmtId="0" fontId="6" fillId="2" borderId="0" xfId="1" applyFont="1" applyFill="1" applyBorder="1" applyAlignment="1" applyProtection="1">
      <alignment vertical="center"/>
    </xf>
    <xf numFmtId="0" fontId="4" fillId="2" borderId="0" xfId="0" applyFont="1" applyFill="1" applyBorder="1" applyAlignment="1">
      <alignment vertical="center" textRotation="90"/>
    </xf>
    <xf numFmtId="0" fontId="13" fillId="0" borderId="2" xfId="0" applyFont="1" applyBorder="1" applyAlignment="1">
      <alignment horizontal="center" vertical="center"/>
    </xf>
    <xf numFmtId="0" fontId="4" fillId="2" borderId="0" xfId="0" applyFont="1" applyFill="1" applyBorder="1" applyAlignment="1">
      <alignment horizontal="center" vertical="center"/>
    </xf>
    <xf numFmtId="1" fontId="14" fillId="2" borderId="1" xfId="0" applyNumberFormat="1" applyFont="1" applyFill="1" applyBorder="1" applyAlignment="1">
      <alignment vertical="center"/>
    </xf>
    <xf numFmtId="3" fontId="14" fillId="3" borderId="1" xfId="0" applyNumberFormat="1" applyFont="1" applyFill="1" applyBorder="1" applyAlignment="1">
      <alignment horizontal="right" vertical="center"/>
    </xf>
    <xf numFmtId="0" fontId="15" fillId="3" borderId="1" xfId="0" applyFont="1" applyFill="1" applyBorder="1" applyAlignment="1">
      <alignment horizontal="left" vertical="top"/>
    </xf>
    <xf numFmtId="1" fontId="7" fillId="5" borderId="7" xfId="0" applyNumberFormat="1" applyFont="1" applyFill="1" applyBorder="1" applyAlignment="1">
      <alignment horizontal="left" vertical="center"/>
    </xf>
    <xf numFmtId="3" fontId="7" fillId="6" borderId="7" xfId="0" applyNumberFormat="1" applyFont="1" applyFill="1" applyBorder="1" applyAlignment="1">
      <alignment horizontal="right" vertical="center"/>
    </xf>
    <xf numFmtId="0" fontId="13" fillId="6" borderId="1" xfId="0" applyFont="1" applyFill="1" applyBorder="1" applyAlignment="1">
      <alignment horizontal="left" vertical="top"/>
    </xf>
    <xf numFmtId="3" fontId="7" fillId="6" borderId="1" xfId="0" applyNumberFormat="1" applyFont="1" applyFill="1" applyBorder="1" applyAlignment="1">
      <alignment horizontal="right" vertical="center"/>
    </xf>
    <xf numFmtId="0" fontId="13" fillId="3" borderId="1" xfId="0" applyFont="1" applyFill="1" applyBorder="1" applyAlignment="1">
      <alignment horizontal="left" vertical="top"/>
    </xf>
    <xf numFmtId="3" fontId="7" fillId="3" borderId="1" xfId="0" applyNumberFormat="1" applyFont="1" applyFill="1" applyBorder="1" applyAlignment="1">
      <alignment horizontal="right" vertical="center"/>
    </xf>
    <xf numFmtId="0" fontId="16" fillId="3" borderId="1" xfId="0" applyFont="1" applyFill="1" applyBorder="1" applyAlignment="1">
      <alignment horizontal="left" vertical="top"/>
    </xf>
    <xf numFmtId="3" fontId="4" fillId="3" borderId="1" xfId="0" applyNumberFormat="1" applyFont="1" applyFill="1" applyBorder="1" applyAlignment="1">
      <alignment horizontal="right" vertical="center"/>
    </xf>
    <xf numFmtId="0" fontId="13" fillId="3"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3" fillId="3" borderId="6" xfId="0" applyFont="1" applyFill="1" applyBorder="1" applyAlignment="1">
      <alignment horizontal="left" vertical="top" wrapText="1"/>
    </xf>
    <xf numFmtId="3" fontId="7" fillId="3" borderId="6" xfId="0" applyNumberFormat="1" applyFont="1" applyFill="1" applyBorder="1" applyAlignment="1">
      <alignment horizontal="right" vertical="center"/>
    </xf>
    <xf numFmtId="0" fontId="16" fillId="3" borderId="6" xfId="0" applyFont="1" applyFill="1" applyBorder="1" applyAlignment="1">
      <alignment horizontal="left" vertical="top" wrapText="1"/>
    </xf>
    <xf numFmtId="3" fontId="4" fillId="3" borderId="6" xfId="0" applyNumberFormat="1" applyFont="1" applyFill="1" applyBorder="1" applyAlignment="1">
      <alignment horizontal="right"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2" borderId="0" xfId="0" applyFont="1" applyFill="1" applyBorder="1" applyAlignment="1">
      <alignment horizontal="center" vertical="center" wrapText="1"/>
    </xf>
    <xf numFmtId="0" fontId="13" fillId="0" borderId="5" xfId="0" applyFont="1" applyBorder="1" applyAlignment="1">
      <alignment horizontal="center" vertical="center" wrapText="1"/>
    </xf>
  </cellXfs>
  <cellStyles count="4">
    <cellStyle name="Lien hypertexte" xfId="1" builtinId="8"/>
    <cellStyle name="Normal" xfId="0" builtinId="0"/>
    <cellStyle name="Normal 2" xfId="2"/>
    <cellStyle name="Normal 3" xfId="3"/>
  </cellStyles>
  <dxfs count="172">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2E2E2"/>
      <rgbColor rgb="00808080"/>
      <rgbColor rgb="009999FF"/>
      <rgbColor rgb="00993366"/>
      <rgbColor rgb="00FFF2CD"/>
      <rgbColor rgb="00C9E5E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AB000"/>
      <rgbColor rgb="00FF9900"/>
      <rgbColor rgb="00FF6600"/>
      <rgbColor rgb="00666699"/>
      <rgbColor rgb="00969696"/>
      <rgbColor rgb="00CAD7F2"/>
      <rgbColor rgb="00339966"/>
      <rgbColor rgb="00003300"/>
      <rgbColor rgb="00333300"/>
      <rgbColor rgb="00993300"/>
      <rgbColor rgb="00993366"/>
      <rgbColor rgb="00C9E5E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draaf.occitanie.agriculture.gouv.fr/Le-Guide-des-donnees,58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9214485</xdr:colOff>
      <xdr:row>4</xdr:row>
      <xdr:rowOff>156210</xdr:rowOff>
    </xdr:from>
    <xdr:to>
      <xdr:col>0</xdr:col>
      <xdr:colOff>10081260</xdr:colOff>
      <xdr:row>10</xdr:row>
      <xdr:rowOff>150495</xdr:rowOff>
    </xdr:to>
    <xdr:pic>
      <xdr:nvPicPr>
        <xdr:cNvPr id="1097"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14485" y="1870710"/>
          <a:ext cx="866775" cy="965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10753725</xdr:colOff>
      <xdr:row>0</xdr:row>
      <xdr:rowOff>1009650</xdr:rowOff>
    </xdr:to>
    <xdr:pic>
      <xdr:nvPicPr>
        <xdr:cNvPr id="4" name="Picture 2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075372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reste.agriculture.gouv.fr/agreste-web/disaron/SCINR01Test/detail/" TargetMode="External"/><Relationship Id="rId2" Type="http://schemas.openxmlformats.org/officeDocument/2006/relationships/hyperlink" Target="https://agreste.agriculture.gouv.fr/agreste-web/disaron/Chd2117/detail/" TargetMode="External"/><Relationship Id="rId1" Type="http://schemas.openxmlformats.org/officeDocument/2006/relationships/hyperlink" Target="https://draaf.occitanie.agriculture.gouv.fr/Exploitations-forestieres-et,6313"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E34"/>
  <sheetViews>
    <sheetView tabSelected="1" zoomScaleNormal="100" workbookViewId="0"/>
  </sheetViews>
  <sheetFormatPr baseColWidth="10" defaultColWidth="11.42578125" defaultRowHeight="12.75" x14ac:dyDescent="0.2"/>
  <cols>
    <col min="1" max="1" width="180.140625" style="5" customWidth="1"/>
    <col min="2" max="16384" width="11.42578125" style="5"/>
  </cols>
  <sheetData>
    <row r="1" spans="1:5" ht="81.75" customHeight="1" x14ac:dyDescent="0.2"/>
    <row r="3" spans="1:5" x14ac:dyDescent="0.2">
      <c r="A3" s="6" t="s">
        <v>1</v>
      </c>
      <c r="B3" s="7"/>
      <c r="C3" s="7"/>
      <c r="D3" s="7"/>
      <c r="E3" s="7"/>
    </row>
    <row r="4" spans="1:5" s="9" customFormat="1" ht="28.15" customHeight="1" x14ac:dyDescent="0.2">
      <c r="A4" s="8" t="s">
        <v>85</v>
      </c>
    </row>
    <row r="5" spans="1:5" s="9" customFormat="1" x14ac:dyDescent="0.2">
      <c r="A5" s="8" t="s">
        <v>0</v>
      </c>
    </row>
    <row r="6" spans="1:5" s="9" customFormat="1" x14ac:dyDescent="0.2">
      <c r="A6" s="8"/>
    </row>
    <row r="7" spans="1:5" s="9" customFormat="1" x14ac:dyDescent="0.2">
      <c r="A7" s="10" t="s">
        <v>5</v>
      </c>
    </row>
    <row r="8" spans="1:5" s="9" customFormat="1" x14ac:dyDescent="0.2">
      <c r="A8" s="8" t="s">
        <v>6</v>
      </c>
    </row>
    <row r="9" spans="1:5" s="9" customFormat="1" x14ac:dyDescent="0.2">
      <c r="A9" s="2" t="s">
        <v>64</v>
      </c>
    </row>
    <row r="10" spans="1:5" x14ac:dyDescent="0.2">
      <c r="A10" s="11"/>
    </row>
    <row r="11" spans="1:5" x14ac:dyDescent="0.2">
      <c r="A11" s="2" t="s">
        <v>62</v>
      </c>
    </row>
    <row r="12" spans="1:5" x14ac:dyDescent="0.2">
      <c r="A12" s="2"/>
    </row>
    <row r="13" spans="1:5" x14ac:dyDescent="0.2">
      <c r="A13" s="2" t="s">
        <v>86</v>
      </c>
    </row>
    <row r="14" spans="1:5" x14ac:dyDescent="0.2">
      <c r="A14" s="6" t="s">
        <v>43</v>
      </c>
    </row>
    <row r="15" spans="1:5" ht="70.5" customHeight="1" x14ac:dyDescent="0.2">
      <c r="A15" s="8" t="s">
        <v>44</v>
      </c>
    </row>
    <row r="16" spans="1:5" x14ac:dyDescent="0.2">
      <c r="A16" s="8"/>
    </row>
    <row r="17" spans="1:1" x14ac:dyDescent="0.2">
      <c r="A17" s="6" t="s">
        <v>45</v>
      </c>
    </row>
    <row r="18" spans="1:1" ht="102" customHeight="1" x14ac:dyDescent="0.2">
      <c r="A18" s="8" t="s">
        <v>63</v>
      </c>
    </row>
    <row r="19" spans="1:1" x14ac:dyDescent="0.2">
      <c r="A19" s="8"/>
    </row>
    <row r="20" spans="1:1" x14ac:dyDescent="0.2">
      <c r="A20" s="4" t="s">
        <v>46</v>
      </c>
    </row>
    <row r="21" spans="1:1" x14ac:dyDescent="0.2">
      <c r="A21" s="12" t="s">
        <v>47</v>
      </c>
    </row>
    <row r="22" spans="1:1" x14ac:dyDescent="0.2">
      <c r="A22" s="12" t="s">
        <v>48</v>
      </c>
    </row>
    <row r="23" spans="1:1" x14ac:dyDescent="0.2">
      <c r="A23" s="12" t="s">
        <v>49</v>
      </c>
    </row>
    <row r="24" spans="1:1" x14ac:dyDescent="0.2">
      <c r="A24" s="12" t="s">
        <v>50</v>
      </c>
    </row>
    <row r="25" spans="1:1" x14ac:dyDescent="0.2">
      <c r="A25" s="12" t="s">
        <v>51</v>
      </c>
    </row>
    <row r="26" spans="1:1" x14ac:dyDescent="0.2">
      <c r="A26" s="12" t="s">
        <v>52</v>
      </c>
    </row>
    <row r="27" spans="1:1" x14ac:dyDescent="0.2">
      <c r="A27" s="12" t="s">
        <v>53</v>
      </c>
    </row>
    <row r="28" spans="1:1" x14ac:dyDescent="0.2">
      <c r="A28" s="12" t="s">
        <v>54</v>
      </c>
    </row>
    <row r="29" spans="1:1" x14ac:dyDescent="0.2">
      <c r="A29" s="12" t="s">
        <v>55</v>
      </c>
    </row>
    <row r="30" spans="1:1" x14ac:dyDescent="0.2">
      <c r="A30" s="12" t="s">
        <v>56</v>
      </c>
    </row>
    <row r="31" spans="1:1" x14ac:dyDescent="0.2">
      <c r="A31" s="12" t="s">
        <v>57</v>
      </c>
    </row>
    <row r="32" spans="1:1" x14ac:dyDescent="0.2">
      <c r="A32" s="12" t="s">
        <v>58</v>
      </c>
    </row>
    <row r="33" spans="1:1" x14ac:dyDescent="0.2">
      <c r="A33" s="12" t="s">
        <v>59</v>
      </c>
    </row>
    <row r="34" spans="1:1" x14ac:dyDescent="0.2">
      <c r="A34" s="12" t="s">
        <v>60</v>
      </c>
    </row>
  </sheetData>
  <phoneticPr fontId="2" type="noConversion"/>
  <hyperlinks>
    <hyperlink ref="A9" r:id="rId1" display="Exploitations forestières et scieries en Occitanie en 2019 - Premiers résultats - Décembre 2020"/>
    <hyperlink ref="A21" location="Occitanie!A1" display="Occitanie"/>
    <hyperlink ref="A22" location="Ariège!A1" display="Ariège"/>
    <hyperlink ref="A23" location="Aude!A1" display="Aude"/>
    <hyperlink ref="A24" location="Aveyron!A1" display="Aveyron"/>
    <hyperlink ref="A25" location="Gard!A1" display="Gard"/>
    <hyperlink ref="A26" location="'Haute-Garonne'!A1" display="Haute-Garonne"/>
    <hyperlink ref="A27" location="Gers!A1" display="Gers"/>
    <hyperlink ref="A28" location="Hérault!A1" display="Hérault"/>
    <hyperlink ref="A29" location="Lot!A1" display="Lot"/>
    <hyperlink ref="A30" location="Lozère!A1" display="Lozère"/>
    <hyperlink ref="A31" location="'Hautes-Pyrénées'!A1" display="Hautes-Pyrénées"/>
    <hyperlink ref="A32" location="'Pyrénées-Orientales'!A1" display="Pyrénées-Orientales"/>
    <hyperlink ref="A33" location="Tarn!A1" display="Tarn"/>
    <hyperlink ref="A34" location="'Tarn-et-Garonne'!A1" display="Tarn-et-Garonne"/>
    <hyperlink ref="A11" r:id="rId2"/>
    <hyperlink ref="A13" r:id="rId3"/>
  </hyperlinks>
  <pageMargins left="0.78740157499999996" right="0.78740157499999996" top="0.984251969" bottom="0.984251969" header="0.4921259845" footer="0.4921259845"/>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I24"/>
  <sheetViews>
    <sheetView showGridLines="0" showZeros="0" zoomScaleNormal="100" zoomScaleSheetLayoutView="100" workbookViewId="0">
      <pane xSplit="1" ySplit="4" topLeftCell="B5" activePane="bottomRight" state="frozen"/>
      <selection activeCell="B1" sqref="B1:I1048576"/>
      <selection pane="topRight" activeCell="B1" sqref="B1:I1048576"/>
      <selection pane="bottomLeft" activeCell="B1" sqref="B1:I1048576"/>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76</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15548</v>
      </c>
      <c r="C5" s="20">
        <v>16661</v>
      </c>
      <c r="D5" s="20">
        <v>13843</v>
      </c>
      <c r="E5" s="20">
        <v>15270</v>
      </c>
      <c r="F5" s="20">
        <v>14916</v>
      </c>
      <c r="G5" s="20">
        <v>15196</v>
      </c>
      <c r="H5" s="20">
        <v>15338</v>
      </c>
      <c r="I5" s="20">
        <v>15538.578</v>
      </c>
    </row>
    <row r="6" spans="1:9" x14ac:dyDescent="0.2">
      <c r="A6" s="21" t="s">
        <v>3</v>
      </c>
      <c r="B6" s="22">
        <v>9100</v>
      </c>
      <c r="C6" s="22">
        <v>10038</v>
      </c>
      <c r="D6" s="22">
        <v>7464</v>
      </c>
      <c r="E6" s="22">
        <v>8791</v>
      </c>
      <c r="F6" s="22">
        <v>9092</v>
      </c>
      <c r="G6" s="22">
        <v>8475</v>
      </c>
      <c r="H6" s="22">
        <v>8873</v>
      </c>
      <c r="I6" s="22">
        <v>8720.7080000000005</v>
      </c>
    </row>
    <row r="7" spans="1:9" x14ac:dyDescent="0.2">
      <c r="A7" s="25" t="s">
        <v>30</v>
      </c>
      <c r="B7" s="26">
        <v>4895</v>
      </c>
      <c r="C7" s="26">
        <v>5047</v>
      </c>
      <c r="D7" s="26">
        <v>4078</v>
      </c>
      <c r="E7" s="26">
        <v>4858</v>
      </c>
      <c r="F7" s="26">
        <v>5029</v>
      </c>
      <c r="G7" s="26">
        <v>4644</v>
      </c>
      <c r="H7" s="26">
        <v>4963</v>
      </c>
      <c r="I7" s="26">
        <v>5196.098</v>
      </c>
    </row>
    <row r="8" spans="1:9" x14ac:dyDescent="0.2">
      <c r="A8" s="28" t="s">
        <v>8</v>
      </c>
      <c r="B8" s="26">
        <v>1192</v>
      </c>
      <c r="C8" s="26" t="s">
        <v>28</v>
      </c>
      <c r="D8" s="26">
        <v>674</v>
      </c>
      <c r="E8" s="26">
        <v>747</v>
      </c>
      <c r="F8" s="26">
        <v>649</v>
      </c>
      <c r="G8" s="26">
        <v>645</v>
      </c>
      <c r="H8" s="26">
        <v>684</v>
      </c>
      <c r="I8" s="26">
        <v>255.13200000000001</v>
      </c>
    </row>
    <row r="9" spans="1:9" x14ac:dyDescent="0.2">
      <c r="A9" s="28" t="s">
        <v>36</v>
      </c>
      <c r="B9" s="26">
        <v>1562</v>
      </c>
      <c r="C9" s="26">
        <v>1580</v>
      </c>
      <c r="D9" s="26">
        <v>248</v>
      </c>
      <c r="E9" s="26" t="s">
        <v>28</v>
      </c>
      <c r="F9" s="26">
        <v>1427</v>
      </c>
      <c r="G9" s="26">
        <v>1464</v>
      </c>
      <c r="H9" s="26" t="s">
        <v>28</v>
      </c>
      <c r="I9" s="26">
        <v>1618.0740000000001</v>
      </c>
    </row>
    <row r="10" spans="1:9" x14ac:dyDescent="0.2">
      <c r="A10" s="28" t="s">
        <v>37</v>
      </c>
      <c r="B10" s="26">
        <v>293</v>
      </c>
      <c r="C10" s="26">
        <v>922</v>
      </c>
      <c r="D10" s="26" t="s">
        <v>28</v>
      </c>
      <c r="E10" s="26">
        <v>517</v>
      </c>
      <c r="F10" s="26" t="s">
        <v>28</v>
      </c>
      <c r="G10" s="26">
        <v>461</v>
      </c>
      <c r="H10" s="26">
        <v>571</v>
      </c>
      <c r="I10" s="26" t="s">
        <v>28</v>
      </c>
    </row>
    <row r="11" spans="1:9" x14ac:dyDescent="0.2">
      <c r="A11" s="28" t="s">
        <v>38</v>
      </c>
      <c r="B11" s="26">
        <v>1052</v>
      </c>
      <c r="C11" s="26">
        <v>1098</v>
      </c>
      <c r="D11" s="26">
        <v>957</v>
      </c>
      <c r="E11" s="26">
        <v>1130</v>
      </c>
      <c r="F11" s="26">
        <v>1378</v>
      </c>
      <c r="G11" s="26">
        <v>1229</v>
      </c>
      <c r="H11" s="26">
        <v>1221</v>
      </c>
      <c r="I11" s="26">
        <v>1539.5039999999999</v>
      </c>
    </row>
    <row r="12" spans="1:9" x14ac:dyDescent="0.2">
      <c r="A12" s="28" t="s">
        <v>40</v>
      </c>
      <c r="B12" s="26">
        <v>106</v>
      </c>
      <c r="C12" s="26" t="s">
        <v>28</v>
      </c>
      <c r="D12" s="26" t="s">
        <v>28</v>
      </c>
      <c r="E12" s="26" t="s">
        <v>28</v>
      </c>
      <c r="F12" s="26" t="s">
        <v>28</v>
      </c>
      <c r="G12" s="26">
        <v>32</v>
      </c>
      <c r="H12" s="26" t="s">
        <v>28</v>
      </c>
      <c r="I12" s="26" t="s">
        <v>28</v>
      </c>
    </row>
    <row r="13" spans="1:9" x14ac:dyDescent="0.2">
      <c r="A13" s="21" t="s">
        <v>4</v>
      </c>
      <c r="B13" s="22">
        <v>6448</v>
      </c>
      <c r="C13" s="22">
        <v>6623</v>
      </c>
      <c r="D13" s="22">
        <v>6379</v>
      </c>
      <c r="E13" s="22">
        <v>6479</v>
      </c>
      <c r="F13" s="22">
        <v>5824</v>
      </c>
      <c r="G13" s="22">
        <v>6721</v>
      </c>
      <c r="H13" s="22">
        <v>6465</v>
      </c>
      <c r="I13" s="22">
        <v>6817.87</v>
      </c>
    </row>
    <row r="14" spans="1:9" x14ac:dyDescent="0.2">
      <c r="A14" s="28" t="s">
        <v>13</v>
      </c>
      <c r="B14" s="26">
        <v>2107</v>
      </c>
      <c r="C14" s="26">
        <v>1852</v>
      </c>
      <c r="D14" s="26">
        <v>1614</v>
      </c>
      <c r="E14" s="26">
        <v>1553</v>
      </c>
      <c r="F14" s="26">
        <v>1503</v>
      </c>
      <c r="G14" s="26">
        <v>1522</v>
      </c>
      <c r="H14" s="26">
        <v>1502</v>
      </c>
      <c r="I14" s="26">
        <v>1298.047</v>
      </c>
    </row>
    <row r="15" spans="1:9" x14ac:dyDescent="0.2">
      <c r="A15" s="28" t="s">
        <v>14</v>
      </c>
      <c r="B15" s="26">
        <v>2522</v>
      </c>
      <c r="C15" s="26">
        <v>3553</v>
      </c>
      <c r="D15" s="26">
        <v>3510</v>
      </c>
      <c r="E15" s="26">
        <v>3566</v>
      </c>
      <c r="F15" s="26">
        <v>3060</v>
      </c>
      <c r="G15" s="26">
        <v>3864</v>
      </c>
      <c r="H15" s="26">
        <v>3680</v>
      </c>
      <c r="I15" s="26">
        <v>4321.3739999999998</v>
      </c>
    </row>
    <row r="16" spans="1:9" x14ac:dyDescent="0.2">
      <c r="A16" s="28" t="s">
        <v>19</v>
      </c>
      <c r="B16" s="26">
        <v>250</v>
      </c>
      <c r="C16" s="26">
        <v>288</v>
      </c>
      <c r="D16" s="26">
        <v>278</v>
      </c>
      <c r="E16" s="26">
        <v>368</v>
      </c>
      <c r="F16" s="26">
        <v>432</v>
      </c>
      <c r="G16" s="26">
        <v>486</v>
      </c>
      <c r="H16" s="26">
        <v>401</v>
      </c>
      <c r="I16" s="26">
        <v>418.50599999999997</v>
      </c>
    </row>
    <row r="17" spans="1:9" x14ac:dyDescent="0.2">
      <c r="A17" s="28" t="s">
        <v>20</v>
      </c>
      <c r="B17" s="26" t="s">
        <v>28</v>
      </c>
      <c r="C17" s="26" t="s">
        <v>28</v>
      </c>
      <c r="D17" s="26">
        <v>199</v>
      </c>
      <c r="E17" s="26" t="s">
        <v>28</v>
      </c>
      <c r="F17" s="26">
        <v>240</v>
      </c>
      <c r="G17" s="26">
        <v>115</v>
      </c>
      <c r="H17" s="26">
        <v>226</v>
      </c>
      <c r="I17" s="26" t="s">
        <v>28</v>
      </c>
    </row>
    <row r="18" spans="1:9" x14ac:dyDescent="0.2">
      <c r="A18" s="28" t="s">
        <v>21</v>
      </c>
      <c r="B18" s="26" t="s">
        <v>28</v>
      </c>
      <c r="C18" s="26" t="s">
        <v>28</v>
      </c>
      <c r="D18" s="26">
        <v>305</v>
      </c>
      <c r="E18" s="26">
        <v>280</v>
      </c>
      <c r="F18" s="26">
        <v>98</v>
      </c>
      <c r="G18" s="26">
        <v>239</v>
      </c>
      <c r="H18" s="26" t="s">
        <v>28</v>
      </c>
      <c r="I18" s="26" t="s">
        <v>28</v>
      </c>
    </row>
    <row r="19" spans="1:9" x14ac:dyDescent="0.2">
      <c r="A19" s="31" t="s">
        <v>22</v>
      </c>
      <c r="B19" s="32" t="s">
        <v>28</v>
      </c>
      <c r="C19" s="32" t="s">
        <v>28</v>
      </c>
      <c r="D19" s="32">
        <v>473</v>
      </c>
      <c r="E19" s="32" t="s">
        <v>28</v>
      </c>
      <c r="F19" s="32">
        <v>491</v>
      </c>
      <c r="G19" s="32">
        <v>495</v>
      </c>
      <c r="H19" s="32" t="s">
        <v>28</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I4 A5:A19 B4:G4 B20:I65454">
    <cfRule type="cellIs" dxfId="71" priority="19" stopIfTrue="1" operator="equal">
      <formula>"s"</formula>
    </cfRule>
    <cfRule type="cellIs" dxfId="70" priority="20" stopIfTrue="1" operator="equal">
      <formula>"c"</formula>
    </cfRule>
  </conditionalFormatting>
  <conditionalFormatting sqref="A1">
    <cfRule type="cellIs" dxfId="69" priority="17" stopIfTrue="1" operator="equal">
      <formula>"s"</formula>
    </cfRule>
    <cfRule type="cellIs" dxfId="68" priority="18" stopIfTrue="1" operator="equal">
      <formula>"c"</formula>
    </cfRule>
  </conditionalFormatting>
  <conditionalFormatting sqref="A20">
    <cfRule type="cellIs" dxfId="67" priority="15" stopIfTrue="1" operator="equal">
      <formula>"s"</formula>
    </cfRule>
    <cfRule type="cellIs" dxfId="66" priority="16" stopIfTrue="1" operator="equal">
      <formula>"c"</formula>
    </cfRule>
  </conditionalFormatting>
  <conditionalFormatting sqref="H4">
    <cfRule type="cellIs" dxfId="65" priority="7" stopIfTrue="1" operator="equal">
      <formula>"s"</formula>
    </cfRule>
    <cfRule type="cellIs" dxfId="64" priority="8" stopIfTrue="1" operator="equal">
      <formula>"c"</formula>
    </cfRule>
  </conditionalFormatting>
  <conditionalFormatting sqref="A3:A4">
    <cfRule type="cellIs" dxfId="63" priority="3" stopIfTrue="1" operator="equal">
      <formula>"s"</formula>
    </cfRule>
    <cfRule type="cellIs" dxfId="62" priority="4" stopIfTrue="1" operator="equal">
      <formula>"c"</formula>
    </cfRule>
  </conditionalFormatting>
  <conditionalFormatting sqref="B3">
    <cfRule type="cellIs" dxfId="61" priority="1" stopIfTrue="1" operator="equal">
      <formula>"s"</formula>
    </cfRule>
    <cfRule type="cellIs" dxfId="60"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I24"/>
  <sheetViews>
    <sheetView showGridLines="0" showZeros="0" zoomScaleNormal="100" zoomScaleSheetLayoutView="100" workbookViewId="0">
      <pane xSplit="1" ySplit="4" topLeftCell="B5" activePane="bottomRight" state="frozen"/>
      <selection activeCell="B1" sqref="B1:I1048576"/>
      <selection pane="topRight" activeCell="B1" sqref="B1:I1048576"/>
      <selection pane="bottomLeft" activeCell="B1" sqref="B1:I1048576"/>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77</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89548</v>
      </c>
      <c r="C5" s="20">
        <v>89047</v>
      </c>
      <c r="D5" s="20">
        <v>99096</v>
      </c>
      <c r="E5" s="20">
        <v>103425</v>
      </c>
      <c r="F5" s="20">
        <v>114568</v>
      </c>
      <c r="G5" s="20">
        <v>119016</v>
      </c>
      <c r="H5" s="20">
        <v>116917</v>
      </c>
      <c r="I5" s="20">
        <v>102081.128</v>
      </c>
    </row>
    <row r="6" spans="1:9" x14ac:dyDescent="0.2">
      <c r="A6" s="21" t="s">
        <v>3</v>
      </c>
      <c r="B6" s="22">
        <v>785</v>
      </c>
      <c r="C6" s="22">
        <v>467</v>
      </c>
      <c r="D6" s="22">
        <v>710</v>
      </c>
      <c r="E6" s="22">
        <v>454</v>
      </c>
      <c r="F6" s="22">
        <v>440</v>
      </c>
      <c r="G6" s="22">
        <v>534</v>
      </c>
      <c r="H6" s="22">
        <v>599</v>
      </c>
      <c r="I6" s="22">
        <v>850.62599999999998</v>
      </c>
    </row>
    <row r="7" spans="1:9" x14ac:dyDescent="0.2">
      <c r="A7" s="25" t="s">
        <v>30</v>
      </c>
      <c r="B7" s="26" t="s">
        <v>28</v>
      </c>
      <c r="C7" s="26" t="s">
        <v>28</v>
      </c>
      <c r="D7" s="26" t="s">
        <v>28</v>
      </c>
      <c r="E7" s="26">
        <v>4</v>
      </c>
      <c r="F7" s="26" t="s">
        <v>28</v>
      </c>
      <c r="G7" s="26">
        <v>0</v>
      </c>
      <c r="H7" s="26">
        <v>0</v>
      </c>
      <c r="I7" s="26" t="s">
        <v>83</v>
      </c>
    </row>
    <row r="8" spans="1:9" x14ac:dyDescent="0.2">
      <c r="A8" s="28" t="s">
        <v>8</v>
      </c>
      <c r="B8" s="26" t="s">
        <v>28</v>
      </c>
      <c r="C8" s="26" t="s">
        <v>28</v>
      </c>
      <c r="D8" s="26" t="s">
        <v>28</v>
      </c>
      <c r="E8" s="26">
        <v>87</v>
      </c>
      <c r="F8" s="26">
        <v>84</v>
      </c>
      <c r="G8" s="26">
        <v>164</v>
      </c>
      <c r="H8" s="26" t="s">
        <v>28</v>
      </c>
      <c r="I8" s="26" t="s">
        <v>28</v>
      </c>
    </row>
    <row r="9" spans="1:9" x14ac:dyDescent="0.2">
      <c r="A9" s="28" t="s">
        <v>36</v>
      </c>
      <c r="B9" s="26">
        <v>466</v>
      </c>
      <c r="C9" s="26" t="s">
        <v>28</v>
      </c>
      <c r="D9" s="26" t="s">
        <v>28</v>
      </c>
      <c r="E9" s="26" t="s">
        <v>28</v>
      </c>
      <c r="F9" s="26" t="s">
        <v>28</v>
      </c>
      <c r="G9" s="26" t="s">
        <v>28</v>
      </c>
      <c r="H9" s="26" t="s">
        <v>28</v>
      </c>
      <c r="I9" s="26" t="s">
        <v>28</v>
      </c>
    </row>
    <row r="10" spans="1:9" x14ac:dyDescent="0.2">
      <c r="A10" s="28" t="s">
        <v>37</v>
      </c>
      <c r="B10" s="26" t="s">
        <v>28</v>
      </c>
      <c r="C10" s="26" t="s">
        <v>28</v>
      </c>
      <c r="D10" s="26" t="s">
        <v>28</v>
      </c>
      <c r="E10" s="26" t="s">
        <v>28</v>
      </c>
      <c r="F10" s="26" t="s">
        <v>28</v>
      </c>
      <c r="G10" s="26" t="s">
        <v>28</v>
      </c>
      <c r="H10" s="26" t="s">
        <v>28</v>
      </c>
      <c r="I10" s="26" t="s">
        <v>83</v>
      </c>
    </row>
    <row r="11" spans="1:9" x14ac:dyDescent="0.2">
      <c r="A11" s="28" t="s">
        <v>38</v>
      </c>
      <c r="B11" s="26" t="s">
        <v>28</v>
      </c>
      <c r="C11" s="26" t="s">
        <v>28</v>
      </c>
      <c r="D11" s="26" t="s">
        <v>28</v>
      </c>
      <c r="E11" s="26" t="s">
        <v>28</v>
      </c>
      <c r="F11" s="26">
        <v>0</v>
      </c>
      <c r="G11" s="26">
        <v>0</v>
      </c>
      <c r="H11" s="26">
        <v>0</v>
      </c>
      <c r="I11" s="26" t="s">
        <v>83</v>
      </c>
    </row>
    <row r="12" spans="1:9" x14ac:dyDescent="0.2">
      <c r="A12" s="28" t="s">
        <v>40</v>
      </c>
      <c r="B12" s="26" t="s">
        <v>28</v>
      </c>
      <c r="C12" s="26" t="s">
        <v>28</v>
      </c>
      <c r="D12" s="26" t="s">
        <v>28</v>
      </c>
      <c r="E12" s="26" t="s">
        <v>28</v>
      </c>
      <c r="F12" s="26" t="s">
        <v>28</v>
      </c>
      <c r="G12" s="26">
        <v>0</v>
      </c>
      <c r="H12" s="26">
        <v>0</v>
      </c>
      <c r="I12" s="26" t="s">
        <v>83</v>
      </c>
    </row>
    <row r="13" spans="1:9" x14ac:dyDescent="0.2">
      <c r="A13" s="21" t="s">
        <v>4</v>
      </c>
      <c r="B13" s="22">
        <v>88763</v>
      </c>
      <c r="C13" s="22">
        <v>88580</v>
      </c>
      <c r="D13" s="22">
        <v>98386</v>
      </c>
      <c r="E13" s="22">
        <v>102971</v>
      </c>
      <c r="F13" s="22">
        <v>114128</v>
      </c>
      <c r="G13" s="22">
        <v>118482</v>
      </c>
      <c r="H13" s="22">
        <v>116318</v>
      </c>
      <c r="I13" s="22">
        <v>101230.50199999999</v>
      </c>
    </row>
    <row r="14" spans="1:9" x14ac:dyDescent="0.2">
      <c r="A14" s="28" t="s">
        <v>13</v>
      </c>
      <c r="B14" s="26">
        <v>33480</v>
      </c>
      <c r="C14" s="26">
        <v>30887</v>
      </c>
      <c r="D14" s="26">
        <v>38597</v>
      </c>
      <c r="E14" s="26">
        <v>45161</v>
      </c>
      <c r="F14" s="26">
        <v>48231</v>
      </c>
      <c r="G14" s="26">
        <v>52131</v>
      </c>
      <c r="H14" s="26">
        <v>52335</v>
      </c>
      <c r="I14" s="26">
        <v>45214.281000000003</v>
      </c>
    </row>
    <row r="15" spans="1:9" x14ac:dyDescent="0.2">
      <c r="A15" s="28" t="s">
        <v>14</v>
      </c>
      <c r="B15" s="26">
        <v>7557</v>
      </c>
      <c r="C15" s="26">
        <v>7848</v>
      </c>
      <c r="D15" s="26">
        <v>8996</v>
      </c>
      <c r="E15" s="26">
        <v>11127</v>
      </c>
      <c r="F15" s="26">
        <v>13567</v>
      </c>
      <c r="G15" s="26">
        <v>12266</v>
      </c>
      <c r="H15" s="26">
        <v>11985</v>
      </c>
      <c r="I15" s="26">
        <v>13139.808000000001</v>
      </c>
    </row>
    <row r="16" spans="1:9" x14ac:dyDescent="0.2">
      <c r="A16" s="28" t="s">
        <v>19</v>
      </c>
      <c r="B16" s="26" t="s">
        <v>28</v>
      </c>
      <c r="C16" s="26" t="s">
        <v>28</v>
      </c>
      <c r="D16" s="26" t="s">
        <v>28</v>
      </c>
      <c r="E16" s="26">
        <v>151</v>
      </c>
      <c r="F16" s="26">
        <v>154</v>
      </c>
      <c r="G16" s="26">
        <v>255</v>
      </c>
      <c r="H16" s="26">
        <v>339</v>
      </c>
      <c r="I16" s="26" t="s">
        <v>28</v>
      </c>
    </row>
    <row r="17" spans="1:9" x14ac:dyDescent="0.2">
      <c r="A17" s="28" t="s">
        <v>20</v>
      </c>
      <c r="B17" s="26" t="s">
        <v>28</v>
      </c>
      <c r="C17" s="26" t="s">
        <v>28</v>
      </c>
      <c r="D17" s="26" t="s">
        <v>28</v>
      </c>
      <c r="E17" s="26">
        <v>0</v>
      </c>
      <c r="F17" s="26" t="s">
        <v>28</v>
      </c>
      <c r="G17" s="26">
        <v>0</v>
      </c>
      <c r="H17" s="26">
        <v>0</v>
      </c>
      <c r="I17" s="26" t="s">
        <v>83</v>
      </c>
    </row>
    <row r="18" spans="1:9" x14ac:dyDescent="0.2">
      <c r="A18" s="28" t="s">
        <v>21</v>
      </c>
      <c r="B18" s="26">
        <v>32441</v>
      </c>
      <c r="C18" s="26">
        <v>31327</v>
      </c>
      <c r="D18" s="26">
        <v>33483</v>
      </c>
      <c r="E18" s="26">
        <v>33937</v>
      </c>
      <c r="F18" s="26">
        <v>37457</v>
      </c>
      <c r="G18" s="26">
        <v>40510</v>
      </c>
      <c r="H18" s="26">
        <v>38343</v>
      </c>
      <c r="I18" s="26">
        <v>31074.32</v>
      </c>
    </row>
    <row r="19" spans="1:9" x14ac:dyDescent="0.2">
      <c r="A19" s="31" t="s">
        <v>22</v>
      </c>
      <c r="B19" s="32">
        <v>12920</v>
      </c>
      <c r="C19" s="32">
        <v>16289</v>
      </c>
      <c r="D19" s="32">
        <v>15610</v>
      </c>
      <c r="E19" s="32">
        <v>12595</v>
      </c>
      <c r="F19" s="32" t="s">
        <v>28</v>
      </c>
      <c r="G19" s="32">
        <v>13320</v>
      </c>
      <c r="H19" s="32">
        <v>13316</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I4 A5:A19 B4:G4 B20:I65454">
    <cfRule type="cellIs" dxfId="59" priority="19" stopIfTrue="1" operator="equal">
      <formula>"s"</formula>
    </cfRule>
    <cfRule type="cellIs" dxfId="58" priority="20" stopIfTrue="1" operator="equal">
      <formula>"c"</formula>
    </cfRule>
  </conditionalFormatting>
  <conditionalFormatting sqref="A1">
    <cfRule type="cellIs" dxfId="57" priority="17" stopIfTrue="1" operator="equal">
      <formula>"s"</formula>
    </cfRule>
    <cfRule type="cellIs" dxfId="56" priority="18" stopIfTrue="1" operator="equal">
      <formula>"c"</formula>
    </cfRule>
  </conditionalFormatting>
  <conditionalFormatting sqref="A20">
    <cfRule type="cellIs" dxfId="55" priority="15" stopIfTrue="1" operator="equal">
      <formula>"s"</formula>
    </cfRule>
    <cfRule type="cellIs" dxfId="54" priority="16" stopIfTrue="1" operator="equal">
      <formula>"c"</formula>
    </cfRule>
  </conditionalFormatting>
  <conditionalFormatting sqref="H4">
    <cfRule type="cellIs" dxfId="53" priority="7" stopIfTrue="1" operator="equal">
      <formula>"s"</formula>
    </cfRule>
    <cfRule type="cellIs" dxfId="52" priority="8" stopIfTrue="1" operator="equal">
      <formula>"c"</formula>
    </cfRule>
  </conditionalFormatting>
  <conditionalFormatting sqref="A3:A4">
    <cfRule type="cellIs" dxfId="51" priority="3" stopIfTrue="1" operator="equal">
      <formula>"s"</formula>
    </cfRule>
    <cfRule type="cellIs" dxfId="50" priority="4" stopIfTrue="1" operator="equal">
      <formula>"c"</formula>
    </cfRule>
  </conditionalFormatting>
  <conditionalFormatting sqref="B3">
    <cfRule type="cellIs" dxfId="49" priority="1" stopIfTrue="1" operator="equal">
      <formula>"s"</formula>
    </cfRule>
    <cfRule type="cellIs" dxfId="48"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I24"/>
  <sheetViews>
    <sheetView showGridLines="0" showZeros="0" zoomScaleNormal="100" zoomScaleSheetLayoutView="100" workbookViewId="0">
      <pane xSplit="1" ySplit="4" topLeftCell="B5" activePane="bottomRight" state="frozen"/>
      <selection activeCell="B1" sqref="B1:I1048576"/>
      <selection pane="topRight" activeCell="B1" sqref="B1:I1048576"/>
      <selection pane="bottomLeft" activeCell="B1" sqref="B1:I1048576"/>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78</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20311</v>
      </c>
      <c r="C5" s="20">
        <v>18584</v>
      </c>
      <c r="D5" s="20">
        <v>18246</v>
      </c>
      <c r="E5" s="20">
        <v>18272</v>
      </c>
      <c r="F5" s="20">
        <v>18175</v>
      </c>
      <c r="G5" s="20">
        <v>19655</v>
      </c>
      <c r="H5" s="20">
        <v>16695</v>
      </c>
      <c r="I5" s="20">
        <v>15234</v>
      </c>
    </row>
    <row r="6" spans="1:9" x14ac:dyDescent="0.2">
      <c r="A6" s="21" t="s">
        <v>3</v>
      </c>
      <c r="B6" s="22">
        <v>1330</v>
      </c>
      <c r="C6" s="22">
        <v>1404</v>
      </c>
      <c r="D6" s="22">
        <v>1972</v>
      </c>
      <c r="E6" s="22">
        <v>1896</v>
      </c>
      <c r="F6" s="22">
        <v>2774</v>
      </c>
      <c r="G6" s="22">
        <v>3133</v>
      </c>
      <c r="H6" s="22">
        <v>2171</v>
      </c>
      <c r="I6" s="22">
        <v>1057</v>
      </c>
    </row>
    <row r="7" spans="1:9" x14ac:dyDescent="0.2">
      <c r="A7" s="25" t="s">
        <v>30</v>
      </c>
      <c r="B7" s="26">
        <v>964</v>
      </c>
      <c r="C7" s="26">
        <v>952</v>
      </c>
      <c r="D7" s="26">
        <v>1373</v>
      </c>
      <c r="E7" s="26">
        <v>1355</v>
      </c>
      <c r="F7" s="26">
        <v>2044</v>
      </c>
      <c r="G7" s="26">
        <v>2625</v>
      </c>
      <c r="H7" s="26">
        <v>1803</v>
      </c>
      <c r="I7" s="26">
        <v>867</v>
      </c>
    </row>
    <row r="8" spans="1:9" x14ac:dyDescent="0.2">
      <c r="A8" s="28" t="s">
        <v>8</v>
      </c>
      <c r="B8" s="26" t="s">
        <v>28</v>
      </c>
      <c r="C8" s="26" t="s">
        <v>28</v>
      </c>
      <c r="D8" s="26" t="s">
        <v>28</v>
      </c>
      <c r="E8" s="26" t="s">
        <v>28</v>
      </c>
      <c r="F8" s="26" t="s">
        <v>28</v>
      </c>
      <c r="G8" s="26" t="s">
        <v>28</v>
      </c>
      <c r="H8" s="26" t="s">
        <v>28</v>
      </c>
      <c r="I8" s="26" t="s">
        <v>28</v>
      </c>
    </row>
    <row r="9" spans="1:9" x14ac:dyDescent="0.2">
      <c r="A9" s="28" t="s">
        <v>36</v>
      </c>
      <c r="B9" s="26">
        <v>41</v>
      </c>
      <c r="C9" s="26" t="s">
        <v>28</v>
      </c>
      <c r="D9" s="26">
        <v>43</v>
      </c>
      <c r="E9" s="26" t="s">
        <v>28</v>
      </c>
      <c r="F9" s="26">
        <v>33</v>
      </c>
      <c r="G9" s="26">
        <v>22</v>
      </c>
      <c r="H9" s="26">
        <v>38</v>
      </c>
      <c r="I9" s="26">
        <v>59</v>
      </c>
    </row>
    <row r="10" spans="1:9" x14ac:dyDescent="0.2">
      <c r="A10" s="28" t="s">
        <v>37</v>
      </c>
      <c r="B10" s="26" t="s">
        <v>28</v>
      </c>
      <c r="C10" s="26" t="s">
        <v>28</v>
      </c>
      <c r="D10" s="26" t="s">
        <v>28</v>
      </c>
      <c r="E10" s="26" t="s">
        <v>28</v>
      </c>
      <c r="F10" s="26">
        <v>12</v>
      </c>
      <c r="G10" s="26" t="s">
        <v>28</v>
      </c>
      <c r="H10" s="26" t="s">
        <v>28</v>
      </c>
      <c r="I10" s="26" t="s">
        <v>28</v>
      </c>
    </row>
    <row r="11" spans="1:9" x14ac:dyDescent="0.2">
      <c r="A11" s="28" t="s">
        <v>38</v>
      </c>
      <c r="B11" s="26" t="s">
        <v>28</v>
      </c>
      <c r="C11" s="26" t="s">
        <v>28</v>
      </c>
      <c r="D11" s="26" t="s">
        <v>28</v>
      </c>
      <c r="E11" s="26" t="s">
        <v>28</v>
      </c>
      <c r="F11" s="26" t="s">
        <v>28</v>
      </c>
      <c r="G11" s="26" t="s">
        <v>28</v>
      </c>
      <c r="H11" s="26" t="s">
        <v>28</v>
      </c>
      <c r="I11" s="26" t="s">
        <v>28</v>
      </c>
    </row>
    <row r="12" spans="1:9" x14ac:dyDescent="0.2">
      <c r="A12" s="28" t="s">
        <v>40</v>
      </c>
      <c r="B12" s="26" t="s">
        <v>28</v>
      </c>
      <c r="C12" s="26" t="s">
        <v>28</v>
      </c>
      <c r="D12" s="26" t="s">
        <v>28</v>
      </c>
      <c r="E12" s="26" t="s">
        <v>28</v>
      </c>
      <c r="F12" s="26">
        <v>24</v>
      </c>
      <c r="G12" s="26">
        <v>24</v>
      </c>
      <c r="H12" s="26" t="s">
        <v>28</v>
      </c>
      <c r="I12" s="26" t="s">
        <v>28</v>
      </c>
    </row>
    <row r="13" spans="1:9" x14ac:dyDescent="0.2">
      <c r="A13" s="21" t="s">
        <v>4</v>
      </c>
      <c r="B13" s="22">
        <v>18981</v>
      </c>
      <c r="C13" s="22">
        <v>17180</v>
      </c>
      <c r="D13" s="22">
        <v>16274</v>
      </c>
      <c r="E13" s="22">
        <v>16376</v>
      </c>
      <c r="F13" s="22">
        <v>15401</v>
      </c>
      <c r="G13" s="22">
        <v>16522</v>
      </c>
      <c r="H13" s="22">
        <v>14524</v>
      </c>
      <c r="I13" s="22">
        <v>14177</v>
      </c>
    </row>
    <row r="14" spans="1:9" x14ac:dyDescent="0.2">
      <c r="A14" s="28" t="s">
        <v>13</v>
      </c>
      <c r="B14" s="26">
        <v>18218</v>
      </c>
      <c r="C14" s="26">
        <v>16273</v>
      </c>
      <c r="D14" s="26" t="s">
        <v>28</v>
      </c>
      <c r="E14" s="26" t="s">
        <v>28</v>
      </c>
      <c r="F14" s="26">
        <v>14493</v>
      </c>
      <c r="G14" s="26" t="s">
        <v>28</v>
      </c>
      <c r="H14" s="26">
        <v>13708</v>
      </c>
      <c r="I14" s="26" t="s">
        <v>28</v>
      </c>
    </row>
    <row r="15" spans="1:9" x14ac:dyDescent="0.2">
      <c r="A15" s="28" t="s">
        <v>14</v>
      </c>
      <c r="B15" s="26">
        <v>681</v>
      </c>
      <c r="C15" s="26">
        <v>888</v>
      </c>
      <c r="D15" s="26">
        <v>758</v>
      </c>
      <c r="E15" s="26">
        <v>767</v>
      </c>
      <c r="F15" s="26">
        <v>880</v>
      </c>
      <c r="G15" s="26">
        <v>924</v>
      </c>
      <c r="H15" s="26">
        <v>784</v>
      </c>
      <c r="I15" s="26">
        <v>961</v>
      </c>
    </row>
    <row r="16" spans="1:9" x14ac:dyDescent="0.2">
      <c r="A16" s="28" t="s">
        <v>19</v>
      </c>
      <c r="B16" s="26" t="s">
        <v>28</v>
      </c>
      <c r="C16" s="26" t="s">
        <v>28</v>
      </c>
      <c r="D16" s="26" t="s">
        <v>28</v>
      </c>
      <c r="E16" s="26" t="s">
        <v>28</v>
      </c>
      <c r="F16" s="26" t="s">
        <v>28</v>
      </c>
      <c r="G16" s="26">
        <v>12</v>
      </c>
      <c r="H16" s="26" t="s">
        <v>28</v>
      </c>
      <c r="I16" s="26" t="s">
        <v>28</v>
      </c>
    </row>
    <row r="17" spans="1:9" x14ac:dyDescent="0.2">
      <c r="A17" s="28" t="s">
        <v>20</v>
      </c>
      <c r="B17" s="26">
        <v>0</v>
      </c>
      <c r="C17" s="26">
        <v>0</v>
      </c>
      <c r="D17" s="26">
        <v>0</v>
      </c>
      <c r="E17" s="26">
        <v>0</v>
      </c>
      <c r="F17" s="26">
        <v>0</v>
      </c>
      <c r="G17" s="26">
        <v>0</v>
      </c>
      <c r="H17" s="26">
        <v>0</v>
      </c>
      <c r="I17" s="26" t="s">
        <v>83</v>
      </c>
    </row>
    <row r="18" spans="1:9" x14ac:dyDescent="0.2">
      <c r="A18" s="28" t="s">
        <v>21</v>
      </c>
      <c r="B18" s="26" t="s">
        <v>28</v>
      </c>
      <c r="C18" s="26">
        <v>0</v>
      </c>
      <c r="D18" s="26" t="s">
        <v>28</v>
      </c>
      <c r="E18" s="26">
        <v>0</v>
      </c>
      <c r="F18" s="26">
        <v>0</v>
      </c>
      <c r="G18" s="26">
        <v>0</v>
      </c>
      <c r="H18" s="26">
        <v>0</v>
      </c>
      <c r="I18" s="26" t="s">
        <v>83</v>
      </c>
    </row>
    <row r="19" spans="1:9" x14ac:dyDescent="0.2">
      <c r="A19" s="31" t="s">
        <v>22</v>
      </c>
      <c r="B19" s="32" t="s">
        <v>28</v>
      </c>
      <c r="C19" s="32" t="s">
        <v>28</v>
      </c>
      <c r="D19" s="32" t="s">
        <v>28</v>
      </c>
      <c r="E19" s="32" t="s">
        <v>28</v>
      </c>
      <c r="F19" s="32" t="s">
        <v>28</v>
      </c>
      <c r="G19" s="32" t="s">
        <v>28</v>
      </c>
      <c r="H19" s="32" t="s">
        <v>28</v>
      </c>
      <c r="I19" s="32" t="s">
        <v>83</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I4 A5:A19 B4:G4 B20:I65454">
    <cfRule type="cellIs" dxfId="47" priority="19" stopIfTrue="1" operator="equal">
      <formula>"s"</formula>
    </cfRule>
    <cfRule type="cellIs" dxfId="46" priority="20" stopIfTrue="1" operator="equal">
      <formula>"c"</formula>
    </cfRule>
  </conditionalFormatting>
  <conditionalFormatting sqref="A1">
    <cfRule type="cellIs" dxfId="45" priority="17" stopIfTrue="1" operator="equal">
      <formula>"s"</formula>
    </cfRule>
    <cfRule type="cellIs" dxfId="44" priority="18" stopIfTrue="1" operator="equal">
      <formula>"c"</formula>
    </cfRule>
  </conditionalFormatting>
  <conditionalFormatting sqref="A20">
    <cfRule type="cellIs" dxfId="43" priority="15" stopIfTrue="1" operator="equal">
      <formula>"s"</formula>
    </cfRule>
    <cfRule type="cellIs" dxfId="42" priority="16" stopIfTrue="1" operator="equal">
      <formula>"c"</formula>
    </cfRule>
  </conditionalFormatting>
  <conditionalFormatting sqref="H4">
    <cfRule type="cellIs" dxfId="41" priority="7" stopIfTrue="1" operator="equal">
      <formula>"s"</formula>
    </cfRule>
    <cfRule type="cellIs" dxfId="40" priority="8" stopIfTrue="1" operator="equal">
      <formula>"c"</formula>
    </cfRule>
  </conditionalFormatting>
  <conditionalFormatting sqref="A3:A4">
    <cfRule type="cellIs" dxfId="39" priority="3" stopIfTrue="1" operator="equal">
      <formula>"s"</formula>
    </cfRule>
    <cfRule type="cellIs" dxfId="38" priority="4" stopIfTrue="1" operator="equal">
      <formula>"c"</formula>
    </cfRule>
  </conditionalFormatting>
  <conditionalFormatting sqref="B3">
    <cfRule type="cellIs" dxfId="37" priority="1" stopIfTrue="1" operator="equal">
      <formula>"s"</formula>
    </cfRule>
    <cfRule type="cellIs" dxfId="36"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K24"/>
  <sheetViews>
    <sheetView showGridLines="0" showZeros="0" zoomScaleNormal="100" zoomScaleSheetLayoutView="100" workbookViewId="0">
      <pane xSplit="1" ySplit="4" topLeftCell="B5" activePane="bottomRight" state="frozen"/>
      <selection activeCell="B1" sqref="B1:I1048576"/>
      <selection pane="topRight" activeCell="B1" sqref="B1:I1048576"/>
      <selection pane="bottomLeft" activeCell="B1" sqref="B1:I1048576"/>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11" ht="12.75" x14ac:dyDescent="0.2">
      <c r="A1" s="4" t="s">
        <v>79</v>
      </c>
      <c r="H1" s="3" t="s">
        <v>7</v>
      </c>
      <c r="I1" s="3"/>
      <c r="J1" s="3"/>
      <c r="K1" s="13"/>
    </row>
    <row r="3" spans="1:11" ht="12" customHeight="1" x14ac:dyDescent="0.2">
      <c r="A3" s="37" t="s">
        <v>68</v>
      </c>
      <c r="B3" s="33" t="s">
        <v>2</v>
      </c>
      <c r="C3" s="34"/>
      <c r="D3" s="34"/>
      <c r="E3" s="34"/>
      <c r="F3" s="34"/>
      <c r="G3" s="34"/>
      <c r="H3" s="34"/>
      <c r="I3" s="38"/>
    </row>
    <row r="4" spans="1:11" s="15" customFormat="1" x14ac:dyDescent="0.2">
      <c r="A4" s="37"/>
      <c r="B4" s="14">
        <v>2013</v>
      </c>
      <c r="C4" s="14">
        <v>2014</v>
      </c>
      <c r="D4" s="14">
        <v>2015</v>
      </c>
      <c r="E4" s="14">
        <v>2016</v>
      </c>
      <c r="F4" s="14">
        <v>2017</v>
      </c>
      <c r="G4" s="14">
        <v>2018</v>
      </c>
      <c r="H4" s="14">
        <v>2019</v>
      </c>
      <c r="I4" s="14">
        <v>2020</v>
      </c>
    </row>
    <row r="5" spans="1:11" s="15" customFormat="1" x14ac:dyDescent="0.2">
      <c r="A5" s="19" t="s">
        <v>67</v>
      </c>
      <c r="B5" s="20">
        <v>833</v>
      </c>
      <c r="C5" s="20">
        <v>298</v>
      </c>
      <c r="D5" s="20" t="s">
        <v>28</v>
      </c>
      <c r="E5" s="20">
        <v>512</v>
      </c>
      <c r="F5" s="20">
        <v>525</v>
      </c>
      <c r="G5" s="20">
        <v>397</v>
      </c>
      <c r="H5" s="20">
        <v>336</v>
      </c>
      <c r="I5" s="20">
        <v>0</v>
      </c>
    </row>
    <row r="6" spans="1:11" x14ac:dyDescent="0.2">
      <c r="A6" s="21" t="s">
        <v>3</v>
      </c>
      <c r="B6" s="22" t="s">
        <v>28</v>
      </c>
      <c r="C6" s="22" t="s">
        <v>28</v>
      </c>
      <c r="D6" s="22" t="s">
        <v>28</v>
      </c>
      <c r="E6" s="22" t="s">
        <v>28</v>
      </c>
      <c r="F6" s="22" t="s">
        <v>28</v>
      </c>
      <c r="G6" s="22">
        <v>0</v>
      </c>
      <c r="H6" s="22">
        <v>15</v>
      </c>
      <c r="I6" s="22">
        <v>0</v>
      </c>
    </row>
    <row r="7" spans="1:11" x14ac:dyDescent="0.2">
      <c r="A7" s="25" t="s">
        <v>30</v>
      </c>
      <c r="B7" s="26">
        <v>0</v>
      </c>
      <c r="C7" s="26">
        <v>0</v>
      </c>
      <c r="D7" s="26" t="s">
        <v>28</v>
      </c>
      <c r="E7" s="26" t="s">
        <v>28</v>
      </c>
      <c r="F7" s="26" t="s">
        <v>28</v>
      </c>
      <c r="G7" s="26">
        <v>0</v>
      </c>
      <c r="H7" s="26">
        <v>0</v>
      </c>
      <c r="I7" s="26">
        <v>0</v>
      </c>
    </row>
    <row r="8" spans="1:11" x14ac:dyDescent="0.2">
      <c r="A8" s="28" t="s">
        <v>8</v>
      </c>
      <c r="B8" s="26">
        <v>0</v>
      </c>
      <c r="C8" s="26">
        <v>0</v>
      </c>
      <c r="D8" s="26">
        <v>0</v>
      </c>
      <c r="E8" s="26">
        <v>0</v>
      </c>
      <c r="F8" s="26">
        <v>0</v>
      </c>
      <c r="G8" s="26">
        <v>0</v>
      </c>
      <c r="H8" s="26" t="s">
        <v>28</v>
      </c>
      <c r="I8" s="26">
        <v>0</v>
      </c>
    </row>
    <row r="9" spans="1:11" x14ac:dyDescent="0.2">
      <c r="A9" s="28" t="s">
        <v>36</v>
      </c>
      <c r="B9" s="26" t="s">
        <v>28</v>
      </c>
      <c r="C9" s="26" t="s">
        <v>28</v>
      </c>
      <c r="D9" s="26">
        <v>0</v>
      </c>
      <c r="E9" s="26">
        <v>0</v>
      </c>
      <c r="F9" s="26" t="s">
        <v>28</v>
      </c>
      <c r="G9" s="26" t="s">
        <v>28</v>
      </c>
      <c r="H9" s="26" t="s">
        <v>28</v>
      </c>
      <c r="I9" s="26">
        <v>0</v>
      </c>
    </row>
    <row r="10" spans="1:11" x14ac:dyDescent="0.2">
      <c r="A10" s="28" t="s">
        <v>37</v>
      </c>
      <c r="B10" s="26">
        <v>0</v>
      </c>
      <c r="C10" s="26">
        <v>0</v>
      </c>
      <c r="D10" s="26">
        <v>0</v>
      </c>
      <c r="E10" s="26">
        <v>0</v>
      </c>
      <c r="F10" s="26" t="s">
        <v>28</v>
      </c>
      <c r="G10" s="26" t="s">
        <v>28</v>
      </c>
      <c r="H10" s="26" t="s">
        <v>28</v>
      </c>
      <c r="I10" s="26">
        <v>0</v>
      </c>
    </row>
    <row r="11" spans="1:11" x14ac:dyDescent="0.2">
      <c r="A11" s="28" t="s">
        <v>38</v>
      </c>
      <c r="B11" s="26">
        <v>0</v>
      </c>
      <c r="C11" s="26">
        <v>0</v>
      </c>
      <c r="D11" s="26">
        <v>0</v>
      </c>
      <c r="E11" s="26">
        <v>0</v>
      </c>
      <c r="F11" s="26">
        <v>0</v>
      </c>
      <c r="G11" s="26">
        <v>0</v>
      </c>
      <c r="H11" s="26">
        <v>0</v>
      </c>
      <c r="I11" s="26">
        <v>0</v>
      </c>
    </row>
    <row r="12" spans="1:11" x14ac:dyDescent="0.2">
      <c r="A12" s="28" t="s">
        <v>40</v>
      </c>
      <c r="B12" s="26">
        <v>0</v>
      </c>
      <c r="C12" s="26">
        <v>0</v>
      </c>
      <c r="D12" s="26">
        <v>0</v>
      </c>
      <c r="E12" s="26" t="s">
        <v>28</v>
      </c>
      <c r="F12" s="26" t="s">
        <v>28</v>
      </c>
      <c r="G12" s="26" t="s">
        <v>28</v>
      </c>
      <c r="H12" s="26" t="s">
        <v>28</v>
      </c>
      <c r="I12" s="26">
        <v>0</v>
      </c>
    </row>
    <row r="13" spans="1:11" x14ac:dyDescent="0.2">
      <c r="A13" s="21" t="s">
        <v>4</v>
      </c>
      <c r="B13" s="22" t="s">
        <v>28</v>
      </c>
      <c r="C13" s="22" t="s">
        <v>28</v>
      </c>
      <c r="D13" s="22" t="s">
        <v>28</v>
      </c>
      <c r="E13" s="22" t="s">
        <v>28</v>
      </c>
      <c r="F13" s="22" t="s">
        <v>28</v>
      </c>
      <c r="G13" s="22">
        <v>397</v>
      </c>
      <c r="H13" s="22">
        <v>321</v>
      </c>
      <c r="I13" s="22">
        <v>0</v>
      </c>
    </row>
    <row r="14" spans="1:11" x14ac:dyDescent="0.2">
      <c r="A14" s="28" t="s">
        <v>13</v>
      </c>
      <c r="B14" s="26">
        <v>0</v>
      </c>
      <c r="C14" s="26">
        <v>0</v>
      </c>
      <c r="D14" s="26">
        <v>0</v>
      </c>
      <c r="E14" s="26" t="s">
        <v>28</v>
      </c>
      <c r="F14" s="26" t="s">
        <v>28</v>
      </c>
      <c r="G14" s="26">
        <v>0</v>
      </c>
      <c r="H14" s="26" t="s">
        <v>28</v>
      </c>
      <c r="I14" s="26">
        <v>0</v>
      </c>
    </row>
    <row r="15" spans="1:11" x14ac:dyDescent="0.2">
      <c r="A15" s="28" t="s">
        <v>14</v>
      </c>
      <c r="B15" s="26" t="s">
        <v>28</v>
      </c>
      <c r="C15" s="26" t="s">
        <v>28</v>
      </c>
      <c r="D15" s="26" t="s">
        <v>28</v>
      </c>
      <c r="E15" s="26" t="s">
        <v>28</v>
      </c>
      <c r="F15" s="26">
        <v>137</v>
      </c>
      <c r="G15" s="26" t="s">
        <v>28</v>
      </c>
      <c r="H15" s="26" t="s">
        <v>28</v>
      </c>
      <c r="I15" s="26">
        <v>0</v>
      </c>
    </row>
    <row r="16" spans="1:11" x14ac:dyDescent="0.2">
      <c r="A16" s="28" t="s">
        <v>19</v>
      </c>
      <c r="B16" s="26">
        <v>0</v>
      </c>
      <c r="C16" s="26">
        <v>0</v>
      </c>
      <c r="D16" s="26">
        <v>0</v>
      </c>
      <c r="E16" s="26">
        <v>0</v>
      </c>
      <c r="F16" s="26" t="s">
        <v>28</v>
      </c>
      <c r="G16" s="26" t="s">
        <v>28</v>
      </c>
      <c r="H16" s="26" t="s">
        <v>28</v>
      </c>
      <c r="I16" s="26">
        <v>0</v>
      </c>
    </row>
    <row r="17" spans="1:9" x14ac:dyDescent="0.2">
      <c r="A17" s="28" t="s">
        <v>20</v>
      </c>
      <c r="B17" s="26">
        <v>0</v>
      </c>
      <c r="C17" s="26">
        <v>0</v>
      </c>
      <c r="D17" s="26">
        <v>0</v>
      </c>
      <c r="E17" s="26">
        <v>0</v>
      </c>
      <c r="F17" s="26">
        <v>0</v>
      </c>
      <c r="G17" s="26">
        <v>0</v>
      </c>
      <c r="H17" s="26">
        <v>0</v>
      </c>
      <c r="I17" s="26">
        <v>0</v>
      </c>
    </row>
    <row r="18" spans="1:9" x14ac:dyDescent="0.2">
      <c r="A18" s="28" t="s">
        <v>21</v>
      </c>
      <c r="B18" s="26">
        <v>0</v>
      </c>
      <c r="C18" s="26" t="s">
        <v>28</v>
      </c>
      <c r="D18" s="26">
        <v>0</v>
      </c>
      <c r="E18" s="26">
        <v>0</v>
      </c>
      <c r="F18" s="26" t="s">
        <v>28</v>
      </c>
      <c r="G18" s="26" t="s">
        <v>28</v>
      </c>
      <c r="H18" s="26">
        <v>38</v>
      </c>
      <c r="I18" s="26">
        <v>0</v>
      </c>
    </row>
    <row r="19" spans="1:9" x14ac:dyDescent="0.2">
      <c r="A19" s="31" t="s">
        <v>22</v>
      </c>
      <c r="B19" s="32" t="s">
        <v>28</v>
      </c>
      <c r="C19" s="32" t="s">
        <v>28</v>
      </c>
      <c r="D19" s="32" t="s">
        <v>28</v>
      </c>
      <c r="E19" s="32" t="s">
        <v>28</v>
      </c>
      <c r="F19" s="32" t="s">
        <v>28</v>
      </c>
      <c r="G19" s="32" t="s">
        <v>28</v>
      </c>
      <c r="H19" s="32" t="s">
        <v>28</v>
      </c>
      <c r="I19" s="32">
        <v>0</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I4 A5:A19 B4:G4 B20:I65454">
    <cfRule type="cellIs" dxfId="35" priority="19" stopIfTrue="1" operator="equal">
      <formula>"s"</formula>
    </cfRule>
    <cfRule type="cellIs" dxfId="34" priority="20" stopIfTrue="1" operator="equal">
      <formula>"c"</formula>
    </cfRule>
  </conditionalFormatting>
  <conditionalFormatting sqref="A1">
    <cfRule type="cellIs" dxfId="33" priority="17" stopIfTrue="1" operator="equal">
      <formula>"s"</formula>
    </cfRule>
    <cfRule type="cellIs" dxfId="32" priority="18" stopIfTrue="1" operator="equal">
      <formula>"c"</formula>
    </cfRule>
  </conditionalFormatting>
  <conditionalFormatting sqref="A20">
    <cfRule type="cellIs" dxfId="31" priority="15" stopIfTrue="1" operator="equal">
      <formula>"s"</formula>
    </cfRule>
    <cfRule type="cellIs" dxfId="30" priority="16" stopIfTrue="1" operator="equal">
      <formula>"c"</formula>
    </cfRule>
  </conditionalFormatting>
  <conditionalFormatting sqref="H4">
    <cfRule type="cellIs" dxfId="29" priority="7" stopIfTrue="1" operator="equal">
      <formula>"s"</formula>
    </cfRule>
    <cfRule type="cellIs" dxfId="28" priority="8" stopIfTrue="1" operator="equal">
      <formula>"c"</formula>
    </cfRule>
  </conditionalFormatting>
  <conditionalFormatting sqref="A3:A4">
    <cfRule type="cellIs" dxfId="27" priority="3" stopIfTrue="1" operator="equal">
      <formula>"s"</formula>
    </cfRule>
    <cfRule type="cellIs" dxfId="26" priority="4" stopIfTrue="1" operator="equal">
      <formula>"c"</formula>
    </cfRule>
  </conditionalFormatting>
  <conditionalFormatting sqref="B3">
    <cfRule type="cellIs" dxfId="25" priority="1" stopIfTrue="1" operator="equal">
      <formula>"s"</formula>
    </cfRule>
    <cfRule type="cellIs" dxfId="24"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I24"/>
  <sheetViews>
    <sheetView showGridLines="0" showZeros="0" zoomScaleNormal="100" zoomScaleSheetLayoutView="100" workbookViewId="0">
      <pane xSplit="1" ySplit="4" topLeftCell="B5" activePane="bottomRight" state="frozen"/>
      <selection activeCell="B1" sqref="B1:I1048576"/>
      <selection pane="topRight" activeCell="B1" sqref="B1:I1048576"/>
      <selection pane="bottomLeft" activeCell="B1" sqref="B1:I1048576"/>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80</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130890</v>
      </c>
      <c r="C5" s="20">
        <v>119228</v>
      </c>
      <c r="D5" s="20">
        <v>158975</v>
      </c>
      <c r="E5" s="20">
        <v>146886</v>
      </c>
      <c r="F5" s="20">
        <v>150124</v>
      </c>
      <c r="G5" s="20">
        <v>137599</v>
      </c>
      <c r="H5" s="20">
        <v>84165</v>
      </c>
      <c r="I5" s="20">
        <v>77934.993000000002</v>
      </c>
    </row>
    <row r="6" spans="1:9" x14ac:dyDescent="0.2">
      <c r="A6" s="21" t="s">
        <v>3</v>
      </c>
      <c r="B6" s="22">
        <v>3650</v>
      </c>
      <c r="C6" s="22">
        <v>3417</v>
      </c>
      <c r="D6" s="22">
        <v>3920</v>
      </c>
      <c r="E6" s="22">
        <v>3211</v>
      </c>
      <c r="F6" s="22">
        <v>3817</v>
      </c>
      <c r="G6" s="22">
        <v>4370</v>
      </c>
      <c r="H6" s="22">
        <v>3593</v>
      </c>
      <c r="I6" s="22">
        <v>4107.8490000000002</v>
      </c>
    </row>
    <row r="7" spans="1:9" x14ac:dyDescent="0.2">
      <c r="A7" s="25" t="s">
        <v>30</v>
      </c>
      <c r="B7" s="26">
        <v>671</v>
      </c>
      <c r="C7" s="26">
        <v>767</v>
      </c>
      <c r="D7" s="26">
        <v>1551</v>
      </c>
      <c r="E7" s="26">
        <v>616</v>
      </c>
      <c r="F7" s="26">
        <v>719</v>
      </c>
      <c r="G7" s="26">
        <v>717</v>
      </c>
      <c r="H7" s="26">
        <v>781</v>
      </c>
      <c r="I7" s="26">
        <v>803.44200000000001</v>
      </c>
    </row>
    <row r="8" spans="1:9" x14ac:dyDescent="0.2">
      <c r="A8" s="28" t="s">
        <v>8</v>
      </c>
      <c r="B8" s="26">
        <v>1506</v>
      </c>
      <c r="C8" s="26">
        <v>1422</v>
      </c>
      <c r="D8" s="26">
        <v>1579</v>
      </c>
      <c r="E8" s="26">
        <v>1556</v>
      </c>
      <c r="F8" s="26">
        <v>2344</v>
      </c>
      <c r="G8" s="26">
        <v>2703</v>
      </c>
      <c r="H8" s="26">
        <v>2197</v>
      </c>
      <c r="I8" s="26">
        <v>2328.6390000000001</v>
      </c>
    </row>
    <row r="9" spans="1:9" x14ac:dyDescent="0.2">
      <c r="A9" s="28" t="s">
        <v>36</v>
      </c>
      <c r="B9" s="26">
        <v>858</v>
      </c>
      <c r="C9" s="26">
        <v>688</v>
      </c>
      <c r="D9" s="26">
        <v>234</v>
      </c>
      <c r="E9" s="26">
        <v>466</v>
      </c>
      <c r="F9" s="26" t="s">
        <v>28</v>
      </c>
      <c r="G9" s="26">
        <v>630</v>
      </c>
      <c r="H9" s="26">
        <v>423</v>
      </c>
      <c r="I9" s="26">
        <v>534.88199999999995</v>
      </c>
    </row>
    <row r="10" spans="1:9" x14ac:dyDescent="0.2">
      <c r="A10" s="28" t="s">
        <v>37</v>
      </c>
      <c r="B10" s="26" t="s">
        <v>28</v>
      </c>
      <c r="C10" s="26">
        <v>220</v>
      </c>
      <c r="D10" s="26" t="s">
        <v>28</v>
      </c>
      <c r="E10" s="26" t="s">
        <v>28</v>
      </c>
      <c r="F10" s="26">
        <v>25</v>
      </c>
      <c r="G10" s="26">
        <v>76</v>
      </c>
      <c r="H10" s="26" t="s">
        <v>28</v>
      </c>
      <c r="I10" s="26">
        <v>96.233999999999995</v>
      </c>
    </row>
    <row r="11" spans="1:9" x14ac:dyDescent="0.2">
      <c r="A11" s="28" t="s">
        <v>38</v>
      </c>
      <c r="B11" s="26">
        <v>200</v>
      </c>
      <c r="C11" s="26">
        <v>154</v>
      </c>
      <c r="D11" s="26">
        <v>340</v>
      </c>
      <c r="E11" s="26">
        <v>324</v>
      </c>
      <c r="F11" s="26">
        <v>333</v>
      </c>
      <c r="G11" s="26">
        <v>77</v>
      </c>
      <c r="H11" s="26" t="s">
        <v>28</v>
      </c>
      <c r="I11" s="26">
        <v>344.65199999999999</v>
      </c>
    </row>
    <row r="12" spans="1:9" x14ac:dyDescent="0.2">
      <c r="A12" s="28" t="s">
        <v>40</v>
      </c>
      <c r="B12" s="26" t="s">
        <v>28</v>
      </c>
      <c r="C12" s="26">
        <v>166</v>
      </c>
      <c r="D12" s="26" t="s">
        <v>28</v>
      </c>
      <c r="E12" s="26" t="s">
        <v>28</v>
      </c>
      <c r="F12" s="26" t="s">
        <v>28</v>
      </c>
      <c r="G12" s="26">
        <v>167</v>
      </c>
      <c r="H12" s="26">
        <v>9</v>
      </c>
      <c r="I12" s="26" t="s">
        <v>83</v>
      </c>
    </row>
    <row r="13" spans="1:9" x14ac:dyDescent="0.2">
      <c r="A13" s="21" t="s">
        <v>4</v>
      </c>
      <c r="B13" s="22">
        <v>127240</v>
      </c>
      <c r="C13" s="22">
        <v>115811</v>
      </c>
      <c r="D13" s="22">
        <v>155055</v>
      </c>
      <c r="E13" s="22">
        <v>143675</v>
      </c>
      <c r="F13" s="22">
        <v>146307</v>
      </c>
      <c r="G13" s="22">
        <v>133229</v>
      </c>
      <c r="H13" s="22">
        <v>80572</v>
      </c>
      <c r="I13" s="22">
        <v>73827.144</v>
      </c>
    </row>
    <row r="14" spans="1:9" x14ac:dyDescent="0.2">
      <c r="A14" s="28" t="s">
        <v>13</v>
      </c>
      <c r="B14" s="26">
        <v>94585</v>
      </c>
      <c r="C14" s="26">
        <v>82557</v>
      </c>
      <c r="D14" s="26">
        <v>106532</v>
      </c>
      <c r="E14" s="26">
        <v>103042</v>
      </c>
      <c r="F14" s="26">
        <v>81148</v>
      </c>
      <c r="G14" s="26">
        <v>77528</v>
      </c>
      <c r="H14" s="26">
        <v>62095</v>
      </c>
      <c r="I14" s="26">
        <v>60472.998</v>
      </c>
    </row>
    <row r="15" spans="1:9" x14ac:dyDescent="0.2">
      <c r="A15" s="28" t="s">
        <v>14</v>
      </c>
      <c r="B15" s="26">
        <v>20465</v>
      </c>
      <c r="C15" s="26">
        <v>19583</v>
      </c>
      <c r="D15" s="26">
        <v>36687</v>
      </c>
      <c r="E15" s="26">
        <v>33579</v>
      </c>
      <c r="F15" s="26">
        <v>34897</v>
      </c>
      <c r="G15" s="26">
        <v>44008</v>
      </c>
      <c r="H15" s="26">
        <v>11900</v>
      </c>
      <c r="I15" s="26">
        <v>11297.424000000001</v>
      </c>
    </row>
    <row r="16" spans="1:9" x14ac:dyDescent="0.2">
      <c r="A16" s="28" t="s">
        <v>19</v>
      </c>
      <c r="B16" s="26" t="s">
        <v>28</v>
      </c>
      <c r="C16" s="26" t="s">
        <v>28</v>
      </c>
      <c r="D16" s="26" t="s">
        <v>28</v>
      </c>
      <c r="E16" s="26" t="s">
        <v>28</v>
      </c>
      <c r="F16" s="26" t="s">
        <v>28</v>
      </c>
      <c r="G16" s="26" t="s">
        <v>28</v>
      </c>
      <c r="H16" s="26" t="s">
        <v>28</v>
      </c>
      <c r="I16" s="26" t="s">
        <v>83</v>
      </c>
    </row>
    <row r="17" spans="1:9" x14ac:dyDescent="0.2">
      <c r="A17" s="28" t="s">
        <v>20</v>
      </c>
      <c r="B17" s="26" t="s">
        <v>28</v>
      </c>
      <c r="C17" s="26" t="s">
        <v>28</v>
      </c>
      <c r="D17" s="26" t="s">
        <v>28</v>
      </c>
      <c r="E17" s="26" t="s">
        <v>28</v>
      </c>
      <c r="F17" s="26">
        <v>7251</v>
      </c>
      <c r="G17" s="26" t="s">
        <v>28</v>
      </c>
      <c r="H17" s="26" t="s">
        <v>28</v>
      </c>
      <c r="I17" s="26" t="s">
        <v>28</v>
      </c>
    </row>
    <row r="18" spans="1:9" x14ac:dyDescent="0.2">
      <c r="A18" s="28" t="s">
        <v>21</v>
      </c>
      <c r="B18" s="26">
        <v>1167</v>
      </c>
      <c r="C18" s="26">
        <v>719</v>
      </c>
      <c r="D18" s="26">
        <v>1280</v>
      </c>
      <c r="E18" s="26" t="s">
        <v>28</v>
      </c>
      <c r="F18" s="26">
        <v>6573</v>
      </c>
      <c r="G18" s="26">
        <v>5462</v>
      </c>
      <c r="H18" s="26">
        <v>600</v>
      </c>
      <c r="I18" s="26" t="s">
        <v>28</v>
      </c>
    </row>
    <row r="19" spans="1:9" x14ac:dyDescent="0.2">
      <c r="A19" s="31" t="s">
        <v>22</v>
      </c>
      <c r="B19" s="32">
        <v>10803</v>
      </c>
      <c r="C19" s="32">
        <v>12683</v>
      </c>
      <c r="D19" s="32" t="s">
        <v>28</v>
      </c>
      <c r="E19" s="32" t="s">
        <v>28</v>
      </c>
      <c r="F19" s="32" t="s">
        <v>28</v>
      </c>
      <c r="G19" s="32" t="s">
        <v>28</v>
      </c>
      <c r="H19" s="32" t="s">
        <v>28</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I4 A5:A19 B4:G4 B20:I65454">
    <cfRule type="cellIs" dxfId="23" priority="19" stopIfTrue="1" operator="equal">
      <formula>"s"</formula>
    </cfRule>
    <cfRule type="cellIs" dxfId="22" priority="20" stopIfTrue="1" operator="equal">
      <formula>"c"</formula>
    </cfRule>
  </conditionalFormatting>
  <conditionalFormatting sqref="A1">
    <cfRule type="cellIs" dxfId="21" priority="17" stopIfTrue="1" operator="equal">
      <formula>"s"</formula>
    </cfRule>
    <cfRule type="cellIs" dxfId="20" priority="18" stopIfTrue="1" operator="equal">
      <formula>"c"</formula>
    </cfRule>
  </conditionalFormatting>
  <conditionalFormatting sqref="A20">
    <cfRule type="cellIs" dxfId="19" priority="15" stopIfTrue="1" operator="equal">
      <formula>"s"</formula>
    </cfRule>
    <cfRule type="cellIs" dxfId="18" priority="16" stopIfTrue="1" operator="equal">
      <formula>"c"</formula>
    </cfRule>
  </conditionalFormatting>
  <conditionalFormatting sqref="H4">
    <cfRule type="cellIs" dxfId="17" priority="7" stopIfTrue="1" operator="equal">
      <formula>"s"</formula>
    </cfRule>
    <cfRule type="cellIs" dxfId="16" priority="8" stopIfTrue="1" operator="equal">
      <formula>"c"</formula>
    </cfRule>
  </conditionalFormatting>
  <conditionalFormatting sqref="A3:A4">
    <cfRule type="cellIs" dxfId="15" priority="3" stopIfTrue="1" operator="equal">
      <formula>"s"</formula>
    </cfRule>
    <cfRule type="cellIs" dxfId="14" priority="4" stopIfTrue="1" operator="equal">
      <formula>"c"</formula>
    </cfRule>
  </conditionalFormatting>
  <conditionalFormatting sqref="B3">
    <cfRule type="cellIs" dxfId="13" priority="1" stopIfTrue="1" operator="equal">
      <formula>"s"</formula>
    </cfRule>
    <cfRule type="cellIs" dxfId="12"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I24"/>
  <sheetViews>
    <sheetView showGridLines="0" showZeros="0" zoomScaleNormal="100" zoomScaleSheetLayoutView="100" workbookViewId="0">
      <pane xSplit="1" ySplit="4" topLeftCell="B5" activePane="bottomRight" state="frozen"/>
      <selection activeCell="B1" sqref="B1:I1048576"/>
      <selection pane="topRight" activeCell="B1" sqref="B1:I1048576"/>
      <selection pane="bottomLeft" activeCell="B1" sqref="B1:I1048576"/>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81</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12727</v>
      </c>
      <c r="C5" s="20">
        <v>2614</v>
      </c>
      <c r="D5" s="20">
        <v>2687</v>
      </c>
      <c r="E5" s="20">
        <v>2223</v>
      </c>
      <c r="F5" s="20">
        <v>2123</v>
      </c>
      <c r="G5" s="20">
        <v>2449</v>
      </c>
      <c r="H5" s="20">
        <v>2529</v>
      </c>
      <c r="I5" s="20">
        <v>2463.2049999999999</v>
      </c>
    </row>
    <row r="6" spans="1:9" x14ac:dyDescent="0.2">
      <c r="A6" s="21" t="s">
        <v>3</v>
      </c>
      <c r="B6" s="22">
        <v>722</v>
      </c>
      <c r="C6" s="22">
        <v>708</v>
      </c>
      <c r="D6" s="22">
        <v>837</v>
      </c>
      <c r="E6" s="22">
        <v>642</v>
      </c>
      <c r="F6" s="22">
        <v>798</v>
      </c>
      <c r="G6" s="22">
        <v>929</v>
      </c>
      <c r="H6" s="22">
        <v>891</v>
      </c>
      <c r="I6" s="22">
        <v>816.87</v>
      </c>
    </row>
    <row r="7" spans="1:9" x14ac:dyDescent="0.2">
      <c r="A7" s="25" t="s">
        <v>30</v>
      </c>
      <c r="B7" s="26" t="s">
        <v>28</v>
      </c>
      <c r="C7" s="26">
        <v>230</v>
      </c>
      <c r="D7" s="26">
        <v>318</v>
      </c>
      <c r="E7" s="26">
        <v>320</v>
      </c>
      <c r="F7" s="26">
        <v>338</v>
      </c>
      <c r="G7" s="26">
        <v>367</v>
      </c>
      <c r="H7" s="26">
        <v>478</v>
      </c>
      <c r="I7" s="26">
        <v>485.64600000000002</v>
      </c>
    </row>
    <row r="8" spans="1:9" x14ac:dyDescent="0.2">
      <c r="A8" s="28" t="s">
        <v>8</v>
      </c>
      <c r="B8" s="26">
        <v>0</v>
      </c>
      <c r="C8" s="26">
        <v>0</v>
      </c>
      <c r="D8" s="26">
        <v>0</v>
      </c>
      <c r="E8" s="26">
        <v>0</v>
      </c>
      <c r="F8" s="26">
        <v>0</v>
      </c>
      <c r="G8" s="26">
        <v>0</v>
      </c>
      <c r="H8" s="26">
        <v>0</v>
      </c>
      <c r="I8" s="26" t="s">
        <v>83</v>
      </c>
    </row>
    <row r="9" spans="1:9" x14ac:dyDescent="0.2">
      <c r="A9" s="28" t="s">
        <v>36</v>
      </c>
      <c r="B9" s="26" t="s">
        <v>28</v>
      </c>
      <c r="C9" s="26" t="s">
        <v>28</v>
      </c>
      <c r="D9" s="26">
        <v>53</v>
      </c>
      <c r="E9" s="26" t="s">
        <v>28</v>
      </c>
      <c r="F9" s="26">
        <v>50</v>
      </c>
      <c r="G9" s="26">
        <v>38</v>
      </c>
      <c r="H9" s="26" t="s">
        <v>28</v>
      </c>
      <c r="I9" s="26" t="s">
        <v>28</v>
      </c>
    </row>
    <row r="10" spans="1:9" x14ac:dyDescent="0.2">
      <c r="A10" s="28" t="s">
        <v>37</v>
      </c>
      <c r="B10" s="26">
        <v>0</v>
      </c>
      <c r="C10" s="26">
        <v>0</v>
      </c>
      <c r="D10" s="26">
        <v>0</v>
      </c>
      <c r="E10" s="26" t="s">
        <v>28</v>
      </c>
      <c r="F10" s="26">
        <v>0</v>
      </c>
      <c r="G10" s="26">
        <v>0</v>
      </c>
      <c r="H10" s="26" t="s">
        <v>28</v>
      </c>
      <c r="I10" s="26" t="s">
        <v>83</v>
      </c>
    </row>
    <row r="11" spans="1:9" x14ac:dyDescent="0.2">
      <c r="A11" s="28" t="s">
        <v>38</v>
      </c>
      <c r="B11" s="26">
        <v>445</v>
      </c>
      <c r="C11" s="26">
        <v>423</v>
      </c>
      <c r="D11" s="26">
        <v>466</v>
      </c>
      <c r="E11" s="26" t="s">
        <v>28</v>
      </c>
      <c r="F11" s="26">
        <v>410</v>
      </c>
      <c r="G11" s="26">
        <v>524</v>
      </c>
      <c r="H11" s="26">
        <v>364</v>
      </c>
      <c r="I11" s="26">
        <v>288.702</v>
      </c>
    </row>
    <row r="12" spans="1:9" x14ac:dyDescent="0.2">
      <c r="A12" s="28" t="s">
        <v>40</v>
      </c>
      <c r="B12" s="26">
        <v>0</v>
      </c>
      <c r="C12" s="26" t="s">
        <v>28</v>
      </c>
      <c r="D12" s="26">
        <v>0</v>
      </c>
      <c r="E12" s="26">
        <v>0</v>
      </c>
      <c r="F12" s="26">
        <v>0</v>
      </c>
      <c r="G12" s="26">
        <v>0</v>
      </c>
      <c r="H12" s="26">
        <v>0</v>
      </c>
      <c r="I12" s="26" t="s">
        <v>28</v>
      </c>
    </row>
    <row r="13" spans="1:9" x14ac:dyDescent="0.2">
      <c r="A13" s="21" t="s">
        <v>4</v>
      </c>
      <c r="B13" s="22">
        <v>12005</v>
      </c>
      <c r="C13" s="22">
        <v>1906</v>
      </c>
      <c r="D13" s="22">
        <v>1850</v>
      </c>
      <c r="E13" s="22">
        <v>1581</v>
      </c>
      <c r="F13" s="22">
        <v>1325</v>
      </c>
      <c r="G13" s="22">
        <v>1520</v>
      </c>
      <c r="H13" s="22">
        <v>1638</v>
      </c>
      <c r="I13" s="22">
        <v>1646.335</v>
      </c>
    </row>
    <row r="14" spans="1:9" x14ac:dyDescent="0.2">
      <c r="A14" s="28" t="s">
        <v>13</v>
      </c>
      <c r="B14" s="26" t="s">
        <v>28</v>
      </c>
      <c r="C14" s="26" t="s">
        <v>28</v>
      </c>
      <c r="D14" s="26" t="s">
        <v>28</v>
      </c>
      <c r="E14" s="26" t="s">
        <v>28</v>
      </c>
      <c r="F14" s="26">
        <v>345</v>
      </c>
      <c r="G14" s="26">
        <v>320</v>
      </c>
      <c r="H14" s="26">
        <v>340</v>
      </c>
      <c r="I14" s="26" t="s">
        <v>28</v>
      </c>
    </row>
    <row r="15" spans="1:9" x14ac:dyDescent="0.2">
      <c r="A15" s="28" t="s">
        <v>14</v>
      </c>
      <c r="B15" s="26">
        <v>1276</v>
      </c>
      <c r="C15" s="26">
        <v>1374</v>
      </c>
      <c r="D15" s="26">
        <v>1393</v>
      </c>
      <c r="E15" s="26">
        <v>1009</v>
      </c>
      <c r="F15" s="26">
        <v>876</v>
      </c>
      <c r="G15" s="26">
        <v>1084</v>
      </c>
      <c r="H15" s="26">
        <v>1147</v>
      </c>
      <c r="I15" s="26">
        <v>1433.8630000000001</v>
      </c>
    </row>
    <row r="16" spans="1:9" x14ac:dyDescent="0.2">
      <c r="A16" s="28" t="s">
        <v>19</v>
      </c>
      <c r="B16" s="26">
        <v>261</v>
      </c>
      <c r="C16" s="26">
        <v>183</v>
      </c>
      <c r="D16" s="26" t="s">
        <v>28</v>
      </c>
      <c r="E16" s="26" t="s">
        <v>28</v>
      </c>
      <c r="F16" s="26" t="s">
        <v>28</v>
      </c>
      <c r="G16" s="26" t="s">
        <v>28</v>
      </c>
      <c r="H16" s="26" t="s">
        <v>28</v>
      </c>
      <c r="I16" s="26" t="s">
        <v>28</v>
      </c>
    </row>
    <row r="17" spans="1:9" x14ac:dyDescent="0.2">
      <c r="A17" s="28" t="s">
        <v>20</v>
      </c>
      <c r="B17" s="26" t="s">
        <v>28</v>
      </c>
      <c r="C17" s="26">
        <v>0</v>
      </c>
      <c r="D17" s="26">
        <v>0</v>
      </c>
      <c r="E17" s="26">
        <v>0</v>
      </c>
      <c r="F17" s="26">
        <v>0</v>
      </c>
      <c r="G17" s="26">
        <v>0</v>
      </c>
      <c r="H17" s="26">
        <v>0</v>
      </c>
      <c r="I17" s="26" t="s">
        <v>28</v>
      </c>
    </row>
    <row r="18" spans="1:9" x14ac:dyDescent="0.2">
      <c r="A18" s="28" t="s">
        <v>21</v>
      </c>
      <c r="B18" s="26">
        <v>0</v>
      </c>
      <c r="C18" s="26">
        <v>0</v>
      </c>
      <c r="D18" s="26">
        <v>0</v>
      </c>
      <c r="E18" s="26">
        <v>0</v>
      </c>
      <c r="F18" s="26">
        <v>0</v>
      </c>
      <c r="G18" s="26">
        <v>0</v>
      </c>
      <c r="H18" s="26">
        <v>0</v>
      </c>
      <c r="I18" s="26" t="s">
        <v>83</v>
      </c>
    </row>
    <row r="19" spans="1:9" x14ac:dyDescent="0.2">
      <c r="A19" s="31" t="s">
        <v>22</v>
      </c>
      <c r="B19" s="32">
        <v>0</v>
      </c>
      <c r="C19" s="32" t="s">
        <v>28</v>
      </c>
      <c r="D19" s="32">
        <v>0</v>
      </c>
      <c r="E19" s="32">
        <v>0</v>
      </c>
      <c r="F19" s="32" t="s">
        <v>28</v>
      </c>
      <c r="G19" s="32" t="s">
        <v>28</v>
      </c>
      <c r="H19" s="32" t="s">
        <v>28</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I4 A5:A19 B4:G4 B20:I65454">
    <cfRule type="cellIs" dxfId="11" priority="19" stopIfTrue="1" operator="equal">
      <formula>"s"</formula>
    </cfRule>
    <cfRule type="cellIs" dxfId="10" priority="20" stopIfTrue="1" operator="equal">
      <formula>"c"</formula>
    </cfRule>
  </conditionalFormatting>
  <conditionalFormatting sqref="A1">
    <cfRule type="cellIs" dxfId="9" priority="17" stopIfTrue="1" operator="equal">
      <formula>"s"</formula>
    </cfRule>
    <cfRule type="cellIs" dxfId="8" priority="18" stopIfTrue="1" operator="equal">
      <formula>"c"</formula>
    </cfRule>
  </conditionalFormatting>
  <conditionalFormatting sqref="A20">
    <cfRule type="cellIs" dxfId="7" priority="15" stopIfTrue="1" operator="equal">
      <formula>"s"</formula>
    </cfRule>
    <cfRule type="cellIs" dxfId="6" priority="16" stopIfTrue="1" operator="equal">
      <formula>"c"</formula>
    </cfRule>
  </conditionalFormatting>
  <conditionalFormatting sqref="H4">
    <cfRule type="cellIs" dxfId="5" priority="7" stopIfTrue="1" operator="equal">
      <formula>"s"</formula>
    </cfRule>
    <cfRule type="cellIs" dxfId="4" priority="8" stopIfTrue="1" operator="equal">
      <formula>"c"</formula>
    </cfRule>
  </conditionalFormatting>
  <conditionalFormatting sqref="A3:A4">
    <cfRule type="cellIs" dxfId="3" priority="3" stopIfTrue="1" operator="equal">
      <formula>"s"</formula>
    </cfRule>
    <cfRule type="cellIs" dxfId="2" priority="4" stopIfTrue="1" operator="equal">
      <formula>"c"</formula>
    </cfRule>
  </conditionalFormatting>
  <conditionalFormatting sqref="B3">
    <cfRule type="cellIs" dxfId="1" priority="1" stopIfTrue="1" operator="equal">
      <formula>"s"</formula>
    </cfRule>
    <cfRule type="cellIs" dxfId="0"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Q46"/>
  <sheetViews>
    <sheetView showGridLines="0" showZeros="0" zoomScaleNormal="100" zoomScaleSheetLayoutView="100" workbookViewId="0">
      <pane xSplit="1" ySplit="4" topLeftCell="B5" activePane="bottomRight" state="frozen"/>
      <selection pane="topRight" activeCell="C1" sqref="C1"/>
      <selection pane="bottomLeft" activeCell="A6" sqref="A6"/>
      <selection pane="bottomRight" activeCell="B5" sqref="B5"/>
    </sheetView>
  </sheetViews>
  <sheetFormatPr baseColWidth="10" defaultColWidth="11.42578125" defaultRowHeight="12" x14ac:dyDescent="0.2"/>
  <cols>
    <col min="1" max="1" width="45" style="1" customWidth="1"/>
    <col min="2" max="17" width="7.7109375" style="13" customWidth="1"/>
    <col min="18" max="16384" width="11.42578125" style="1"/>
  </cols>
  <sheetData>
    <row r="1" spans="1:17" ht="12.75" x14ac:dyDescent="0.2">
      <c r="A1" s="4" t="s">
        <v>84</v>
      </c>
      <c r="P1" s="3" t="s">
        <v>7</v>
      </c>
      <c r="Q1" s="3"/>
    </row>
    <row r="3" spans="1:17" x14ac:dyDescent="0.2">
      <c r="A3" s="37" t="s">
        <v>68</v>
      </c>
      <c r="B3" s="33" t="s">
        <v>2</v>
      </c>
      <c r="C3" s="34"/>
      <c r="D3" s="35"/>
      <c r="E3" s="35"/>
      <c r="F3" s="35"/>
      <c r="G3" s="35"/>
      <c r="H3" s="35"/>
      <c r="I3" s="35"/>
      <c r="J3" s="35"/>
      <c r="K3" s="35"/>
      <c r="L3" s="35"/>
      <c r="M3" s="35"/>
      <c r="N3" s="35"/>
      <c r="O3" s="35"/>
      <c r="P3" s="35"/>
      <c r="Q3" s="36"/>
    </row>
    <row r="4" spans="1:17" s="15" customFormat="1" x14ac:dyDescent="0.2">
      <c r="A4" s="37"/>
      <c r="B4" s="14">
        <v>2005</v>
      </c>
      <c r="C4" s="14">
        <v>2006</v>
      </c>
      <c r="D4" s="14">
        <v>2007</v>
      </c>
      <c r="E4" s="14">
        <v>2008</v>
      </c>
      <c r="F4" s="14">
        <v>2009</v>
      </c>
      <c r="G4" s="14">
        <v>2010</v>
      </c>
      <c r="H4" s="14">
        <v>2011</v>
      </c>
      <c r="I4" s="14">
        <v>2012</v>
      </c>
      <c r="J4" s="14">
        <v>2013</v>
      </c>
      <c r="K4" s="14">
        <v>2014</v>
      </c>
      <c r="L4" s="14">
        <v>2015</v>
      </c>
      <c r="M4" s="14">
        <v>2016</v>
      </c>
      <c r="N4" s="14">
        <v>2017</v>
      </c>
      <c r="O4" s="14">
        <v>2018</v>
      </c>
      <c r="P4" s="14">
        <v>2019</v>
      </c>
      <c r="Q4" s="14">
        <v>2020</v>
      </c>
    </row>
    <row r="5" spans="1:17" s="15" customFormat="1" x14ac:dyDescent="0.2">
      <c r="A5" s="19" t="s">
        <v>67</v>
      </c>
      <c r="B5" s="20">
        <f t="shared" ref="B5:F5" si="0">B8+B25</f>
        <v>531665</v>
      </c>
      <c r="C5" s="20">
        <f t="shared" si="0"/>
        <v>554144</v>
      </c>
      <c r="D5" s="20">
        <f t="shared" si="0"/>
        <v>520123</v>
      </c>
      <c r="E5" s="20">
        <f t="shared" si="0"/>
        <v>485327</v>
      </c>
      <c r="F5" s="20">
        <f t="shared" si="0"/>
        <v>437339</v>
      </c>
      <c r="G5" s="20">
        <f>G8+G25</f>
        <v>443600</v>
      </c>
      <c r="H5" s="20">
        <v>457287</v>
      </c>
      <c r="I5" s="20">
        <v>431873</v>
      </c>
      <c r="J5" s="20">
        <v>411966</v>
      </c>
      <c r="K5" s="20">
        <v>399876</v>
      </c>
      <c r="L5" s="20">
        <v>446152</v>
      </c>
      <c r="M5" s="20">
        <v>432879</v>
      </c>
      <c r="N5" s="20">
        <v>473189</v>
      </c>
      <c r="O5" s="20">
        <v>473804</v>
      </c>
      <c r="P5" s="20">
        <v>413565</v>
      </c>
      <c r="Q5" s="20">
        <v>403805.90399999998</v>
      </c>
    </row>
    <row r="6" spans="1:17" s="15" customFormat="1" x14ac:dyDescent="0.2">
      <c r="A6" s="16" t="s">
        <v>41</v>
      </c>
      <c r="B6" s="17">
        <f t="shared" ref="B6:G6" si="1">B9+B26</f>
        <v>43482</v>
      </c>
      <c r="C6" s="17">
        <f t="shared" si="1"/>
        <v>114620</v>
      </c>
      <c r="D6" s="17">
        <f t="shared" si="1"/>
        <v>95172</v>
      </c>
      <c r="E6" s="17">
        <f t="shared" si="1"/>
        <v>109458</v>
      </c>
      <c r="F6" s="17">
        <f t="shared" si="1"/>
        <v>117886</v>
      </c>
      <c r="G6" s="17">
        <f t="shared" si="1"/>
        <v>111878</v>
      </c>
      <c r="H6" s="17">
        <f>H9+H26</f>
        <v>102279</v>
      </c>
      <c r="I6" s="17">
        <v>87422</v>
      </c>
      <c r="J6" s="17">
        <v>88950</v>
      </c>
      <c r="K6" s="17">
        <v>87479</v>
      </c>
      <c r="L6" s="17">
        <v>96163</v>
      </c>
      <c r="M6" s="17">
        <v>107888</v>
      </c>
      <c r="N6" s="17">
        <v>124747</v>
      </c>
      <c r="O6" s="17">
        <v>113170</v>
      </c>
      <c r="P6" s="17">
        <v>105958</v>
      </c>
      <c r="Q6" s="17">
        <v>179662.342</v>
      </c>
    </row>
    <row r="7" spans="1:17" x14ac:dyDescent="0.2">
      <c r="A7" s="18" t="s">
        <v>42</v>
      </c>
      <c r="B7" s="17"/>
      <c r="C7" s="17"/>
      <c r="D7" s="17"/>
      <c r="E7" s="17"/>
      <c r="F7" s="17"/>
      <c r="G7" s="17"/>
      <c r="H7" s="17"/>
      <c r="I7" s="17">
        <v>0</v>
      </c>
      <c r="J7" s="17"/>
      <c r="K7" s="17"/>
      <c r="L7" s="17"/>
      <c r="M7" s="17"/>
      <c r="N7" s="17">
        <v>0</v>
      </c>
      <c r="O7" s="17">
        <v>0</v>
      </c>
      <c r="P7" s="17">
        <v>28318</v>
      </c>
      <c r="Q7" s="17">
        <v>27014.478999999999</v>
      </c>
    </row>
    <row r="8" spans="1:17" x14ac:dyDescent="0.2">
      <c r="A8" s="21" t="s">
        <v>3</v>
      </c>
      <c r="B8" s="22">
        <v>76927</v>
      </c>
      <c r="C8" s="22">
        <v>70516</v>
      </c>
      <c r="D8" s="22">
        <v>57447</v>
      </c>
      <c r="E8" s="22">
        <v>54425</v>
      </c>
      <c r="F8" s="22">
        <v>45229</v>
      </c>
      <c r="G8" s="22">
        <v>38832</v>
      </c>
      <c r="H8" s="22">
        <v>40159</v>
      </c>
      <c r="I8" s="22">
        <v>35524</v>
      </c>
      <c r="J8" s="22">
        <v>33977</v>
      </c>
      <c r="K8" s="22">
        <v>33880</v>
      </c>
      <c r="L8" s="22">
        <v>34070</v>
      </c>
      <c r="M8" s="22">
        <v>36016</v>
      </c>
      <c r="N8" s="22">
        <v>43085</v>
      </c>
      <c r="O8" s="22">
        <v>47435</v>
      </c>
      <c r="P8" s="22">
        <v>47569</v>
      </c>
      <c r="Q8" s="22">
        <v>46258.773000000001</v>
      </c>
    </row>
    <row r="9" spans="1:17" x14ac:dyDescent="0.2">
      <c r="A9" s="16" t="s">
        <v>29</v>
      </c>
      <c r="B9" s="17">
        <v>4913</v>
      </c>
      <c r="C9" s="17">
        <v>4085</v>
      </c>
      <c r="D9" s="17">
        <v>6078</v>
      </c>
      <c r="E9" s="17">
        <v>3872</v>
      </c>
      <c r="F9" s="17">
        <v>2438</v>
      </c>
      <c r="G9" s="17">
        <v>2576</v>
      </c>
      <c r="H9" s="17">
        <v>1942</v>
      </c>
      <c r="I9" s="17">
        <v>2010</v>
      </c>
      <c r="J9" s="17">
        <v>3672</v>
      </c>
      <c r="K9" s="17">
        <v>2617</v>
      </c>
      <c r="L9" s="17">
        <v>4180</v>
      </c>
      <c r="M9" s="17">
        <v>4578</v>
      </c>
      <c r="N9" s="17">
        <v>4835</v>
      </c>
      <c r="O9" s="17">
        <v>4307</v>
      </c>
      <c r="P9" s="17">
        <v>5496</v>
      </c>
      <c r="Q9" s="17">
        <v>7447.9170000000004</v>
      </c>
    </row>
    <row r="10" spans="1:17" x14ac:dyDescent="0.2">
      <c r="A10" s="18" t="s">
        <v>82</v>
      </c>
      <c r="B10" s="17">
        <v>6665</v>
      </c>
      <c r="C10" s="17">
        <v>5145</v>
      </c>
      <c r="D10" s="17">
        <v>3865</v>
      </c>
      <c r="E10" s="17">
        <v>2982</v>
      </c>
      <c r="F10" s="17">
        <v>2396</v>
      </c>
      <c r="G10" s="17">
        <v>2119</v>
      </c>
      <c r="H10" s="17">
        <v>2400</v>
      </c>
      <c r="I10" s="17">
        <v>1819</v>
      </c>
      <c r="J10" s="17">
        <v>3929</v>
      </c>
      <c r="K10" s="17">
        <v>2254</v>
      </c>
      <c r="L10" s="17">
        <v>1535</v>
      </c>
      <c r="M10" s="17">
        <v>1460</v>
      </c>
      <c r="N10" s="17">
        <v>2048</v>
      </c>
      <c r="O10" s="17">
        <v>1886</v>
      </c>
      <c r="P10" s="17" t="s">
        <v>83</v>
      </c>
      <c r="Q10" s="17">
        <v>0</v>
      </c>
    </row>
    <row r="11" spans="1:17" x14ac:dyDescent="0.2">
      <c r="A11" s="23" t="s">
        <v>30</v>
      </c>
      <c r="B11" s="24">
        <v>26463</v>
      </c>
      <c r="C11" s="24">
        <v>27426</v>
      </c>
      <c r="D11" s="24">
        <v>24998</v>
      </c>
      <c r="E11" s="24">
        <v>24441</v>
      </c>
      <c r="F11" s="24">
        <v>18152</v>
      </c>
      <c r="G11" s="24">
        <v>16778</v>
      </c>
      <c r="H11" s="24">
        <v>16595</v>
      </c>
      <c r="I11" s="24">
        <v>15019</v>
      </c>
      <c r="J11" s="24">
        <v>13507</v>
      </c>
      <c r="K11" s="24">
        <v>14247</v>
      </c>
      <c r="L11" s="24">
        <v>16112</v>
      </c>
      <c r="M11" s="24">
        <v>16154</v>
      </c>
      <c r="N11" s="24">
        <v>21981</v>
      </c>
      <c r="O11" s="24">
        <v>24760</v>
      </c>
      <c r="P11" s="24">
        <v>26027</v>
      </c>
      <c r="Q11" s="24">
        <v>23167.828000000001</v>
      </c>
    </row>
    <row r="12" spans="1:17" x14ac:dyDescent="0.2">
      <c r="A12" s="25" t="s">
        <v>31</v>
      </c>
      <c r="B12" s="26">
        <v>9718</v>
      </c>
      <c r="C12" s="26">
        <v>11088</v>
      </c>
      <c r="D12" s="26">
        <v>7839</v>
      </c>
      <c r="E12" s="26">
        <v>8840</v>
      </c>
      <c r="F12" s="26">
        <v>6515</v>
      </c>
      <c r="G12" s="26">
        <v>4360</v>
      </c>
      <c r="H12" s="26">
        <v>4894</v>
      </c>
      <c r="I12" s="26">
        <v>4512</v>
      </c>
      <c r="J12" s="26">
        <v>3094</v>
      </c>
      <c r="K12" s="26">
        <v>2625</v>
      </c>
      <c r="L12" s="26">
        <v>3232</v>
      </c>
      <c r="M12" s="26">
        <v>3958</v>
      </c>
      <c r="N12" s="26">
        <v>3980</v>
      </c>
      <c r="O12" s="26">
        <v>3896</v>
      </c>
      <c r="P12" s="26">
        <v>4638</v>
      </c>
      <c r="Q12" s="26">
        <v>4433.9939999999997</v>
      </c>
    </row>
    <row r="13" spans="1:17" x14ac:dyDescent="0.2">
      <c r="A13" s="25" t="s">
        <v>32</v>
      </c>
      <c r="B13" s="26">
        <v>11240</v>
      </c>
      <c r="C13" s="26">
        <v>9857</v>
      </c>
      <c r="D13" s="26">
        <v>9414</v>
      </c>
      <c r="E13" s="26">
        <v>7124</v>
      </c>
      <c r="F13" s="26">
        <v>6400</v>
      </c>
      <c r="G13" s="26">
        <v>6310</v>
      </c>
      <c r="H13" s="26">
        <v>5556</v>
      </c>
      <c r="I13" s="26">
        <v>5480</v>
      </c>
      <c r="J13" s="26">
        <v>4649</v>
      </c>
      <c r="K13" s="26">
        <v>4948</v>
      </c>
      <c r="L13" s="26">
        <v>6398</v>
      </c>
      <c r="M13" s="26">
        <v>5625</v>
      </c>
      <c r="N13" s="26">
        <v>7338</v>
      </c>
      <c r="O13" s="26">
        <v>8776</v>
      </c>
      <c r="P13" s="26">
        <v>6701</v>
      </c>
      <c r="Q13" s="26">
        <v>7411.2709999999997</v>
      </c>
    </row>
    <row r="14" spans="1:17" x14ac:dyDescent="0.2">
      <c r="A14" s="25" t="s">
        <v>33</v>
      </c>
      <c r="B14" s="26">
        <v>5505</v>
      </c>
      <c r="C14" s="26">
        <v>6481</v>
      </c>
      <c r="D14" s="26">
        <v>7745</v>
      </c>
      <c r="E14" s="26">
        <v>8477</v>
      </c>
      <c r="F14" s="26">
        <v>5237</v>
      </c>
      <c r="G14" s="26">
        <v>6108</v>
      </c>
      <c r="H14" s="26">
        <v>6145</v>
      </c>
      <c r="I14" s="26">
        <v>5027</v>
      </c>
      <c r="J14" s="26">
        <v>5764</v>
      </c>
      <c r="K14" s="26">
        <v>6674</v>
      </c>
      <c r="L14" s="26">
        <v>6482</v>
      </c>
      <c r="M14" s="26">
        <v>6571</v>
      </c>
      <c r="N14" s="26">
        <v>10663</v>
      </c>
      <c r="O14" s="26">
        <v>12088</v>
      </c>
      <c r="P14" s="26">
        <v>14688</v>
      </c>
      <c r="Q14" s="26">
        <v>11322.563</v>
      </c>
    </row>
    <row r="15" spans="1:17" x14ac:dyDescent="0.2">
      <c r="A15" s="27" t="s">
        <v>8</v>
      </c>
      <c r="B15" s="24">
        <v>17368</v>
      </c>
      <c r="C15" s="24">
        <v>10253</v>
      </c>
      <c r="D15" s="24">
        <v>9345</v>
      </c>
      <c r="E15" s="24">
        <v>7621</v>
      </c>
      <c r="F15" s="24">
        <v>6362</v>
      </c>
      <c r="G15" s="24">
        <v>4210</v>
      </c>
      <c r="H15" s="24">
        <v>5710</v>
      </c>
      <c r="I15" s="24">
        <v>4799</v>
      </c>
      <c r="J15" s="24">
        <v>6321</v>
      </c>
      <c r="K15" s="24">
        <v>5771</v>
      </c>
      <c r="L15" s="24">
        <v>4995</v>
      </c>
      <c r="M15" s="24">
        <v>4919</v>
      </c>
      <c r="N15" s="24">
        <v>6011</v>
      </c>
      <c r="O15" s="24">
        <v>5339</v>
      </c>
      <c r="P15" s="24">
        <v>5638</v>
      </c>
      <c r="Q15" s="24">
        <v>5014.3050000000003</v>
      </c>
    </row>
    <row r="16" spans="1:17" x14ac:dyDescent="0.2">
      <c r="A16" s="28" t="s">
        <v>9</v>
      </c>
      <c r="B16" s="26">
        <v>13856</v>
      </c>
      <c r="C16" s="26">
        <v>7273</v>
      </c>
      <c r="D16" s="26">
        <v>5851</v>
      </c>
      <c r="E16" s="26">
        <v>5791</v>
      </c>
      <c r="F16" s="26">
        <v>3882</v>
      </c>
      <c r="G16" s="26">
        <v>1610</v>
      </c>
      <c r="H16" s="26">
        <v>3134</v>
      </c>
      <c r="I16" s="26">
        <v>1664</v>
      </c>
      <c r="J16" s="26">
        <v>2159</v>
      </c>
      <c r="K16" s="26">
        <v>2443</v>
      </c>
      <c r="L16" s="26">
        <v>2459</v>
      </c>
      <c r="M16" s="26">
        <v>1613</v>
      </c>
      <c r="N16" s="26">
        <v>2203</v>
      </c>
      <c r="O16" s="26">
        <v>2196</v>
      </c>
      <c r="P16" s="26">
        <v>2274</v>
      </c>
      <c r="Q16" s="26">
        <v>2073.8490000000002</v>
      </c>
    </row>
    <row r="17" spans="1:17" x14ac:dyDescent="0.2">
      <c r="A17" s="28" t="s">
        <v>34</v>
      </c>
      <c r="B17" s="26">
        <v>2661</v>
      </c>
      <c r="C17" s="26">
        <v>2713</v>
      </c>
      <c r="D17" s="26">
        <v>2380</v>
      </c>
      <c r="E17" s="26">
        <v>1458</v>
      </c>
      <c r="F17" s="26">
        <v>2102</v>
      </c>
      <c r="G17" s="26">
        <v>2059</v>
      </c>
      <c r="H17" s="26">
        <v>2266</v>
      </c>
      <c r="I17" s="26">
        <v>1712</v>
      </c>
      <c r="J17" s="26">
        <v>1249</v>
      </c>
      <c r="K17" s="26">
        <v>736</v>
      </c>
      <c r="L17" s="26">
        <v>533</v>
      </c>
      <c r="M17" s="26">
        <v>261</v>
      </c>
      <c r="N17" s="26">
        <v>156</v>
      </c>
      <c r="O17" s="26">
        <v>115</v>
      </c>
      <c r="P17" s="26">
        <v>110</v>
      </c>
      <c r="Q17" s="26">
        <v>154.608</v>
      </c>
    </row>
    <row r="18" spans="1:17" x14ac:dyDescent="0.2">
      <c r="A18" s="28" t="s">
        <v>35</v>
      </c>
      <c r="B18" s="26">
        <v>851</v>
      </c>
      <c r="C18" s="26">
        <v>267</v>
      </c>
      <c r="D18" s="26">
        <v>1114</v>
      </c>
      <c r="E18" s="26" t="s">
        <v>28</v>
      </c>
      <c r="F18" s="26">
        <v>378</v>
      </c>
      <c r="G18" s="26">
        <v>541</v>
      </c>
      <c r="H18" s="26">
        <v>310</v>
      </c>
      <c r="I18" s="26">
        <v>1423</v>
      </c>
      <c r="J18" s="26">
        <v>2913</v>
      </c>
      <c r="K18" s="26">
        <v>2592</v>
      </c>
      <c r="L18" s="26">
        <v>2003</v>
      </c>
      <c r="M18" s="26">
        <v>3045</v>
      </c>
      <c r="N18" s="26">
        <v>3652</v>
      </c>
      <c r="O18" s="26">
        <v>3028</v>
      </c>
      <c r="P18" s="26">
        <v>3254</v>
      </c>
      <c r="Q18" s="26">
        <v>2785.848</v>
      </c>
    </row>
    <row r="19" spans="1:17" x14ac:dyDescent="0.2">
      <c r="A19" s="27" t="s">
        <v>36</v>
      </c>
      <c r="B19" s="24">
        <v>12702</v>
      </c>
      <c r="C19" s="24">
        <v>14382</v>
      </c>
      <c r="D19" s="24">
        <v>9299</v>
      </c>
      <c r="E19" s="24">
        <v>7564</v>
      </c>
      <c r="F19" s="24">
        <v>7063</v>
      </c>
      <c r="G19" s="24">
        <v>6602</v>
      </c>
      <c r="H19" s="24">
        <v>6782</v>
      </c>
      <c r="I19" s="24">
        <v>6366</v>
      </c>
      <c r="J19" s="24">
        <v>5520</v>
      </c>
      <c r="K19" s="24">
        <v>5073</v>
      </c>
      <c r="L19" s="24">
        <v>3621</v>
      </c>
      <c r="M19" s="24">
        <v>5040</v>
      </c>
      <c r="N19" s="24">
        <v>5708</v>
      </c>
      <c r="O19" s="24">
        <v>5343</v>
      </c>
      <c r="P19" s="24">
        <v>4993</v>
      </c>
      <c r="Q19" s="24">
        <v>5651.2449999999999</v>
      </c>
    </row>
    <row r="20" spans="1:17" x14ac:dyDescent="0.2">
      <c r="A20" s="27" t="s">
        <v>37</v>
      </c>
      <c r="B20" s="24">
        <f t="shared" ref="B20:F20" si="2">B8-B11-B15-B19-B21-B24</f>
        <v>4525</v>
      </c>
      <c r="C20" s="24">
        <f t="shared" si="2"/>
        <v>3592</v>
      </c>
      <c r="D20" s="24">
        <f t="shared" si="2"/>
        <v>1730</v>
      </c>
      <c r="E20" s="24">
        <f t="shared" si="2"/>
        <v>1832</v>
      </c>
      <c r="F20" s="24">
        <f t="shared" si="2"/>
        <v>1809</v>
      </c>
      <c r="G20" s="24">
        <f>G8-G11-G15-G19-G21-G24</f>
        <v>1388</v>
      </c>
      <c r="H20" s="24">
        <v>1113</v>
      </c>
      <c r="I20" s="24">
        <v>485</v>
      </c>
      <c r="J20" s="24">
        <v>761</v>
      </c>
      <c r="K20" s="24">
        <v>1440</v>
      </c>
      <c r="L20" s="24">
        <v>1093</v>
      </c>
      <c r="M20" s="24">
        <v>1042</v>
      </c>
      <c r="N20" s="24">
        <v>1030</v>
      </c>
      <c r="O20" s="24">
        <v>794</v>
      </c>
      <c r="P20" s="24">
        <v>950</v>
      </c>
      <c r="Q20" s="24">
        <v>553.65300000000002</v>
      </c>
    </row>
    <row r="21" spans="1:17" x14ac:dyDescent="0.2">
      <c r="A21" s="27" t="s">
        <v>38</v>
      </c>
      <c r="B21" s="24">
        <v>12706</v>
      </c>
      <c r="C21" s="24">
        <v>14369</v>
      </c>
      <c r="D21" s="24">
        <v>11508</v>
      </c>
      <c r="E21" s="24">
        <v>10416</v>
      </c>
      <c r="F21" s="24">
        <v>9318</v>
      </c>
      <c r="G21" s="24">
        <v>8444</v>
      </c>
      <c r="H21" s="24">
        <v>8248</v>
      </c>
      <c r="I21" s="24">
        <v>7135</v>
      </c>
      <c r="J21" s="24">
        <v>7215</v>
      </c>
      <c r="K21" s="24">
        <v>6595</v>
      </c>
      <c r="L21" s="24">
        <v>6793</v>
      </c>
      <c r="M21" s="24">
        <v>6378</v>
      </c>
      <c r="N21" s="24">
        <v>7648</v>
      </c>
      <c r="O21" s="24">
        <v>7903</v>
      </c>
      <c r="P21" s="24">
        <v>7360</v>
      </c>
      <c r="Q21" s="24">
        <v>8719.7569999999996</v>
      </c>
    </row>
    <row r="22" spans="1:17" ht="13.5" x14ac:dyDescent="0.2">
      <c r="A22" s="28" t="s">
        <v>61</v>
      </c>
      <c r="B22" s="26">
        <v>1854</v>
      </c>
      <c r="C22" s="26">
        <v>1903</v>
      </c>
      <c r="D22" s="26">
        <v>1328</v>
      </c>
      <c r="E22" s="26">
        <v>1336</v>
      </c>
      <c r="F22" s="26">
        <v>1924</v>
      </c>
      <c r="G22" s="26">
        <v>1851</v>
      </c>
      <c r="H22" s="26">
        <v>1722</v>
      </c>
      <c r="I22" s="26">
        <v>2007</v>
      </c>
      <c r="J22" s="26">
        <v>2028</v>
      </c>
      <c r="K22" s="26">
        <v>1403</v>
      </c>
      <c r="L22" s="26">
        <v>1327</v>
      </c>
      <c r="M22" s="26">
        <v>1392</v>
      </c>
      <c r="N22" s="26">
        <v>2896</v>
      </c>
      <c r="O22" s="26">
        <v>3367</v>
      </c>
      <c r="P22" s="26">
        <v>3366</v>
      </c>
      <c r="Q22" s="26">
        <v>3780.491</v>
      </c>
    </row>
    <row r="23" spans="1:17" x14ac:dyDescent="0.2">
      <c r="A23" s="28" t="s">
        <v>39</v>
      </c>
      <c r="B23" s="26">
        <f>B21-B22</f>
        <v>10852</v>
      </c>
      <c r="C23" s="26">
        <f t="shared" ref="C23:G23" si="3">C21-C22</f>
        <v>12466</v>
      </c>
      <c r="D23" s="26">
        <f t="shared" si="3"/>
        <v>10180</v>
      </c>
      <c r="E23" s="26">
        <f t="shared" si="3"/>
        <v>9080</v>
      </c>
      <c r="F23" s="26">
        <f t="shared" si="3"/>
        <v>7394</v>
      </c>
      <c r="G23" s="26">
        <f t="shared" si="3"/>
        <v>6593</v>
      </c>
      <c r="H23" s="26">
        <f>H21-H22</f>
        <v>6526</v>
      </c>
      <c r="I23" s="26">
        <f>I21-I22</f>
        <v>5128</v>
      </c>
      <c r="J23" s="26">
        <v>5187</v>
      </c>
      <c r="K23" s="26">
        <v>5192</v>
      </c>
      <c r="L23" s="26">
        <v>5466</v>
      </c>
      <c r="M23" s="26">
        <v>4986</v>
      </c>
      <c r="N23" s="26">
        <v>4752</v>
      </c>
      <c r="O23" s="26">
        <v>4536</v>
      </c>
      <c r="P23" s="26">
        <v>3994</v>
      </c>
      <c r="Q23" s="26">
        <v>4939.2659999999996</v>
      </c>
    </row>
    <row r="24" spans="1:17" x14ac:dyDescent="0.2">
      <c r="A24" s="27" t="s">
        <v>40</v>
      </c>
      <c r="B24" s="24">
        <v>3163</v>
      </c>
      <c r="C24" s="24">
        <v>494</v>
      </c>
      <c r="D24" s="24">
        <v>567</v>
      </c>
      <c r="E24" s="24">
        <v>2551</v>
      </c>
      <c r="F24" s="24">
        <v>2525</v>
      </c>
      <c r="G24" s="24">
        <v>1410</v>
      </c>
      <c r="H24" s="24">
        <v>1711</v>
      </c>
      <c r="I24" s="24">
        <v>1720</v>
      </c>
      <c r="J24" s="24">
        <v>653</v>
      </c>
      <c r="K24" s="24">
        <v>754</v>
      </c>
      <c r="L24" s="24">
        <v>1456</v>
      </c>
      <c r="M24" s="24">
        <v>2483</v>
      </c>
      <c r="N24" s="24">
        <v>707</v>
      </c>
      <c r="O24" s="24">
        <v>3296</v>
      </c>
      <c r="P24" s="24">
        <v>2601</v>
      </c>
      <c r="Q24" s="24">
        <v>3151.9850000000001</v>
      </c>
    </row>
    <row r="25" spans="1:17" x14ac:dyDescent="0.2">
      <c r="A25" s="21" t="s">
        <v>4</v>
      </c>
      <c r="B25" s="22">
        <v>454738</v>
      </c>
      <c r="C25" s="22">
        <v>483628</v>
      </c>
      <c r="D25" s="22">
        <v>462676</v>
      </c>
      <c r="E25" s="22">
        <v>430902</v>
      </c>
      <c r="F25" s="22">
        <v>392110</v>
      </c>
      <c r="G25" s="22">
        <v>404768</v>
      </c>
      <c r="H25" s="22">
        <v>417128</v>
      </c>
      <c r="I25" s="22">
        <v>396349</v>
      </c>
      <c r="J25" s="22">
        <v>377989</v>
      </c>
      <c r="K25" s="22">
        <v>365996</v>
      </c>
      <c r="L25" s="22">
        <v>412082</v>
      </c>
      <c r="M25" s="22">
        <v>396863</v>
      </c>
      <c r="N25" s="22">
        <v>430104</v>
      </c>
      <c r="O25" s="22">
        <v>426369</v>
      </c>
      <c r="P25" s="22">
        <v>365996</v>
      </c>
      <c r="Q25" s="22">
        <v>357547.13099999999</v>
      </c>
    </row>
    <row r="26" spans="1:17" s="15" customFormat="1" x14ac:dyDescent="0.2">
      <c r="A26" s="16" t="s">
        <v>12</v>
      </c>
      <c r="B26" s="17">
        <v>38569</v>
      </c>
      <c r="C26" s="17">
        <v>110535</v>
      </c>
      <c r="D26" s="17">
        <v>89094</v>
      </c>
      <c r="E26" s="17">
        <v>105586</v>
      </c>
      <c r="F26" s="17">
        <v>115448</v>
      </c>
      <c r="G26" s="17">
        <v>109302</v>
      </c>
      <c r="H26" s="17">
        <v>100337</v>
      </c>
      <c r="I26" s="17">
        <v>85412</v>
      </c>
      <c r="J26" s="17">
        <v>85278</v>
      </c>
      <c r="K26" s="17">
        <v>84862</v>
      </c>
      <c r="L26" s="17">
        <v>91983</v>
      </c>
      <c r="M26" s="17">
        <v>103310</v>
      </c>
      <c r="N26" s="17">
        <v>119912</v>
      </c>
      <c r="O26" s="17">
        <v>108863</v>
      </c>
      <c r="P26" s="17">
        <v>100462</v>
      </c>
      <c r="Q26" s="17">
        <v>172214.42499999999</v>
      </c>
    </row>
    <row r="27" spans="1:17" x14ac:dyDescent="0.2">
      <c r="A27" s="18" t="s">
        <v>82</v>
      </c>
      <c r="B27" s="17">
        <v>2596</v>
      </c>
      <c r="C27" s="17">
        <v>4329</v>
      </c>
      <c r="D27" s="17">
        <v>4356</v>
      </c>
      <c r="E27" s="17">
        <v>4532</v>
      </c>
      <c r="F27" s="17">
        <v>4684</v>
      </c>
      <c r="G27" s="17">
        <v>15769</v>
      </c>
      <c r="H27" s="17">
        <v>0</v>
      </c>
      <c r="I27" s="17">
        <v>0</v>
      </c>
      <c r="J27" s="17"/>
      <c r="K27" s="17"/>
      <c r="L27" s="17"/>
      <c r="M27" s="17"/>
      <c r="N27" s="17"/>
      <c r="O27" s="17">
        <v>0</v>
      </c>
      <c r="P27" s="17">
        <v>31061</v>
      </c>
      <c r="Q27" s="17">
        <v>24498.267</v>
      </c>
    </row>
    <row r="28" spans="1:17" x14ac:dyDescent="0.2">
      <c r="A28" s="27" t="s">
        <v>13</v>
      </c>
      <c r="B28" s="24">
        <v>229102</v>
      </c>
      <c r="C28" s="24">
        <v>278437</v>
      </c>
      <c r="D28" s="24">
        <v>216209</v>
      </c>
      <c r="E28" s="24">
        <v>206147</v>
      </c>
      <c r="F28" s="24">
        <v>223559</v>
      </c>
      <c r="G28" s="24">
        <v>222960</v>
      </c>
      <c r="H28" s="24">
        <v>229563</v>
      </c>
      <c r="I28" s="24">
        <v>227604</v>
      </c>
      <c r="J28" s="24">
        <v>214676</v>
      </c>
      <c r="K28" s="24">
        <v>203065</v>
      </c>
      <c r="L28" s="24">
        <v>230558</v>
      </c>
      <c r="M28" s="24">
        <v>232431</v>
      </c>
      <c r="N28" s="24">
        <v>216189</v>
      </c>
      <c r="O28" s="24">
        <v>219675</v>
      </c>
      <c r="P28" s="24">
        <v>203067</v>
      </c>
      <c r="Q28" s="24">
        <v>199065.231</v>
      </c>
    </row>
    <row r="29" spans="1:17" x14ac:dyDescent="0.2">
      <c r="A29" s="28" t="s">
        <v>15</v>
      </c>
      <c r="B29" s="26">
        <v>13084</v>
      </c>
      <c r="C29" s="26">
        <v>9504</v>
      </c>
      <c r="D29" s="26">
        <v>10268</v>
      </c>
      <c r="E29" s="26">
        <v>10808</v>
      </c>
      <c r="F29" s="26">
        <v>9724</v>
      </c>
      <c r="G29" s="26">
        <v>4222</v>
      </c>
      <c r="H29" s="26">
        <v>23733</v>
      </c>
      <c r="I29" s="26">
        <v>17605</v>
      </c>
      <c r="J29" s="26">
        <v>31911</v>
      </c>
      <c r="K29" s="26">
        <v>33460</v>
      </c>
      <c r="L29" s="26">
        <v>71649</v>
      </c>
      <c r="M29" s="26">
        <v>80424</v>
      </c>
      <c r="N29" s="26">
        <v>84885</v>
      </c>
      <c r="O29" s="26">
        <v>75779</v>
      </c>
      <c r="P29" s="26">
        <v>84703</v>
      </c>
      <c r="Q29" s="26">
        <v>83187.838000000003</v>
      </c>
    </row>
    <row r="30" spans="1:17" x14ac:dyDescent="0.2">
      <c r="A30" s="28" t="s">
        <v>16</v>
      </c>
      <c r="B30" s="26">
        <f t="shared" ref="B30:F30" si="4">B28-B29</f>
        <v>216018</v>
      </c>
      <c r="C30" s="26">
        <f t="shared" si="4"/>
        <v>268933</v>
      </c>
      <c r="D30" s="26">
        <f t="shared" si="4"/>
        <v>205941</v>
      </c>
      <c r="E30" s="26">
        <f t="shared" si="4"/>
        <v>195339</v>
      </c>
      <c r="F30" s="26">
        <f t="shared" si="4"/>
        <v>213835</v>
      </c>
      <c r="G30" s="26">
        <f>G28-G29</f>
        <v>218738</v>
      </c>
      <c r="H30" s="26">
        <f>H28-H29</f>
        <v>205830</v>
      </c>
      <c r="I30" s="26">
        <f>I28-I29</f>
        <v>209999</v>
      </c>
      <c r="J30" s="26">
        <v>182765</v>
      </c>
      <c r="K30" s="26">
        <v>169605</v>
      </c>
      <c r="L30" s="26">
        <v>158909</v>
      </c>
      <c r="M30" s="26">
        <v>152007</v>
      </c>
      <c r="N30" s="26">
        <v>131304</v>
      </c>
      <c r="O30" s="26">
        <v>143896</v>
      </c>
      <c r="P30" s="26">
        <v>118364</v>
      </c>
      <c r="Q30" s="26">
        <v>115877.393</v>
      </c>
    </row>
    <row r="31" spans="1:17" x14ac:dyDescent="0.2">
      <c r="A31" s="27" t="s">
        <v>14</v>
      </c>
      <c r="B31" s="24">
        <v>86836</v>
      </c>
      <c r="C31" s="24">
        <v>62880</v>
      </c>
      <c r="D31" s="24">
        <v>75783</v>
      </c>
      <c r="E31" s="24">
        <v>60892</v>
      </c>
      <c r="F31" s="24">
        <v>65048</v>
      </c>
      <c r="G31" s="24">
        <v>57830</v>
      </c>
      <c r="H31" s="24">
        <v>64846</v>
      </c>
      <c r="I31" s="24">
        <v>66117</v>
      </c>
      <c r="J31" s="24">
        <v>59200</v>
      </c>
      <c r="K31" s="24">
        <v>58700</v>
      </c>
      <c r="L31" s="24">
        <v>76602</v>
      </c>
      <c r="M31" s="24">
        <v>72864</v>
      </c>
      <c r="N31" s="24">
        <v>89467</v>
      </c>
      <c r="O31" s="24">
        <v>97438</v>
      </c>
      <c r="P31" s="24">
        <v>67339</v>
      </c>
      <c r="Q31" s="24">
        <v>75976.096000000005</v>
      </c>
    </row>
    <row r="32" spans="1:17" x14ac:dyDescent="0.2">
      <c r="A32" s="28" t="s">
        <v>17</v>
      </c>
      <c r="B32" s="26">
        <v>5612</v>
      </c>
      <c r="C32" s="26">
        <v>7525</v>
      </c>
      <c r="D32" s="26">
        <v>2447</v>
      </c>
      <c r="E32" s="26">
        <v>1423</v>
      </c>
      <c r="F32" s="26">
        <v>3793</v>
      </c>
      <c r="G32" s="26">
        <v>3717</v>
      </c>
      <c r="H32" s="26">
        <v>6160</v>
      </c>
      <c r="I32" s="26">
        <v>2621</v>
      </c>
      <c r="J32" s="26">
        <v>5086</v>
      </c>
      <c r="K32" s="26">
        <v>7649</v>
      </c>
      <c r="L32" s="26">
        <v>8349</v>
      </c>
      <c r="M32" s="26">
        <v>11469</v>
      </c>
      <c r="N32" s="26">
        <v>24104</v>
      </c>
      <c r="O32" s="26">
        <v>21545</v>
      </c>
      <c r="P32" s="26">
        <v>23032</v>
      </c>
      <c r="Q32" s="26">
        <v>27651.812000000002</v>
      </c>
    </row>
    <row r="33" spans="1:17" x14ac:dyDescent="0.2">
      <c r="A33" s="28" t="s">
        <v>18</v>
      </c>
      <c r="B33" s="26">
        <f t="shared" ref="B33:G33" si="5">B31-B32</f>
        <v>81224</v>
      </c>
      <c r="C33" s="26">
        <f t="shared" si="5"/>
        <v>55355</v>
      </c>
      <c r="D33" s="26">
        <f t="shared" si="5"/>
        <v>73336</v>
      </c>
      <c r="E33" s="26">
        <f t="shared" si="5"/>
        <v>59469</v>
      </c>
      <c r="F33" s="26">
        <f t="shared" si="5"/>
        <v>61255</v>
      </c>
      <c r="G33" s="26">
        <f t="shared" si="5"/>
        <v>54113</v>
      </c>
      <c r="H33" s="26">
        <f>H31-H32</f>
        <v>58686</v>
      </c>
      <c r="I33" s="26">
        <f>I31-I32</f>
        <v>63496</v>
      </c>
      <c r="J33" s="26">
        <v>54114</v>
      </c>
      <c r="K33" s="26">
        <v>51051</v>
      </c>
      <c r="L33" s="26">
        <v>68253</v>
      </c>
      <c r="M33" s="26">
        <v>61395</v>
      </c>
      <c r="N33" s="26">
        <v>65363</v>
      </c>
      <c r="O33" s="26">
        <v>75893</v>
      </c>
      <c r="P33" s="26">
        <v>44307</v>
      </c>
      <c r="Q33" s="26">
        <v>48324.284</v>
      </c>
    </row>
    <row r="34" spans="1:17" x14ac:dyDescent="0.2">
      <c r="A34" s="27" t="s">
        <v>19</v>
      </c>
      <c r="B34" s="24">
        <v>3486</v>
      </c>
      <c r="C34" s="24">
        <v>3547</v>
      </c>
      <c r="D34" s="24">
        <v>3443</v>
      </c>
      <c r="E34" s="24">
        <v>2574</v>
      </c>
      <c r="F34" s="24">
        <v>2444</v>
      </c>
      <c r="G34" s="24">
        <v>4285</v>
      </c>
      <c r="H34" s="24">
        <v>2936</v>
      </c>
      <c r="I34" s="24">
        <v>2275</v>
      </c>
      <c r="J34" s="24">
        <v>2079</v>
      </c>
      <c r="K34" s="24">
        <v>1834</v>
      </c>
      <c r="L34" s="24">
        <v>1694</v>
      </c>
      <c r="M34" s="24">
        <v>1768</v>
      </c>
      <c r="N34" s="24">
        <v>1825</v>
      </c>
      <c r="O34" s="24">
        <v>1824</v>
      </c>
      <c r="P34" s="24">
        <v>1756</v>
      </c>
      <c r="Q34" s="24">
        <v>1171.7370000000001</v>
      </c>
    </row>
    <row r="35" spans="1:17" x14ac:dyDescent="0.2">
      <c r="A35" s="27" t="s">
        <v>20</v>
      </c>
      <c r="B35" s="24">
        <v>55765</v>
      </c>
      <c r="C35" s="24">
        <v>48798</v>
      </c>
      <c r="D35" s="24">
        <v>38674</v>
      </c>
      <c r="E35" s="24">
        <v>42005</v>
      </c>
      <c r="F35" s="24">
        <v>34171</v>
      </c>
      <c r="G35" s="24">
        <v>38360</v>
      </c>
      <c r="H35" s="24">
        <v>40260</v>
      </c>
      <c r="I35" s="24">
        <v>35307</v>
      </c>
      <c r="J35" s="24">
        <v>27742</v>
      </c>
      <c r="K35" s="24">
        <v>27648</v>
      </c>
      <c r="L35" s="24">
        <v>25718</v>
      </c>
      <c r="M35" s="24">
        <v>24253</v>
      </c>
      <c r="N35" s="24">
        <v>36131</v>
      </c>
      <c r="O35" s="24">
        <v>29148</v>
      </c>
      <c r="P35" s="24">
        <v>23149</v>
      </c>
      <c r="Q35" s="24">
        <v>23031.119999999999</v>
      </c>
    </row>
    <row r="36" spans="1:17" x14ac:dyDescent="0.2">
      <c r="A36" s="28" t="s">
        <v>23</v>
      </c>
      <c r="B36" s="26">
        <v>7970</v>
      </c>
      <c r="C36" s="26">
        <v>10754</v>
      </c>
      <c r="D36" s="26">
        <v>2748</v>
      </c>
      <c r="E36" s="26">
        <v>2185</v>
      </c>
      <c r="F36" s="26">
        <v>5701</v>
      </c>
      <c r="G36" s="26">
        <v>5372</v>
      </c>
      <c r="H36" s="26">
        <v>5679</v>
      </c>
      <c r="I36" s="26">
        <v>5504</v>
      </c>
      <c r="J36" s="26" t="s">
        <v>28</v>
      </c>
      <c r="K36" s="26" t="s">
        <v>28</v>
      </c>
      <c r="L36" s="26" t="s">
        <v>28</v>
      </c>
      <c r="M36" s="26" t="s">
        <v>28</v>
      </c>
      <c r="N36" s="26">
        <v>8481</v>
      </c>
      <c r="O36" s="26" t="s">
        <v>28</v>
      </c>
      <c r="P36" s="26" t="s">
        <v>28</v>
      </c>
      <c r="Q36" s="26" t="s">
        <v>28</v>
      </c>
    </row>
    <row r="37" spans="1:17" x14ac:dyDescent="0.2">
      <c r="A37" s="28" t="s">
        <v>24</v>
      </c>
      <c r="B37" s="26">
        <f t="shared" ref="B37:G37" si="6">B35-B36</f>
        <v>47795</v>
      </c>
      <c r="C37" s="26">
        <f t="shared" si="6"/>
        <v>38044</v>
      </c>
      <c r="D37" s="26">
        <f t="shared" si="6"/>
        <v>35926</v>
      </c>
      <c r="E37" s="26">
        <f t="shared" si="6"/>
        <v>39820</v>
      </c>
      <c r="F37" s="26">
        <f t="shared" si="6"/>
        <v>28470</v>
      </c>
      <c r="G37" s="26">
        <f t="shared" si="6"/>
        <v>32988</v>
      </c>
      <c r="H37" s="26">
        <f>H35-H36</f>
        <v>34581</v>
      </c>
      <c r="I37" s="26">
        <f>I35-I36</f>
        <v>29803</v>
      </c>
      <c r="J37" s="26" t="s">
        <v>28</v>
      </c>
      <c r="K37" s="26" t="s">
        <v>28</v>
      </c>
      <c r="L37" s="26" t="s">
        <v>28</v>
      </c>
      <c r="M37" s="26" t="s">
        <v>28</v>
      </c>
      <c r="N37" s="26">
        <v>27650</v>
      </c>
      <c r="O37" s="26" t="s">
        <v>28</v>
      </c>
      <c r="P37" s="26" t="s">
        <v>28</v>
      </c>
      <c r="Q37" s="26" t="s">
        <v>28</v>
      </c>
    </row>
    <row r="38" spans="1:17" x14ac:dyDescent="0.2">
      <c r="A38" s="27" t="s">
        <v>21</v>
      </c>
      <c r="B38" s="24">
        <v>45682</v>
      </c>
      <c r="C38" s="24">
        <v>58313</v>
      </c>
      <c r="D38" s="24">
        <v>58604</v>
      </c>
      <c r="E38" s="24">
        <v>42731</v>
      </c>
      <c r="F38" s="24">
        <v>37752</v>
      </c>
      <c r="G38" s="24">
        <v>43189</v>
      </c>
      <c r="H38" s="24">
        <v>43656</v>
      </c>
      <c r="I38" s="24">
        <v>36307</v>
      </c>
      <c r="J38" s="24">
        <v>35406</v>
      </c>
      <c r="K38" s="24">
        <v>33442</v>
      </c>
      <c r="L38" s="24">
        <v>36242</v>
      </c>
      <c r="M38" s="24">
        <v>36465</v>
      </c>
      <c r="N38" s="24">
        <v>47563</v>
      </c>
      <c r="O38" s="24">
        <v>50144</v>
      </c>
      <c r="P38" s="24">
        <v>43175</v>
      </c>
      <c r="Q38" s="24">
        <v>36610.012999999999</v>
      </c>
    </row>
    <row r="39" spans="1:17" x14ac:dyDescent="0.2">
      <c r="A39" s="28" t="s">
        <v>25</v>
      </c>
      <c r="B39" s="26">
        <v>1225</v>
      </c>
      <c r="C39" s="26">
        <v>2047</v>
      </c>
      <c r="D39" s="26">
        <v>2210</v>
      </c>
      <c r="E39" s="26">
        <v>1981</v>
      </c>
      <c r="F39" s="26">
        <v>2050</v>
      </c>
      <c r="G39" s="26">
        <v>1535</v>
      </c>
      <c r="H39" s="26">
        <v>2199</v>
      </c>
      <c r="I39" s="26">
        <v>1357</v>
      </c>
      <c r="J39" s="26">
        <v>4925</v>
      </c>
      <c r="K39" s="26">
        <v>8788</v>
      </c>
      <c r="L39" s="26">
        <v>10497</v>
      </c>
      <c r="M39" s="26">
        <v>11109</v>
      </c>
      <c r="N39" s="26">
        <v>12345</v>
      </c>
      <c r="O39" s="26">
        <v>12688</v>
      </c>
      <c r="P39" s="26">
        <v>13079</v>
      </c>
      <c r="Q39" s="26">
        <v>10691.735000000001</v>
      </c>
    </row>
    <row r="40" spans="1:17" x14ac:dyDescent="0.2">
      <c r="A40" s="28" t="s">
        <v>26</v>
      </c>
      <c r="B40" s="26">
        <f t="shared" ref="B40:H40" si="7">B38-B39</f>
        <v>44457</v>
      </c>
      <c r="C40" s="26">
        <f t="shared" si="7"/>
        <v>56266</v>
      </c>
      <c r="D40" s="26">
        <f t="shared" si="7"/>
        <v>56394</v>
      </c>
      <c r="E40" s="26">
        <f t="shared" si="7"/>
        <v>40750</v>
      </c>
      <c r="F40" s="26">
        <f t="shared" si="7"/>
        <v>35702</v>
      </c>
      <c r="G40" s="26">
        <f t="shared" si="7"/>
        <v>41654</v>
      </c>
      <c r="H40" s="26">
        <f t="shared" si="7"/>
        <v>41457</v>
      </c>
      <c r="I40" s="26">
        <f>I38-I39</f>
        <v>34950</v>
      </c>
      <c r="J40" s="26">
        <v>30481</v>
      </c>
      <c r="K40" s="26">
        <v>24654</v>
      </c>
      <c r="L40" s="26">
        <v>25745</v>
      </c>
      <c r="M40" s="26">
        <v>25356</v>
      </c>
      <c r="N40" s="26">
        <v>35218</v>
      </c>
      <c r="O40" s="26">
        <v>37456</v>
      </c>
      <c r="P40" s="26">
        <v>30096</v>
      </c>
      <c r="Q40" s="26">
        <v>25918.277999999998</v>
      </c>
    </row>
    <row r="41" spans="1:17" x14ac:dyDescent="0.2">
      <c r="A41" s="29" t="s">
        <v>22</v>
      </c>
      <c r="B41" s="30">
        <v>33867</v>
      </c>
      <c r="C41" s="30">
        <v>31653</v>
      </c>
      <c r="D41" s="30">
        <v>69963</v>
      </c>
      <c r="E41" s="30">
        <v>76553</v>
      </c>
      <c r="F41" s="30">
        <v>29136</v>
      </c>
      <c r="G41" s="30">
        <v>38144</v>
      </c>
      <c r="H41" s="30">
        <v>35867</v>
      </c>
      <c r="I41" s="30">
        <v>28739</v>
      </c>
      <c r="J41" s="30">
        <v>38886</v>
      </c>
      <c r="K41" s="30">
        <v>41307</v>
      </c>
      <c r="L41" s="30">
        <v>41268</v>
      </c>
      <c r="M41" s="30">
        <v>29082</v>
      </c>
      <c r="N41" s="30">
        <v>38929</v>
      </c>
      <c r="O41" s="30">
        <v>28140</v>
      </c>
      <c r="P41" s="30">
        <v>27510</v>
      </c>
      <c r="Q41" s="30">
        <v>21692.934000000001</v>
      </c>
    </row>
    <row r="42" spans="1:17" x14ac:dyDescent="0.2">
      <c r="A42" s="1" t="s">
        <v>27</v>
      </c>
    </row>
    <row r="43" spans="1:17" x14ac:dyDescent="0.2">
      <c r="A43" s="1" t="s">
        <v>10</v>
      </c>
    </row>
    <row r="44" spans="1:17" x14ac:dyDescent="0.2">
      <c r="A44" s="1" t="s">
        <v>11</v>
      </c>
    </row>
    <row r="45" spans="1:17" x14ac:dyDescent="0.2">
      <c r="A45" s="1" t="s">
        <v>65</v>
      </c>
    </row>
    <row r="46" spans="1:17" x14ac:dyDescent="0.2">
      <c r="A46" s="1" t="s">
        <v>66</v>
      </c>
    </row>
  </sheetData>
  <mergeCells count="2">
    <mergeCell ref="B3:Q3"/>
    <mergeCell ref="A3:A4"/>
  </mergeCells>
  <conditionalFormatting sqref="A3:C3 A4:O4 A43:A65491 B42:Q65476 Q4 A5 A8:A41 R3:AH65491">
    <cfRule type="cellIs" dxfId="171" priority="37" stopIfTrue="1" operator="equal">
      <formula>"s"</formula>
    </cfRule>
    <cfRule type="cellIs" dxfId="170" priority="38" stopIfTrue="1" operator="equal">
      <formula>"c"</formula>
    </cfRule>
  </conditionalFormatting>
  <conditionalFormatting sqref="A1">
    <cfRule type="cellIs" dxfId="169" priority="19" stopIfTrue="1" operator="equal">
      <formula>"s"</formula>
    </cfRule>
    <cfRule type="cellIs" dxfId="168" priority="20" stopIfTrue="1" operator="equal">
      <formula>"c"</formula>
    </cfRule>
  </conditionalFormatting>
  <conditionalFormatting sqref="A42">
    <cfRule type="cellIs" dxfId="167" priority="17" stopIfTrue="1" operator="equal">
      <formula>"s"</formula>
    </cfRule>
    <cfRule type="cellIs" dxfId="166" priority="18" stopIfTrue="1" operator="equal">
      <formula>"c"</formula>
    </cfRule>
  </conditionalFormatting>
  <conditionalFormatting sqref="P4">
    <cfRule type="cellIs" dxfId="165" priority="3" stopIfTrue="1" operator="equal">
      <formula>"s"</formula>
    </cfRule>
    <cfRule type="cellIs" dxfId="164" priority="4" stopIfTrue="1" operator="equal">
      <formula>"c"</formula>
    </cfRule>
  </conditionalFormatting>
  <conditionalFormatting sqref="A6:A7">
    <cfRule type="cellIs" dxfId="163" priority="1" stopIfTrue="1" operator="equal">
      <formula>"s"</formula>
    </cfRule>
    <cfRule type="cellIs" dxfId="162" priority="2" stopIfTrue="1" operator="equal">
      <formula>"c"</formula>
    </cfRule>
  </conditionalFormatting>
  <hyperlinks>
    <hyperlink ref="P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24"/>
  <sheetViews>
    <sheetView showGridLines="0" showZeros="0" zoomScaleNormal="100" zoomScaleSheetLayoutView="100" workbookViewId="0">
      <pane xSplit="1" ySplit="4" topLeftCell="B5" activePane="bottomRight" state="frozen"/>
      <selection pane="topRight"/>
      <selection pane="bottomLeft"/>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74</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26562</v>
      </c>
      <c r="C5" s="20">
        <v>31272</v>
      </c>
      <c r="D5" s="20">
        <v>32020</v>
      </c>
      <c r="E5" s="20">
        <v>30551</v>
      </c>
      <c r="F5" s="20">
        <v>33912</v>
      </c>
      <c r="G5" s="20">
        <v>34983</v>
      </c>
      <c r="H5" s="20">
        <v>35589</v>
      </c>
      <c r="I5" s="20">
        <v>38573.048999999999</v>
      </c>
    </row>
    <row r="6" spans="1:9" x14ac:dyDescent="0.2">
      <c r="A6" s="21" t="s">
        <v>3</v>
      </c>
      <c r="B6" s="22">
        <v>643</v>
      </c>
      <c r="C6" s="22">
        <v>1388</v>
      </c>
      <c r="D6" s="22">
        <v>1606</v>
      </c>
      <c r="E6" s="22">
        <v>1383</v>
      </c>
      <c r="F6" s="22">
        <v>1596</v>
      </c>
      <c r="G6" s="22">
        <v>1568</v>
      </c>
      <c r="H6" s="22">
        <v>1515</v>
      </c>
      <c r="I6" s="22">
        <v>1434.558</v>
      </c>
    </row>
    <row r="7" spans="1:9" x14ac:dyDescent="0.2">
      <c r="A7" s="25" t="s">
        <v>30</v>
      </c>
      <c r="B7" s="26">
        <v>205</v>
      </c>
      <c r="C7" s="26">
        <v>797</v>
      </c>
      <c r="D7" s="26">
        <v>1182</v>
      </c>
      <c r="E7" s="26">
        <v>776</v>
      </c>
      <c r="F7" s="26" t="s">
        <v>28</v>
      </c>
      <c r="G7" s="26">
        <v>1115</v>
      </c>
      <c r="H7" s="26">
        <v>1166</v>
      </c>
      <c r="I7" s="26">
        <v>958.98299999999995</v>
      </c>
    </row>
    <row r="8" spans="1:9" x14ac:dyDescent="0.2">
      <c r="A8" s="28" t="s">
        <v>8</v>
      </c>
      <c r="B8" s="26" t="s">
        <v>28</v>
      </c>
      <c r="C8" s="26" t="s">
        <v>28</v>
      </c>
      <c r="D8" s="26" t="s">
        <v>28</v>
      </c>
      <c r="E8" s="26" t="s">
        <v>28</v>
      </c>
      <c r="F8" s="26" t="s">
        <v>28</v>
      </c>
      <c r="G8" s="26" t="s">
        <v>28</v>
      </c>
      <c r="H8" s="26">
        <v>153</v>
      </c>
      <c r="I8" s="26">
        <v>179.04</v>
      </c>
    </row>
    <row r="9" spans="1:9" x14ac:dyDescent="0.2">
      <c r="A9" s="28" t="s">
        <v>36</v>
      </c>
      <c r="B9" s="26" t="s">
        <v>28</v>
      </c>
      <c r="C9" s="26" t="s">
        <v>28</v>
      </c>
      <c r="D9" s="26" t="s">
        <v>28</v>
      </c>
      <c r="E9" s="26" t="s">
        <v>28</v>
      </c>
      <c r="F9" s="26">
        <v>24</v>
      </c>
      <c r="G9" s="26">
        <v>32</v>
      </c>
      <c r="H9" s="26">
        <v>26</v>
      </c>
      <c r="I9" s="26" t="s">
        <v>28</v>
      </c>
    </row>
    <row r="10" spans="1:9" x14ac:dyDescent="0.2">
      <c r="A10" s="28" t="s">
        <v>37</v>
      </c>
      <c r="B10" s="26">
        <v>0</v>
      </c>
      <c r="C10" s="26" t="s">
        <v>28</v>
      </c>
      <c r="D10" s="26" t="s">
        <v>28</v>
      </c>
      <c r="E10" s="26" t="s">
        <v>28</v>
      </c>
      <c r="F10" s="26">
        <v>0</v>
      </c>
      <c r="G10" s="26" t="s">
        <v>28</v>
      </c>
      <c r="H10" s="26" t="s">
        <v>28</v>
      </c>
      <c r="I10" s="26" t="s">
        <v>28</v>
      </c>
    </row>
    <row r="11" spans="1:9" x14ac:dyDescent="0.2">
      <c r="A11" s="28" t="s">
        <v>38</v>
      </c>
      <c r="B11" s="26">
        <v>0</v>
      </c>
      <c r="C11" s="26" t="s">
        <v>28</v>
      </c>
      <c r="D11" s="26" t="s">
        <v>28</v>
      </c>
      <c r="E11" s="26" t="s">
        <v>28</v>
      </c>
      <c r="F11" s="26" t="s">
        <v>28</v>
      </c>
      <c r="G11" s="26" t="s">
        <v>28</v>
      </c>
      <c r="H11" s="26" t="s">
        <v>28</v>
      </c>
      <c r="I11" s="26" t="s">
        <v>83</v>
      </c>
    </row>
    <row r="12" spans="1:9" x14ac:dyDescent="0.2">
      <c r="A12" s="28" t="s">
        <v>40</v>
      </c>
      <c r="B12" s="26">
        <v>0</v>
      </c>
      <c r="C12" s="26" t="s">
        <v>28</v>
      </c>
      <c r="D12" s="26" t="s">
        <v>28</v>
      </c>
      <c r="E12" s="26" t="s">
        <v>28</v>
      </c>
      <c r="F12" s="26" t="s">
        <v>28</v>
      </c>
      <c r="G12" s="26" t="s">
        <v>28</v>
      </c>
      <c r="H12" s="26" t="s">
        <v>28</v>
      </c>
      <c r="I12" s="26" t="s">
        <v>83</v>
      </c>
    </row>
    <row r="13" spans="1:9" x14ac:dyDescent="0.2">
      <c r="A13" s="21" t="s">
        <v>4</v>
      </c>
      <c r="B13" s="22">
        <v>25919</v>
      </c>
      <c r="C13" s="22">
        <v>29884</v>
      </c>
      <c r="D13" s="22">
        <v>30414</v>
      </c>
      <c r="E13" s="22">
        <v>29168</v>
      </c>
      <c r="F13" s="22">
        <v>32316</v>
      </c>
      <c r="G13" s="22">
        <v>33415</v>
      </c>
      <c r="H13" s="22">
        <v>34074</v>
      </c>
      <c r="I13" s="22">
        <v>37138.491000000002</v>
      </c>
    </row>
    <row r="14" spans="1:9" x14ac:dyDescent="0.2">
      <c r="A14" s="28" t="s">
        <v>13</v>
      </c>
      <c r="B14" s="26">
        <v>21465</v>
      </c>
      <c r="C14" s="26">
        <v>24537</v>
      </c>
      <c r="D14" s="26">
        <v>24483</v>
      </c>
      <c r="E14" s="26">
        <v>21553</v>
      </c>
      <c r="F14" s="26">
        <v>25579</v>
      </c>
      <c r="G14" s="26">
        <v>26107</v>
      </c>
      <c r="H14" s="26">
        <v>26335</v>
      </c>
      <c r="I14" s="26">
        <v>28155.159</v>
      </c>
    </row>
    <row r="15" spans="1:9" x14ac:dyDescent="0.2">
      <c r="A15" s="28" t="s">
        <v>14</v>
      </c>
      <c r="B15" s="26">
        <v>3696</v>
      </c>
      <c r="C15" s="26">
        <v>4566</v>
      </c>
      <c r="D15" s="26">
        <v>4797</v>
      </c>
      <c r="E15" s="26">
        <v>4947</v>
      </c>
      <c r="F15" s="26">
        <v>5560</v>
      </c>
      <c r="G15" s="26">
        <v>6163</v>
      </c>
      <c r="H15" s="26">
        <v>6525</v>
      </c>
      <c r="I15" s="26">
        <v>8081.4179999999997</v>
      </c>
    </row>
    <row r="16" spans="1:9" x14ac:dyDescent="0.2">
      <c r="A16" s="28" t="s">
        <v>19</v>
      </c>
      <c r="B16" s="26" t="s">
        <v>28</v>
      </c>
      <c r="C16" s="26" t="s">
        <v>28</v>
      </c>
      <c r="D16" s="26" t="s">
        <v>28</v>
      </c>
      <c r="E16" s="26" t="s">
        <v>28</v>
      </c>
      <c r="F16" s="26">
        <v>785</v>
      </c>
      <c r="G16" s="26">
        <v>673</v>
      </c>
      <c r="H16" s="26">
        <v>555</v>
      </c>
      <c r="I16" s="26" t="s">
        <v>28</v>
      </c>
    </row>
    <row r="17" spans="1:9" x14ac:dyDescent="0.2">
      <c r="A17" s="28" t="s">
        <v>20</v>
      </c>
      <c r="B17" s="26">
        <v>0</v>
      </c>
      <c r="C17" s="26" t="s">
        <v>28</v>
      </c>
      <c r="D17" s="26">
        <v>0</v>
      </c>
      <c r="E17" s="26" t="s">
        <v>28</v>
      </c>
      <c r="F17" s="26">
        <v>0</v>
      </c>
      <c r="G17" s="26">
        <v>0</v>
      </c>
      <c r="H17" s="26">
        <v>0</v>
      </c>
      <c r="I17" s="26" t="s">
        <v>83</v>
      </c>
    </row>
    <row r="18" spans="1:9" x14ac:dyDescent="0.2">
      <c r="A18" s="28" t="s">
        <v>21</v>
      </c>
      <c r="B18" s="26" t="s">
        <v>28</v>
      </c>
      <c r="C18" s="26" t="s">
        <v>28</v>
      </c>
      <c r="D18" s="26" t="s">
        <v>28</v>
      </c>
      <c r="E18" s="26" t="s">
        <v>28</v>
      </c>
      <c r="F18" s="26">
        <v>365</v>
      </c>
      <c r="G18" s="26">
        <v>405</v>
      </c>
      <c r="H18" s="26" t="s">
        <v>28</v>
      </c>
      <c r="I18" s="26" t="s">
        <v>28</v>
      </c>
    </row>
    <row r="19" spans="1:9" x14ac:dyDescent="0.2">
      <c r="A19" s="31" t="s">
        <v>22</v>
      </c>
      <c r="B19" s="32" t="s">
        <v>28</v>
      </c>
      <c r="C19" s="32" t="s">
        <v>28</v>
      </c>
      <c r="D19" s="32">
        <v>137</v>
      </c>
      <c r="E19" s="32" t="s">
        <v>28</v>
      </c>
      <c r="F19" s="32">
        <v>27</v>
      </c>
      <c r="G19" s="32">
        <v>67</v>
      </c>
      <c r="H19" s="32" t="s">
        <v>28</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I4 A5:A19 A3:B3 A4:G4 B20:I65454">
    <cfRule type="cellIs" dxfId="161" priority="11" stopIfTrue="1" operator="equal">
      <formula>"s"</formula>
    </cfRule>
    <cfRule type="cellIs" dxfId="160" priority="12" stopIfTrue="1" operator="equal">
      <formula>"c"</formula>
    </cfRule>
  </conditionalFormatting>
  <conditionalFormatting sqref="A1">
    <cfRule type="cellIs" dxfId="159" priority="9" stopIfTrue="1" operator="equal">
      <formula>"s"</formula>
    </cfRule>
    <cfRule type="cellIs" dxfId="158" priority="10" stopIfTrue="1" operator="equal">
      <formula>"c"</formula>
    </cfRule>
  </conditionalFormatting>
  <conditionalFormatting sqref="A20">
    <cfRule type="cellIs" dxfId="157" priority="7" stopIfTrue="1" operator="equal">
      <formula>"s"</formula>
    </cfRule>
    <cfRule type="cellIs" dxfId="156" priority="8" stopIfTrue="1" operator="equal">
      <formula>"c"</formula>
    </cfRule>
  </conditionalFormatting>
  <conditionalFormatting sqref="H4">
    <cfRule type="cellIs" dxfId="155" priority="1" stopIfTrue="1" operator="equal">
      <formula>"s"</formula>
    </cfRule>
    <cfRule type="cellIs" dxfId="154"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I24"/>
  <sheetViews>
    <sheetView showGridLines="0" showZeros="0" zoomScaleNormal="100" zoomScaleSheetLayoutView="100" workbookViewId="0">
      <pane xSplit="1" ySplit="4" topLeftCell="B5" activePane="bottomRight" state="frozen"/>
      <selection activeCell="Q5" sqref="Q5:Q33"/>
      <selection pane="topRight" activeCell="Q5" sqref="Q5:Q33"/>
      <selection pane="bottomLeft" activeCell="Q5" sqref="Q5:Q33"/>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69</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15650</v>
      </c>
      <c r="C5" s="20">
        <v>15450</v>
      </c>
      <c r="D5" s="20">
        <v>15651</v>
      </c>
      <c r="E5" s="20">
        <v>15141</v>
      </c>
      <c r="F5" s="20">
        <v>16445</v>
      </c>
      <c r="G5" s="20">
        <v>16076</v>
      </c>
      <c r="H5" s="20">
        <v>15961</v>
      </c>
      <c r="I5" s="20">
        <v>19885.749</v>
      </c>
    </row>
    <row r="6" spans="1:9" x14ac:dyDescent="0.2">
      <c r="A6" s="21" t="s">
        <v>3</v>
      </c>
      <c r="B6" s="22" t="s">
        <v>28</v>
      </c>
      <c r="C6" s="22">
        <v>76</v>
      </c>
      <c r="D6" s="22">
        <v>78</v>
      </c>
      <c r="E6" s="22">
        <v>51</v>
      </c>
      <c r="F6" s="22" t="s">
        <v>28</v>
      </c>
      <c r="G6" s="22" t="s">
        <v>28</v>
      </c>
      <c r="H6" s="22" t="s">
        <v>28</v>
      </c>
      <c r="I6" s="22">
        <v>0</v>
      </c>
    </row>
    <row r="7" spans="1:9" x14ac:dyDescent="0.2">
      <c r="A7" s="25" t="s">
        <v>30</v>
      </c>
      <c r="B7" s="26" t="s">
        <v>28</v>
      </c>
      <c r="C7" s="26" t="s">
        <v>28</v>
      </c>
      <c r="D7" s="26" t="s">
        <v>28</v>
      </c>
      <c r="E7" s="26" t="s">
        <v>28</v>
      </c>
      <c r="F7" s="26">
        <v>0</v>
      </c>
      <c r="G7" s="26" t="s">
        <v>28</v>
      </c>
      <c r="H7" s="26">
        <v>0</v>
      </c>
      <c r="I7" s="26">
        <v>0</v>
      </c>
    </row>
    <row r="8" spans="1:9" x14ac:dyDescent="0.2">
      <c r="A8" s="28" t="s">
        <v>8</v>
      </c>
      <c r="B8" s="26" t="s">
        <v>28</v>
      </c>
      <c r="C8" s="26" t="s">
        <v>28</v>
      </c>
      <c r="D8" s="26" t="s">
        <v>28</v>
      </c>
      <c r="E8" s="26" t="s">
        <v>28</v>
      </c>
      <c r="F8" s="26">
        <v>0</v>
      </c>
      <c r="G8" s="26">
        <v>0</v>
      </c>
      <c r="H8" s="26">
        <v>0</v>
      </c>
      <c r="I8" s="26">
        <v>0</v>
      </c>
    </row>
    <row r="9" spans="1:9" x14ac:dyDescent="0.2">
      <c r="A9" s="28" t="s">
        <v>36</v>
      </c>
      <c r="B9" s="26" t="s">
        <v>28</v>
      </c>
      <c r="C9" s="26" t="s">
        <v>28</v>
      </c>
      <c r="D9" s="26" t="s">
        <v>28</v>
      </c>
      <c r="E9" s="26" t="s">
        <v>28</v>
      </c>
      <c r="F9" s="26" t="s">
        <v>28</v>
      </c>
      <c r="G9" s="26">
        <v>0</v>
      </c>
      <c r="H9" s="26" t="s">
        <v>28</v>
      </c>
      <c r="I9" s="26">
        <v>0</v>
      </c>
    </row>
    <row r="10" spans="1:9" x14ac:dyDescent="0.2">
      <c r="A10" s="28" t="s">
        <v>37</v>
      </c>
      <c r="B10" s="26">
        <v>0</v>
      </c>
      <c r="C10" s="26">
        <v>0</v>
      </c>
      <c r="D10" s="26" t="s">
        <v>28</v>
      </c>
      <c r="E10" s="26" t="s">
        <v>28</v>
      </c>
      <c r="F10" s="26">
        <v>0</v>
      </c>
      <c r="G10" s="26">
        <v>0</v>
      </c>
      <c r="H10" s="26">
        <v>0</v>
      </c>
      <c r="I10" s="26">
        <v>0</v>
      </c>
    </row>
    <row r="11" spans="1:9" x14ac:dyDescent="0.2">
      <c r="A11" s="28" t="s">
        <v>38</v>
      </c>
      <c r="B11" s="26">
        <v>0</v>
      </c>
      <c r="C11" s="26">
        <v>0</v>
      </c>
      <c r="D11" s="26" t="s">
        <v>28</v>
      </c>
      <c r="E11" s="26" t="s">
        <v>28</v>
      </c>
      <c r="F11" s="26">
        <v>0</v>
      </c>
      <c r="G11" s="26">
        <v>0</v>
      </c>
      <c r="H11" s="26">
        <v>0</v>
      </c>
      <c r="I11" s="26">
        <v>0</v>
      </c>
    </row>
    <row r="12" spans="1:9" x14ac:dyDescent="0.2">
      <c r="A12" s="28" t="s">
        <v>40</v>
      </c>
      <c r="B12" s="26" t="s">
        <v>28</v>
      </c>
      <c r="C12" s="26" t="s">
        <v>28</v>
      </c>
      <c r="D12" s="26" t="s">
        <v>28</v>
      </c>
      <c r="E12" s="26" t="s">
        <v>28</v>
      </c>
      <c r="F12" s="26">
        <v>0</v>
      </c>
      <c r="G12" s="26">
        <v>0</v>
      </c>
      <c r="H12" s="26">
        <v>0</v>
      </c>
      <c r="I12" s="26">
        <v>0</v>
      </c>
    </row>
    <row r="13" spans="1:9" x14ac:dyDescent="0.2">
      <c r="A13" s="21" t="s">
        <v>4</v>
      </c>
      <c r="B13" s="22" t="s">
        <v>28</v>
      </c>
      <c r="C13" s="22">
        <v>15374</v>
      </c>
      <c r="D13" s="22">
        <v>15573</v>
      </c>
      <c r="E13" s="22">
        <v>15090</v>
      </c>
      <c r="F13" s="22" t="s">
        <v>28</v>
      </c>
      <c r="G13" s="22" t="s">
        <v>28</v>
      </c>
      <c r="H13" s="22" t="s">
        <v>28</v>
      </c>
      <c r="I13" s="22">
        <v>19885.749</v>
      </c>
    </row>
    <row r="14" spans="1:9" x14ac:dyDescent="0.2">
      <c r="A14" s="28" t="s">
        <v>13</v>
      </c>
      <c r="B14" s="26" t="s">
        <v>28</v>
      </c>
      <c r="C14" s="26">
        <v>12459</v>
      </c>
      <c r="D14" s="26" t="s">
        <v>28</v>
      </c>
      <c r="E14" s="26" t="s">
        <v>28</v>
      </c>
      <c r="F14" s="26" t="s">
        <v>28</v>
      </c>
      <c r="G14" s="26" t="s">
        <v>28</v>
      </c>
      <c r="H14" s="26" t="s">
        <v>28</v>
      </c>
      <c r="I14" s="26" t="s">
        <v>28</v>
      </c>
    </row>
    <row r="15" spans="1:9" x14ac:dyDescent="0.2">
      <c r="A15" s="28" t="s">
        <v>14</v>
      </c>
      <c r="B15" s="26">
        <v>3073</v>
      </c>
      <c r="C15" s="26">
        <v>2682</v>
      </c>
      <c r="D15" s="26">
        <v>3303</v>
      </c>
      <c r="E15" s="26">
        <v>2947</v>
      </c>
      <c r="F15" s="26">
        <v>4117</v>
      </c>
      <c r="G15" s="26">
        <v>4171</v>
      </c>
      <c r="H15" s="26">
        <v>3392</v>
      </c>
      <c r="I15" s="26">
        <v>3674.7959999999998</v>
      </c>
    </row>
    <row r="16" spans="1:9" x14ac:dyDescent="0.2">
      <c r="A16" s="28" t="s">
        <v>19</v>
      </c>
      <c r="B16" s="26" t="s">
        <v>28</v>
      </c>
      <c r="C16" s="26" t="s">
        <v>28</v>
      </c>
      <c r="D16" s="26" t="s">
        <v>28</v>
      </c>
      <c r="E16" s="26" t="s">
        <v>28</v>
      </c>
      <c r="F16" s="26">
        <v>0</v>
      </c>
      <c r="G16" s="26">
        <v>0</v>
      </c>
      <c r="H16" s="26">
        <v>0</v>
      </c>
      <c r="I16" s="26">
        <v>0</v>
      </c>
    </row>
    <row r="17" spans="1:9" x14ac:dyDescent="0.2">
      <c r="A17" s="28" t="s">
        <v>20</v>
      </c>
      <c r="B17" s="26">
        <v>0</v>
      </c>
      <c r="C17" s="26">
        <v>0</v>
      </c>
      <c r="D17" s="26" t="s">
        <v>28</v>
      </c>
      <c r="E17" s="26" t="s">
        <v>28</v>
      </c>
      <c r="F17" s="26">
        <v>0</v>
      </c>
      <c r="G17" s="26">
        <v>0</v>
      </c>
      <c r="H17" s="26">
        <v>0</v>
      </c>
      <c r="I17" s="26">
        <v>0</v>
      </c>
    </row>
    <row r="18" spans="1:9" x14ac:dyDescent="0.2">
      <c r="A18" s="28" t="s">
        <v>21</v>
      </c>
      <c r="B18" s="26">
        <v>0</v>
      </c>
      <c r="C18" s="26">
        <v>0</v>
      </c>
      <c r="D18" s="26" t="s">
        <v>28</v>
      </c>
      <c r="E18" s="26" t="s">
        <v>28</v>
      </c>
      <c r="F18" s="26" t="s">
        <v>28</v>
      </c>
      <c r="G18" s="26" t="s">
        <v>28</v>
      </c>
      <c r="H18" s="26" t="s">
        <v>28</v>
      </c>
      <c r="I18" s="26">
        <v>0</v>
      </c>
    </row>
    <row r="19" spans="1:9" x14ac:dyDescent="0.2">
      <c r="A19" s="31" t="s">
        <v>22</v>
      </c>
      <c r="B19" s="32" t="s">
        <v>28</v>
      </c>
      <c r="C19" s="32" t="s">
        <v>28</v>
      </c>
      <c r="D19" s="32" t="s">
        <v>28</v>
      </c>
      <c r="E19" s="32" t="s">
        <v>28</v>
      </c>
      <c r="F19" s="32" t="s">
        <v>28</v>
      </c>
      <c r="G19" s="32" t="s">
        <v>28</v>
      </c>
      <c r="H19" s="32" t="s">
        <v>28</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A5:A19 B3 B20:I65454 B4:G4">
    <cfRule type="cellIs" dxfId="153" priority="23" stopIfTrue="1" operator="equal">
      <formula>"s"</formula>
    </cfRule>
    <cfRule type="cellIs" dxfId="152" priority="24" stopIfTrue="1" operator="equal">
      <formula>"c"</formula>
    </cfRule>
  </conditionalFormatting>
  <conditionalFormatting sqref="A1">
    <cfRule type="cellIs" dxfId="151" priority="21" stopIfTrue="1" operator="equal">
      <formula>"s"</formula>
    </cfRule>
    <cfRule type="cellIs" dxfId="150" priority="22" stopIfTrue="1" operator="equal">
      <formula>"c"</formula>
    </cfRule>
  </conditionalFormatting>
  <conditionalFormatting sqref="A20">
    <cfRule type="cellIs" dxfId="149" priority="19" stopIfTrue="1" operator="equal">
      <formula>"s"</formula>
    </cfRule>
    <cfRule type="cellIs" dxfId="148" priority="20" stopIfTrue="1" operator="equal">
      <formula>"c"</formula>
    </cfRule>
  </conditionalFormatting>
  <conditionalFormatting sqref="I4">
    <cfRule type="cellIs" dxfId="147" priority="13" stopIfTrue="1" operator="equal">
      <formula>"s"</formula>
    </cfRule>
    <cfRule type="cellIs" dxfId="146" priority="14" stopIfTrue="1" operator="equal">
      <formula>"c"</formula>
    </cfRule>
  </conditionalFormatting>
  <conditionalFormatting sqref="H4">
    <cfRule type="cellIs" dxfId="145" priority="11" stopIfTrue="1" operator="equal">
      <formula>"s"</formula>
    </cfRule>
    <cfRule type="cellIs" dxfId="144" priority="12" stopIfTrue="1" operator="equal">
      <formula>"c"</formula>
    </cfRule>
  </conditionalFormatting>
  <conditionalFormatting sqref="A3:A4">
    <cfRule type="cellIs" dxfId="143" priority="1" stopIfTrue="1" operator="equal">
      <formula>"s"</formula>
    </cfRule>
    <cfRule type="cellIs" dxfId="142"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I24"/>
  <sheetViews>
    <sheetView showGridLines="0" showZeros="0" zoomScaleNormal="100" zoomScaleSheetLayoutView="100" workbookViewId="0">
      <pane xSplit="1" ySplit="4" topLeftCell="B5" activePane="bottomRight" state="frozen"/>
      <selection activeCell="J5" sqref="J5:P19"/>
      <selection pane="topRight" activeCell="J5" sqref="J5:P19"/>
      <selection pane="bottomLeft" activeCell="J5" sqref="J5:P19"/>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75</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33045</v>
      </c>
      <c r="C5" s="20">
        <v>38063</v>
      </c>
      <c r="D5" s="20">
        <v>34876</v>
      </c>
      <c r="E5" s="20">
        <v>36848</v>
      </c>
      <c r="F5" s="20">
        <v>50520</v>
      </c>
      <c r="G5" s="20">
        <v>53410</v>
      </c>
      <c r="H5" s="20">
        <v>54557</v>
      </c>
      <c r="I5" s="20">
        <v>55078.908000000003</v>
      </c>
    </row>
    <row r="6" spans="1:9" x14ac:dyDescent="0.2">
      <c r="A6" s="21" t="s">
        <v>3</v>
      </c>
      <c r="B6" s="22">
        <v>11618</v>
      </c>
      <c r="C6" s="22">
        <v>10618</v>
      </c>
      <c r="D6" s="22">
        <v>10516</v>
      </c>
      <c r="E6" s="22">
        <v>11203</v>
      </c>
      <c r="F6" s="22">
        <v>15248</v>
      </c>
      <c r="G6" s="22">
        <v>17424</v>
      </c>
      <c r="H6" s="22">
        <v>18785</v>
      </c>
      <c r="I6" s="22">
        <v>17406.404999999999</v>
      </c>
    </row>
    <row r="7" spans="1:9" x14ac:dyDescent="0.2">
      <c r="A7" s="25" t="s">
        <v>30</v>
      </c>
      <c r="B7" s="26">
        <v>3953</v>
      </c>
      <c r="C7" s="26">
        <v>4012</v>
      </c>
      <c r="D7" s="26">
        <v>3594</v>
      </c>
      <c r="E7" s="26">
        <v>2769</v>
      </c>
      <c r="F7" s="26">
        <v>7638</v>
      </c>
      <c r="G7" s="26">
        <v>9299</v>
      </c>
      <c r="H7" s="26">
        <v>11257</v>
      </c>
      <c r="I7" s="26">
        <v>7639.1090000000004</v>
      </c>
    </row>
    <row r="8" spans="1:9" x14ac:dyDescent="0.2">
      <c r="A8" s="28" t="s">
        <v>8</v>
      </c>
      <c r="B8" s="26">
        <v>952</v>
      </c>
      <c r="C8" s="26">
        <v>363</v>
      </c>
      <c r="D8" s="26">
        <v>633</v>
      </c>
      <c r="E8" s="26">
        <v>267</v>
      </c>
      <c r="F8" s="26">
        <v>406</v>
      </c>
      <c r="G8" s="26">
        <v>145</v>
      </c>
      <c r="H8" s="26">
        <v>507</v>
      </c>
      <c r="I8" s="26">
        <v>434.31299999999999</v>
      </c>
    </row>
    <row r="9" spans="1:9" x14ac:dyDescent="0.2">
      <c r="A9" s="28" t="s">
        <v>36</v>
      </c>
      <c r="B9" s="26">
        <v>1472</v>
      </c>
      <c r="C9" s="26">
        <v>1418</v>
      </c>
      <c r="D9" s="26">
        <v>1564</v>
      </c>
      <c r="E9" s="26">
        <v>1739</v>
      </c>
      <c r="F9" s="26">
        <v>1751</v>
      </c>
      <c r="G9" s="26">
        <v>1417</v>
      </c>
      <c r="H9" s="26">
        <v>1373</v>
      </c>
      <c r="I9" s="26">
        <v>2004.731</v>
      </c>
    </row>
    <row r="10" spans="1:9" x14ac:dyDescent="0.2">
      <c r="A10" s="28" t="s">
        <v>37</v>
      </c>
      <c r="B10" s="26">
        <v>70</v>
      </c>
      <c r="C10" s="26" t="s">
        <v>28</v>
      </c>
      <c r="D10" s="26">
        <v>159</v>
      </c>
      <c r="E10" s="26">
        <v>194</v>
      </c>
      <c r="F10" s="26">
        <v>282</v>
      </c>
      <c r="G10" s="26">
        <v>39</v>
      </c>
      <c r="H10" s="26">
        <v>89</v>
      </c>
      <c r="I10" s="26">
        <v>167.43100000000001</v>
      </c>
    </row>
    <row r="11" spans="1:9" x14ac:dyDescent="0.2">
      <c r="A11" s="28" t="s">
        <v>38</v>
      </c>
      <c r="B11" s="26">
        <v>5060</v>
      </c>
      <c r="C11" s="26">
        <v>4396</v>
      </c>
      <c r="D11" s="26">
        <v>4495</v>
      </c>
      <c r="E11" s="26">
        <v>4376</v>
      </c>
      <c r="F11" s="26">
        <v>4976</v>
      </c>
      <c r="G11" s="26">
        <v>5750</v>
      </c>
      <c r="H11" s="26">
        <v>5325</v>
      </c>
      <c r="I11" s="26">
        <v>6119.0320000000002</v>
      </c>
    </row>
    <row r="12" spans="1:9" x14ac:dyDescent="0.2">
      <c r="A12" s="28" t="s">
        <v>40</v>
      </c>
      <c r="B12" s="26">
        <v>111</v>
      </c>
      <c r="C12" s="26" t="s">
        <v>28</v>
      </c>
      <c r="D12" s="26">
        <v>71</v>
      </c>
      <c r="E12" s="26">
        <v>1858</v>
      </c>
      <c r="F12" s="26">
        <v>195</v>
      </c>
      <c r="G12" s="26">
        <v>774</v>
      </c>
      <c r="H12" s="26">
        <v>234</v>
      </c>
      <c r="I12" s="26" t="s">
        <v>28</v>
      </c>
    </row>
    <row r="13" spans="1:9" x14ac:dyDescent="0.2">
      <c r="A13" s="21" t="s">
        <v>4</v>
      </c>
      <c r="B13" s="22">
        <v>21427</v>
      </c>
      <c r="C13" s="22">
        <v>27445</v>
      </c>
      <c r="D13" s="22">
        <v>24360</v>
      </c>
      <c r="E13" s="22">
        <v>25645</v>
      </c>
      <c r="F13" s="22">
        <v>35272</v>
      </c>
      <c r="G13" s="22">
        <v>35986</v>
      </c>
      <c r="H13" s="22">
        <v>35772</v>
      </c>
      <c r="I13" s="22">
        <v>37672.502999999997</v>
      </c>
    </row>
    <row r="14" spans="1:9" x14ac:dyDescent="0.2">
      <c r="A14" s="28" t="s">
        <v>13</v>
      </c>
      <c r="B14" s="26">
        <v>5722</v>
      </c>
      <c r="C14" s="26">
        <v>6652</v>
      </c>
      <c r="D14" s="26">
        <v>5351</v>
      </c>
      <c r="E14" s="26">
        <v>9406</v>
      </c>
      <c r="F14" s="26">
        <v>11526</v>
      </c>
      <c r="G14" s="26">
        <v>11389</v>
      </c>
      <c r="H14" s="26">
        <v>10750</v>
      </c>
      <c r="I14" s="26">
        <v>10051.144</v>
      </c>
    </row>
    <row r="15" spans="1:9" x14ac:dyDescent="0.2">
      <c r="A15" s="28" t="s">
        <v>14</v>
      </c>
      <c r="B15" s="26">
        <v>6277</v>
      </c>
      <c r="C15" s="26">
        <v>6382</v>
      </c>
      <c r="D15" s="26">
        <v>5447</v>
      </c>
      <c r="E15" s="26">
        <v>3461</v>
      </c>
      <c r="F15" s="26">
        <v>8560</v>
      </c>
      <c r="G15" s="26">
        <v>9151</v>
      </c>
      <c r="H15" s="26">
        <v>10680</v>
      </c>
      <c r="I15" s="26">
        <v>11259.341</v>
      </c>
    </row>
    <row r="16" spans="1:9" x14ac:dyDescent="0.2">
      <c r="A16" s="28" t="s">
        <v>19</v>
      </c>
      <c r="B16" s="26" t="s">
        <v>28</v>
      </c>
      <c r="C16" s="26" t="s">
        <v>28</v>
      </c>
      <c r="D16" s="26" t="s">
        <v>28</v>
      </c>
      <c r="E16" s="26">
        <v>0</v>
      </c>
      <c r="F16" s="26" t="s">
        <v>28</v>
      </c>
      <c r="G16" s="26" t="s">
        <v>28</v>
      </c>
      <c r="H16" s="26" t="s">
        <v>28</v>
      </c>
      <c r="I16" s="26" t="s">
        <v>28</v>
      </c>
    </row>
    <row r="17" spans="1:9" x14ac:dyDescent="0.2">
      <c r="A17" s="28" t="s">
        <v>20</v>
      </c>
      <c r="B17" s="26" t="s">
        <v>28</v>
      </c>
      <c r="C17" s="26">
        <v>6582</v>
      </c>
      <c r="D17" s="26" t="s">
        <v>28</v>
      </c>
      <c r="E17" s="26" t="s">
        <v>28</v>
      </c>
      <c r="F17" s="26">
        <v>5450</v>
      </c>
      <c r="G17" s="26" t="s">
        <v>28</v>
      </c>
      <c r="H17" s="26" t="s">
        <v>28</v>
      </c>
      <c r="I17" s="26" t="s">
        <v>28</v>
      </c>
    </row>
    <row r="18" spans="1:9" x14ac:dyDescent="0.2">
      <c r="A18" s="28" t="s">
        <v>21</v>
      </c>
      <c r="B18" s="26">
        <v>457</v>
      </c>
      <c r="C18" s="26" t="s">
        <v>28</v>
      </c>
      <c r="D18" s="26">
        <v>558</v>
      </c>
      <c r="E18" s="26" t="s">
        <v>28</v>
      </c>
      <c r="F18" s="26">
        <v>2616</v>
      </c>
      <c r="G18" s="26">
        <v>3005</v>
      </c>
      <c r="H18" s="26">
        <v>3049</v>
      </c>
      <c r="I18" s="26">
        <v>4665.1109999999999</v>
      </c>
    </row>
    <row r="19" spans="1:9" x14ac:dyDescent="0.2">
      <c r="A19" s="31" t="s">
        <v>22</v>
      </c>
      <c r="B19" s="32">
        <v>8508</v>
      </c>
      <c r="C19" s="32">
        <v>7403</v>
      </c>
      <c r="D19" s="32">
        <v>7648</v>
      </c>
      <c r="E19" s="32" t="s">
        <v>28</v>
      </c>
      <c r="F19" s="32" t="s">
        <v>28</v>
      </c>
      <c r="G19" s="32" t="s">
        <v>28</v>
      </c>
      <c r="H19" s="32" t="s">
        <v>28</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A5:A19 B20:I65454 B4:G4">
    <cfRule type="cellIs" dxfId="141" priority="21" stopIfTrue="1" operator="equal">
      <formula>"s"</formula>
    </cfRule>
    <cfRule type="cellIs" dxfId="140" priority="22" stopIfTrue="1" operator="equal">
      <formula>"c"</formula>
    </cfRule>
  </conditionalFormatting>
  <conditionalFormatting sqref="A1">
    <cfRule type="cellIs" dxfId="139" priority="19" stopIfTrue="1" operator="equal">
      <formula>"s"</formula>
    </cfRule>
    <cfRule type="cellIs" dxfId="138" priority="20" stopIfTrue="1" operator="equal">
      <formula>"c"</formula>
    </cfRule>
  </conditionalFormatting>
  <conditionalFormatting sqref="A20">
    <cfRule type="cellIs" dxfId="137" priority="17" stopIfTrue="1" operator="equal">
      <formula>"s"</formula>
    </cfRule>
    <cfRule type="cellIs" dxfId="136" priority="18" stopIfTrue="1" operator="equal">
      <formula>"c"</formula>
    </cfRule>
  </conditionalFormatting>
  <conditionalFormatting sqref="I4">
    <cfRule type="cellIs" dxfId="135" priority="9" stopIfTrue="1" operator="equal">
      <formula>"s"</formula>
    </cfRule>
    <cfRule type="cellIs" dxfId="134" priority="10" stopIfTrue="1" operator="equal">
      <formula>"c"</formula>
    </cfRule>
  </conditionalFormatting>
  <conditionalFormatting sqref="H4">
    <cfRule type="cellIs" dxfId="133" priority="7" stopIfTrue="1" operator="equal">
      <formula>"s"</formula>
    </cfRule>
    <cfRule type="cellIs" dxfId="132" priority="8" stopIfTrue="1" operator="equal">
      <formula>"c"</formula>
    </cfRule>
  </conditionalFormatting>
  <conditionalFormatting sqref="A3:A4">
    <cfRule type="cellIs" dxfId="131" priority="3" stopIfTrue="1" operator="equal">
      <formula>"s"</formula>
    </cfRule>
    <cfRule type="cellIs" dxfId="130" priority="4" stopIfTrue="1" operator="equal">
      <formula>"c"</formula>
    </cfRule>
  </conditionalFormatting>
  <conditionalFormatting sqref="B3">
    <cfRule type="cellIs" dxfId="129" priority="1" stopIfTrue="1" operator="equal">
      <formula>"s"</formula>
    </cfRule>
    <cfRule type="cellIs" dxfId="128"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24"/>
  <sheetViews>
    <sheetView showGridLines="0" showZeros="0" zoomScaleNormal="100" zoomScaleSheetLayoutView="100" workbookViewId="0">
      <pane xSplit="1" ySplit="4" topLeftCell="B5" activePane="bottomRight" state="frozen"/>
      <selection activeCell="J5" sqref="J5:P19"/>
      <selection pane="topRight" activeCell="J5" sqref="J5:P19"/>
      <selection pane="bottomLeft" activeCell="J5" sqref="J5:P19"/>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70</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28274</v>
      </c>
      <c r="C5" s="20">
        <v>29688</v>
      </c>
      <c r="D5" s="20">
        <v>28005</v>
      </c>
      <c r="E5" s="20">
        <v>22052</v>
      </c>
      <c r="F5" s="20">
        <v>27796</v>
      </c>
      <c r="G5" s="20">
        <v>27921</v>
      </c>
      <c r="H5" s="20">
        <v>28212</v>
      </c>
      <c r="I5" s="20">
        <v>31217.862000000001</v>
      </c>
    </row>
    <row r="6" spans="1:9" x14ac:dyDescent="0.2">
      <c r="A6" s="21" t="s">
        <v>3</v>
      </c>
      <c r="B6" s="22">
        <v>728</v>
      </c>
      <c r="C6" s="22">
        <v>920</v>
      </c>
      <c r="D6" s="22">
        <v>891</v>
      </c>
      <c r="E6" s="22">
        <v>824</v>
      </c>
      <c r="F6" s="22">
        <v>1843</v>
      </c>
      <c r="G6" s="22">
        <v>1284</v>
      </c>
      <c r="H6" s="22">
        <v>1228</v>
      </c>
      <c r="I6" s="22">
        <v>606.49800000000005</v>
      </c>
    </row>
    <row r="7" spans="1:9" x14ac:dyDescent="0.2">
      <c r="A7" s="25" t="s">
        <v>30</v>
      </c>
      <c r="B7" s="26">
        <v>34</v>
      </c>
      <c r="C7" s="26" t="s">
        <v>28</v>
      </c>
      <c r="D7" s="26" t="s">
        <v>28</v>
      </c>
      <c r="E7" s="26" t="s">
        <v>28</v>
      </c>
      <c r="F7" s="26" t="s">
        <v>28</v>
      </c>
      <c r="G7" s="26" t="s">
        <v>28</v>
      </c>
      <c r="H7" s="26" t="s">
        <v>28</v>
      </c>
      <c r="I7" s="26" t="s">
        <v>28</v>
      </c>
    </row>
    <row r="8" spans="1:9" x14ac:dyDescent="0.2">
      <c r="A8" s="28" t="s">
        <v>8</v>
      </c>
      <c r="B8" s="26">
        <v>0</v>
      </c>
      <c r="C8" s="26">
        <v>0</v>
      </c>
      <c r="D8" s="26">
        <v>0</v>
      </c>
      <c r="E8" s="26">
        <v>0</v>
      </c>
      <c r="F8" s="26">
        <v>0</v>
      </c>
      <c r="G8" s="26">
        <v>0</v>
      </c>
      <c r="H8" s="26">
        <v>0</v>
      </c>
      <c r="I8" s="26" t="s">
        <v>28</v>
      </c>
    </row>
    <row r="9" spans="1:9" x14ac:dyDescent="0.2">
      <c r="A9" s="28" t="s">
        <v>36</v>
      </c>
      <c r="B9" s="26" t="s">
        <v>28</v>
      </c>
      <c r="C9" s="26" t="s">
        <v>28</v>
      </c>
      <c r="D9" s="26" t="s">
        <v>28</v>
      </c>
      <c r="E9" s="26" t="s">
        <v>28</v>
      </c>
      <c r="F9" s="26">
        <v>1585</v>
      </c>
      <c r="G9" s="26">
        <v>1189</v>
      </c>
      <c r="H9" s="26">
        <v>1128</v>
      </c>
      <c r="I9" s="26">
        <v>499.07400000000001</v>
      </c>
    </row>
    <row r="10" spans="1:9" x14ac:dyDescent="0.2">
      <c r="A10" s="28" t="s">
        <v>37</v>
      </c>
      <c r="B10" s="26">
        <v>0</v>
      </c>
      <c r="C10" s="26">
        <v>0</v>
      </c>
      <c r="D10" s="26">
        <v>0</v>
      </c>
      <c r="E10" s="26">
        <v>0</v>
      </c>
      <c r="F10" s="26">
        <v>0</v>
      </c>
      <c r="G10" s="26">
        <v>0</v>
      </c>
      <c r="H10" s="26">
        <v>0</v>
      </c>
      <c r="I10" s="26" t="s">
        <v>83</v>
      </c>
    </row>
    <row r="11" spans="1:9" x14ac:dyDescent="0.2">
      <c r="A11" s="28" t="s">
        <v>38</v>
      </c>
      <c r="B11" s="26">
        <v>0</v>
      </c>
      <c r="C11" s="26">
        <v>0</v>
      </c>
      <c r="D11" s="26">
        <v>0</v>
      </c>
      <c r="E11" s="26">
        <v>0</v>
      </c>
      <c r="F11" s="26">
        <v>0</v>
      </c>
      <c r="G11" s="26">
        <v>0</v>
      </c>
      <c r="H11" s="26">
        <v>0</v>
      </c>
      <c r="I11" s="26" t="s">
        <v>83</v>
      </c>
    </row>
    <row r="12" spans="1:9" x14ac:dyDescent="0.2">
      <c r="A12" s="28" t="s">
        <v>40</v>
      </c>
      <c r="B12" s="26" t="s">
        <v>28</v>
      </c>
      <c r="C12" s="26">
        <v>0</v>
      </c>
      <c r="D12" s="26">
        <v>0</v>
      </c>
      <c r="E12" s="26">
        <v>0</v>
      </c>
      <c r="F12" s="26" t="s">
        <v>28</v>
      </c>
      <c r="G12" s="26" t="s">
        <v>28</v>
      </c>
      <c r="H12" s="26" t="s">
        <v>28</v>
      </c>
      <c r="I12" s="26" t="s">
        <v>83</v>
      </c>
    </row>
    <row r="13" spans="1:9" x14ac:dyDescent="0.2">
      <c r="A13" s="21" t="s">
        <v>4</v>
      </c>
      <c r="B13" s="22">
        <v>27546</v>
      </c>
      <c r="C13" s="22">
        <v>28768</v>
      </c>
      <c r="D13" s="22">
        <v>27114</v>
      </c>
      <c r="E13" s="22">
        <v>21228</v>
      </c>
      <c r="F13" s="22">
        <v>25953</v>
      </c>
      <c r="G13" s="22">
        <v>26637</v>
      </c>
      <c r="H13" s="22">
        <v>26984</v>
      </c>
      <c r="I13" s="22">
        <v>30611.364000000001</v>
      </c>
    </row>
    <row r="14" spans="1:9" x14ac:dyDescent="0.2">
      <c r="A14" s="28" t="s">
        <v>13</v>
      </c>
      <c r="B14" s="26">
        <v>15248</v>
      </c>
      <c r="C14" s="26">
        <v>17121</v>
      </c>
      <c r="D14" s="26">
        <v>15502</v>
      </c>
      <c r="E14" s="26">
        <v>14178</v>
      </c>
      <c r="F14" s="26">
        <v>11915</v>
      </c>
      <c r="G14" s="26">
        <v>13684</v>
      </c>
      <c r="H14" s="26">
        <v>13443</v>
      </c>
      <c r="I14" s="26">
        <v>14273.964</v>
      </c>
    </row>
    <row r="15" spans="1:9" x14ac:dyDescent="0.2">
      <c r="A15" s="28" t="s">
        <v>14</v>
      </c>
      <c r="B15" s="26">
        <v>5635</v>
      </c>
      <c r="C15" s="26">
        <v>6723</v>
      </c>
      <c r="D15" s="26">
        <v>7698</v>
      </c>
      <c r="E15" s="26">
        <v>6659</v>
      </c>
      <c r="F15" s="26">
        <v>13422</v>
      </c>
      <c r="G15" s="26">
        <v>12455</v>
      </c>
      <c r="H15" s="26">
        <v>13054</v>
      </c>
      <c r="I15" s="26">
        <v>15964.772999999999</v>
      </c>
    </row>
    <row r="16" spans="1:9" x14ac:dyDescent="0.2">
      <c r="A16" s="28" t="s">
        <v>19</v>
      </c>
      <c r="B16" s="26">
        <v>0</v>
      </c>
      <c r="C16" s="26">
        <v>0</v>
      </c>
      <c r="D16" s="26">
        <v>0</v>
      </c>
      <c r="E16" s="26">
        <v>0</v>
      </c>
      <c r="F16" s="26">
        <v>0</v>
      </c>
      <c r="G16" s="26">
        <v>0</v>
      </c>
      <c r="H16" s="26">
        <v>0</v>
      </c>
      <c r="I16" s="26" t="s">
        <v>83</v>
      </c>
    </row>
    <row r="17" spans="1:9" x14ac:dyDescent="0.2">
      <c r="A17" s="28" t="s">
        <v>20</v>
      </c>
      <c r="B17" s="26" t="s">
        <v>28</v>
      </c>
      <c r="C17" s="26" t="s">
        <v>28</v>
      </c>
      <c r="D17" s="26" t="s">
        <v>28</v>
      </c>
      <c r="E17" s="26" t="s">
        <v>28</v>
      </c>
      <c r="F17" s="26">
        <v>350</v>
      </c>
      <c r="G17" s="26" t="s">
        <v>28</v>
      </c>
      <c r="H17" s="26" t="s">
        <v>28</v>
      </c>
      <c r="I17" s="26" t="s">
        <v>28</v>
      </c>
    </row>
    <row r="18" spans="1:9" x14ac:dyDescent="0.2">
      <c r="A18" s="28" t="s">
        <v>21</v>
      </c>
      <c r="B18" s="26" t="s">
        <v>28</v>
      </c>
      <c r="C18" s="26" t="s">
        <v>28</v>
      </c>
      <c r="D18" s="26">
        <v>0</v>
      </c>
      <c r="E18" s="26" t="s">
        <v>28</v>
      </c>
      <c r="F18" s="26">
        <v>266</v>
      </c>
      <c r="G18" s="26">
        <v>208</v>
      </c>
      <c r="H18" s="26">
        <v>247</v>
      </c>
      <c r="I18" s="26" t="s">
        <v>28</v>
      </c>
    </row>
    <row r="19" spans="1:9" x14ac:dyDescent="0.2">
      <c r="A19" s="31" t="s">
        <v>22</v>
      </c>
      <c r="B19" s="32">
        <v>4658</v>
      </c>
      <c r="C19" s="32" t="s">
        <v>28</v>
      </c>
      <c r="D19" s="32" t="s">
        <v>28</v>
      </c>
      <c r="E19" s="32">
        <v>0</v>
      </c>
      <c r="F19" s="32">
        <v>0</v>
      </c>
      <c r="G19" s="32" t="s">
        <v>28</v>
      </c>
      <c r="H19" s="32" t="s">
        <v>28</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A5:A19 B20:I65454 B4:G4">
    <cfRule type="cellIs" dxfId="127" priority="21" stopIfTrue="1" operator="equal">
      <formula>"s"</formula>
    </cfRule>
    <cfRule type="cellIs" dxfId="126" priority="22" stopIfTrue="1" operator="equal">
      <formula>"c"</formula>
    </cfRule>
  </conditionalFormatting>
  <conditionalFormatting sqref="A1">
    <cfRule type="cellIs" dxfId="125" priority="19" stopIfTrue="1" operator="equal">
      <formula>"s"</formula>
    </cfRule>
    <cfRule type="cellIs" dxfId="124" priority="20" stopIfTrue="1" operator="equal">
      <formula>"c"</formula>
    </cfRule>
  </conditionalFormatting>
  <conditionalFormatting sqref="A20">
    <cfRule type="cellIs" dxfId="123" priority="17" stopIfTrue="1" operator="equal">
      <formula>"s"</formula>
    </cfRule>
    <cfRule type="cellIs" dxfId="122" priority="18" stopIfTrue="1" operator="equal">
      <formula>"c"</formula>
    </cfRule>
  </conditionalFormatting>
  <conditionalFormatting sqref="I4">
    <cfRule type="cellIs" dxfId="121" priority="9" stopIfTrue="1" operator="equal">
      <formula>"s"</formula>
    </cfRule>
    <cfRule type="cellIs" dxfId="120" priority="10" stopIfTrue="1" operator="equal">
      <formula>"c"</formula>
    </cfRule>
  </conditionalFormatting>
  <conditionalFormatting sqref="H4">
    <cfRule type="cellIs" dxfId="119" priority="7" stopIfTrue="1" operator="equal">
      <formula>"s"</formula>
    </cfRule>
    <cfRule type="cellIs" dxfId="118" priority="8" stopIfTrue="1" operator="equal">
      <formula>"c"</formula>
    </cfRule>
  </conditionalFormatting>
  <conditionalFormatting sqref="A3:A4">
    <cfRule type="cellIs" dxfId="117" priority="3" stopIfTrue="1" operator="equal">
      <formula>"s"</formula>
    </cfRule>
    <cfRule type="cellIs" dxfId="116" priority="4" stopIfTrue="1" operator="equal">
      <formula>"c"</formula>
    </cfRule>
  </conditionalFormatting>
  <conditionalFormatting sqref="B3">
    <cfRule type="cellIs" dxfId="115" priority="1" stopIfTrue="1" operator="equal">
      <formula>"s"</formula>
    </cfRule>
    <cfRule type="cellIs" dxfId="114"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I24"/>
  <sheetViews>
    <sheetView showGridLines="0" showZeros="0" zoomScaleNormal="100" zoomScaleSheetLayoutView="100" workbookViewId="0">
      <pane xSplit="1" ySplit="4" topLeftCell="B5" activePane="bottomRight" state="frozen"/>
      <selection activeCell="B1" sqref="B1:I1048576"/>
      <selection pane="topRight" activeCell="B1" sqref="B1:I1048576"/>
      <selection pane="bottomLeft" activeCell="B1" sqref="B1:I1048576"/>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71</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15336</v>
      </c>
      <c r="C5" s="20">
        <v>16625</v>
      </c>
      <c r="D5" s="20">
        <v>18642</v>
      </c>
      <c r="E5" s="20">
        <v>19150</v>
      </c>
      <c r="F5" s="20">
        <v>18207</v>
      </c>
      <c r="G5" s="20">
        <v>18025</v>
      </c>
      <c r="H5" s="20">
        <v>19187</v>
      </c>
      <c r="I5" s="20">
        <v>22383.357</v>
      </c>
    </row>
    <row r="6" spans="1:9" x14ac:dyDescent="0.2">
      <c r="A6" s="21" t="s">
        <v>3</v>
      </c>
      <c r="B6" s="22">
        <v>3912</v>
      </c>
      <c r="C6" s="22">
        <v>3754</v>
      </c>
      <c r="D6" s="22">
        <v>4858</v>
      </c>
      <c r="E6" s="22">
        <v>6532</v>
      </c>
      <c r="F6" s="22">
        <v>6538</v>
      </c>
      <c r="G6" s="22">
        <v>6724</v>
      </c>
      <c r="H6" s="22">
        <v>6917</v>
      </c>
      <c r="I6" s="22">
        <v>8411.5229999999992</v>
      </c>
    </row>
    <row r="7" spans="1:9" x14ac:dyDescent="0.2">
      <c r="A7" s="25" t="s">
        <v>30</v>
      </c>
      <c r="B7" s="26">
        <v>1665</v>
      </c>
      <c r="C7" s="26">
        <v>1453</v>
      </c>
      <c r="D7" s="26">
        <v>3007</v>
      </c>
      <c r="E7" s="26">
        <v>4297</v>
      </c>
      <c r="F7" s="26">
        <v>4339</v>
      </c>
      <c r="G7" s="26">
        <v>5220</v>
      </c>
      <c r="H7" s="26">
        <v>4870</v>
      </c>
      <c r="I7" s="26">
        <v>6615.5280000000002</v>
      </c>
    </row>
    <row r="8" spans="1:9" x14ac:dyDescent="0.2">
      <c r="A8" s="28" t="s">
        <v>8</v>
      </c>
      <c r="B8" s="26" t="s">
        <v>28</v>
      </c>
      <c r="C8" s="26">
        <v>1747</v>
      </c>
      <c r="D8" s="26">
        <v>1429</v>
      </c>
      <c r="E8" s="26">
        <v>1626</v>
      </c>
      <c r="F8" s="26">
        <v>1681</v>
      </c>
      <c r="G8" s="26">
        <v>1004</v>
      </c>
      <c r="H8" s="26">
        <v>1660</v>
      </c>
      <c r="I8" s="26">
        <v>1518.4829999999999</v>
      </c>
    </row>
    <row r="9" spans="1:9" x14ac:dyDescent="0.2">
      <c r="A9" s="28" t="s">
        <v>36</v>
      </c>
      <c r="B9" s="26" t="s">
        <v>28</v>
      </c>
      <c r="C9" s="26">
        <v>205</v>
      </c>
      <c r="D9" s="26" t="s">
        <v>28</v>
      </c>
      <c r="E9" s="26">
        <v>157</v>
      </c>
      <c r="F9" s="26">
        <v>174</v>
      </c>
      <c r="G9" s="26">
        <v>180</v>
      </c>
      <c r="H9" s="26">
        <v>116</v>
      </c>
      <c r="I9" s="26" t="s">
        <v>28</v>
      </c>
    </row>
    <row r="10" spans="1:9" x14ac:dyDescent="0.2">
      <c r="A10" s="28" t="s">
        <v>37</v>
      </c>
      <c r="B10" s="26" t="s">
        <v>28</v>
      </c>
      <c r="C10" s="26" t="s">
        <v>28</v>
      </c>
      <c r="D10" s="26" t="s">
        <v>28</v>
      </c>
      <c r="E10" s="26">
        <v>112</v>
      </c>
      <c r="F10" s="26">
        <v>88</v>
      </c>
      <c r="G10" s="26" t="s">
        <v>28</v>
      </c>
      <c r="H10" s="26" t="s">
        <v>28</v>
      </c>
      <c r="I10" s="26" t="s">
        <v>28</v>
      </c>
    </row>
    <row r="11" spans="1:9" x14ac:dyDescent="0.2">
      <c r="A11" s="28" t="s">
        <v>38</v>
      </c>
      <c r="B11" s="26">
        <v>84</v>
      </c>
      <c r="C11" s="26">
        <v>159</v>
      </c>
      <c r="D11" s="26">
        <v>118</v>
      </c>
      <c r="E11" s="26">
        <v>140</v>
      </c>
      <c r="F11" s="26">
        <v>182</v>
      </c>
      <c r="G11" s="26">
        <v>191</v>
      </c>
      <c r="H11" s="26">
        <v>97</v>
      </c>
      <c r="I11" s="26" t="s">
        <v>28</v>
      </c>
    </row>
    <row r="12" spans="1:9" x14ac:dyDescent="0.2">
      <c r="A12" s="28" t="s">
        <v>40</v>
      </c>
      <c r="B12" s="26" t="s">
        <v>28</v>
      </c>
      <c r="C12" s="26" t="s">
        <v>28</v>
      </c>
      <c r="D12" s="26" t="s">
        <v>28</v>
      </c>
      <c r="E12" s="26">
        <v>200</v>
      </c>
      <c r="F12" s="26">
        <v>74</v>
      </c>
      <c r="G12" s="26" t="s">
        <v>28</v>
      </c>
      <c r="H12" s="26" t="s">
        <v>28</v>
      </c>
      <c r="I12" s="26" t="s">
        <v>28</v>
      </c>
    </row>
    <row r="13" spans="1:9" x14ac:dyDescent="0.2">
      <c r="A13" s="21" t="s">
        <v>4</v>
      </c>
      <c r="B13" s="22">
        <v>11424</v>
      </c>
      <c r="C13" s="22">
        <v>12871</v>
      </c>
      <c r="D13" s="22">
        <v>13784</v>
      </c>
      <c r="E13" s="22">
        <v>12618</v>
      </c>
      <c r="F13" s="22">
        <v>11669</v>
      </c>
      <c r="G13" s="22">
        <v>11301</v>
      </c>
      <c r="H13" s="22">
        <v>12270</v>
      </c>
      <c r="I13" s="22">
        <v>13971.834000000001</v>
      </c>
    </row>
    <row r="14" spans="1:9" x14ac:dyDescent="0.2">
      <c r="A14" s="28" t="s">
        <v>13</v>
      </c>
      <c r="B14" s="26">
        <v>8457</v>
      </c>
      <c r="C14" s="26">
        <v>9805</v>
      </c>
      <c r="D14" s="26">
        <v>10968</v>
      </c>
      <c r="E14" s="26">
        <v>8541</v>
      </c>
      <c r="F14" s="26">
        <v>8190</v>
      </c>
      <c r="G14" s="26">
        <v>8758</v>
      </c>
      <c r="H14" s="26">
        <v>9378</v>
      </c>
      <c r="I14" s="26">
        <v>10189.614</v>
      </c>
    </row>
    <row r="15" spans="1:9" x14ac:dyDescent="0.2">
      <c r="A15" s="28" t="s">
        <v>14</v>
      </c>
      <c r="B15" s="26">
        <v>2534</v>
      </c>
      <c r="C15" s="26">
        <v>2516</v>
      </c>
      <c r="D15" s="26">
        <v>1333</v>
      </c>
      <c r="E15" s="26">
        <v>2803</v>
      </c>
      <c r="F15" s="26">
        <v>3141</v>
      </c>
      <c r="G15" s="26">
        <v>2316</v>
      </c>
      <c r="H15" s="26">
        <v>2629</v>
      </c>
      <c r="I15" s="26">
        <v>3589.752</v>
      </c>
    </row>
    <row r="16" spans="1:9" x14ac:dyDescent="0.2">
      <c r="A16" s="28" t="s">
        <v>19</v>
      </c>
      <c r="B16" s="26">
        <v>331</v>
      </c>
      <c r="C16" s="26" t="s">
        <v>28</v>
      </c>
      <c r="D16" s="26" t="s">
        <v>28</v>
      </c>
      <c r="E16" s="26" t="s">
        <v>28</v>
      </c>
      <c r="F16" s="26">
        <v>290</v>
      </c>
      <c r="G16" s="26" t="s">
        <v>28</v>
      </c>
      <c r="H16" s="26">
        <v>136</v>
      </c>
      <c r="I16" s="26">
        <v>137.637</v>
      </c>
    </row>
    <row r="17" spans="1:9" x14ac:dyDescent="0.2">
      <c r="A17" s="28" t="s">
        <v>20</v>
      </c>
      <c r="B17" s="26" t="s">
        <v>28</v>
      </c>
      <c r="C17" s="26">
        <v>0</v>
      </c>
      <c r="D17" s="26">
        <v>0</v>
      </c>
      <c r="E17" s="26">
        <v>0</v>
      </c>
      <c r="F17" s="26">
        <v>0</v>
      </c>
      <c r="G17" s="26">
        <v>0</v>
      </c>
      <c r="H17" s="26">
        <v>0</v>
      </c>
      <c r="I17" s="26" t="s">
        <v>83</v>
      </c>
    </row>
    <row r="18" spans="1:9" x14ac:dyDescent="0.2">
      <c r="A18" s="28" t="s">
        <v>21</v>
      </c>
      <c r="B18" s="26">
        <v>0</v>
      </c>
      <c r="C18" s="26" t="s">
        <v>28</v>
      </c>
      <c r="D18" s="26" t="s">
        <v>28</v>
      </c>
      <c r="E18" s="26" t="s">
        <v>28</v>
      </c>
      <c r="F18" s="26" t="s">
        <v>28</v>
      </c>
      <c r="G18" s="26">
        <v>7</v>
      </c>
      <c r="H18" s="26" t="s">
        <v>28</v>
      </c>
      <c r="I18" s="26" t="s">
        <v>28</v>
      </c>
    </row>
    <row r="19" spans="1:9" x14ac:dyDescent="0.2">
      <c r="A19" s="31" t="s">
        <v>22</v>
      </c>
      <c r="B19" s="32" t="s">
        <v>28</v>
      </c>
      <c r="C19" s="32">
        <v>355</v>
      </c>
      <c r="D19" s="32">
        <v>1276</v>
      </c>
      <c r="E19" s="32">
        <v>1082</v>
      </c>
      <c r="F19" s="32" t="s">
        <v>28</v>
      </c>
      <c r="G19" s="32" t="s">
        <v>28</v>
      </c>
      <c r="H19" s="32" t="s">
        <v>28</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A5:A19 B20:I65454 B4:G4">
    <cfRule type="cellIs" dxfId="113" priority="21" stopIfTrue="1" operator="equal">
      <formula>"s"</formula>
    </cfRule>
    <cfRule type="cellIs" dxfId="112" priority="22" stopIfTrue="1" operator="equal">
      <formula>"c"</formula>
    </cfRule>
  </conditionalFormatting>
  <conditionalFormatting sqref="A1">
    <cfRule type="cellIs" dxfId="111" priority="19" stopIfTrue="1" operator="equal">
      <formula>"s"</formula>
    </cfRule>
    <cfRule type="cellIs" dxfId="110" priority="20" stopIfTrue="1" operator="equal">
      <formula>"c"</formula>
    </cfRule>
  </conditionalFormatting>
  <conditionalFormatting sqref="A20">
    <cfRule type="cellIs" dxfId="109" priority="17" stopIfTrue="1" operator="equal">
      <formula>"s"</formula>
    </cfRule>
    <cfRule type="cellIs" dxfId="108" priority="18" stopIfTrue="1" operator="equal">
      <formula>"c"</formula>
    </cfRule>
  </conditionalFormatting>
  <conditionalFormatting sqref="I4">
    <cfRule type="cellIs" dxfId="107" priority="9" stopIfTrue="1" operator="equal">
      <formula>"s"</formula>
    </cfRule>
    <cfRule type="cellIs" dxfId="106" priority="10" stopIfTrue="1" operator="equal">
      <formula>"c"</formula>
    </cfRule>
  </conditionalFormatting>
  <conditionalFormatting sqref="H4">
    <cfRule type="cellIs" dxfId="105" priority="7" stopIfTrue="1" operator="equal">
      <formula>"s"</formula>
    </cfRule>
    <cfRule type="cellIs" dxfId="104" priority="8" stopIfTrue="1" operator="equal">
      <formula>"c"</formula>
    </cfRule>
  </conditionalFormatting>
  <conditionalFormatting sqref="A3:A4">
    <cfRule type="cellIs" dxfId="103" priority="3" stopIfTrue="1" operator="equal">
      <formula>"s"</formula>
    </cfRule>
    <cfRule type="cellIs" dxfId="102" priority="4" stopIfTrue="1" operator="equal">
      <formula>"c"</formula>
    </cfRule>
  </conditionalFormatting>
  <conditionalFormatting sqref="B3">
    <cfRule type="cellIs" dxfId="101" priority="1" stopIfTrue="1" operator="equal">
      <formula>"s"</formula>
    </cfRule>
    <cfRule type="cellIs" dxfId="100"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I24"/>
  <sheetViews>
    <sheetView showGridLines="0" showZeros="0" zoomScaleNormal="100" zoomScaleSheetLayoutView="100" workbookViewId="0">
      <pane xSplit="1" ySplit="4" topLeftCell="B5" activePane="bottomRight" state="frozen"/>
      <selection activeCell="B1" sqref="B1:I1048576"/>
      <selection pane="topRight" activeCell="B1" sqref="B1:I1048576"/>
      <selection pane="bottomLeft" activeCell="B1" sqref="B1:I1048576"/>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72</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21159</v>
      </c>
      <c r="C5" s="20">
        <v>19321</v>
      </c>
      <c r="D5" s="20">
        <v>20182</v>
      </c>
      <c r="E5" s="20">
        <v>20256</v>
      </c>
      <c r="F5" s="20">
        <v>24174</v>
      </c>
      <c r="G5" s="20">
        <v>27778</v>
      </c>
      <c r="H5" s="20">
        <v>22527</v>
      </c>
      <c r="I5" s="20">
        <v>21421.017</v>
      </c>
    </row>
    <row r="6" spans="1:9" x14ac:dyDescent="0.2">
      <c r="A6" s="21" t="s">
        <v>3</v>
      </c>
      <c r="B6" s="22">
        <v>1241</v>
      </c>
      <c r="C6" s="22" t="s">
        <v>28</v>
      </c>
      <c r="D6" s="22" t="s">
        <v>28</v>
      </c>
      <c r="E6" s="22" t="s">
        <v>28</v>
      </c>
      <c r="F6" s="22" t="s">
        <v>28</v>
      </c>
      <c r="G6" s="22" t="s">
        <v>28</v>
      </c>
      <c r="H6" s="22" t="s">
        <v>28</v>
      </c>
      <c r="I6" s="22" t="s">
        <v>28</v>
      </c>
    </row>
    <row r="7" spans="1:9" x14ac:dyDescent="0.2">
      <c r="A7" s="25" t="s">
        <v>30</v>
      </c>
      <c r="B7" s="26">
        <v>830</v>
      </c>
      <c r="C7" s="26">
        <v>698</v>
      </c>
      <c r="D7" s="26">
        <v>681</v>
      </c>
      <c r="E7" s="26">
        <v>847</v>
      </c>
      <c r="F7" s="26">
        <v>335</v>
      </c>
      <c r="G7" s="26">
        <v>666</v>
      </c>
      <c r="H7" s="26">
        <v>606</v>
      </c>
      <c r="I7" s="26">
        <v>497.95499999999998</v>
      </c>
    </row>
    <row r="8" spans="1:9" x14ac:dyDescent="0.2">
      <c r="A8" s="28" t="s">
        <v>8</v>
      </c>
      <c r="B8" s="26" t="s">
        <v>28</v>
      </c>
      <c r="C8" s="26">
        <v>0</v>
      </c>
      <c r="D8" s="26">
        <v>0</v>
      </c>
      <c r="E8" s="26" t="s">
        <v>28</v>
      </c>
      <c r="F8" s="26">
        <v>0</v>
      </c>
      <c r="G8" s="26">
        <v>0</v>
      </c>
      <c r="H8" s="26">
        <v>0</v>
      </c>
      <c r="I8" s="26" t="s">
        <v>28</v>
      </c>
    </row>
    <row r="9" spans="1:9" x14ac:dyDescent="0.2">
      <c r="A9" s="28" t="s">
        <v>36</v>
      </c>
      <c r="B9" s="26" t="s">
        <v>28</v>
      </c>
      <c r="C9" s="26" t="s">
        <v>28</v>
      </c>
      <c r="D9" s="26">
        <v>0</v>
      </c>
      <c r="E9" s="26" t="s">
        <v>28</v>
      </c>
      <c r="F9" s="26">
        <v>0</v>
      </c>
      <c r="G9" s="26">
        <v>18</v>
      </c>
      <c r="H9" s="26">
        <v>18</v>
      </c>
      <c r="I9" s="26" t="s">
        <v>28</v>
      </c>
    </row>
    <row r="10" spans="1:9" x14ac:dyDescent="0.2">
      <c r="A10" s="28" t="s">
        <v>37</v>
      </c>
      <c r="B10" s="26" t="s">
        <v>28</v>
      </c>
      <c r="C10" s="26" t="s">
        <v>28</v>
      </c>
      <c r="D10" s="26" t="s">
        <v>28</v>
      </c>
      <c r="E10" s="26" t="s">
        <v>28</v>
      </c>
      <c r="F10" s="26">
        <v>0</v>
      </c>
      <c r="G10" s="26">
        <v>0</v>
      </c>
      <c r="H10" s="26" t="s">
        <v>28</v>
      </c>
      <c r="I10" s="26" t="s">
        <v>28</v>
      </c>
    </row>
    <row r="11" spans="1:9" x14ac:dyDescent="0.2">
      <c r="A11" s="28" t="s">
        <v>38</v>
      </c>
      <c r="B11" s="26">
        <v>342</v>
      </c>
      <c r="C11" s="26" t="s">
        <v>28</v>
      </c>
      <c r="D11" s="26" t="s">
        <v>28</v>
      </c>
      <c r="E11" s="26" t="s">
        <v>28</v>
      </c>
      <c r="F11" s="26" t="s">
        <v>28</v>
      </c>
      <c r="G11" s="26" t="s">
        <v>28</v>
      </c>
      <c r="H11" s="26" t="s">
        <v>28</v>
      </c>
      <c r="I11" s="26" t="s">
        <v>28</v>
      </c>
    </row>
    <row r="12" spans="1:9" x14ac:dyDescent="0.2">
      <c r="A12" s="28" t="s">
        <v>40</v>
      </c>
      <c r="B12" s="26" t="s">
        <v>28</v>
      </c>
      <c r="C12" s="26" t="s">
        <v>28</v>
      </c>
      <c r="D12" s="26" t="s">
        <v>28</v>
      </c>
      <c r="E12" s="26" t="s">
        <v>28</v>
      </c>
      <c r="F12" s="26" t="s">
        <v>28</v>
      </c>
      <c r="G12" s="26" t="s">
        <v>28</v>
      </c>
      <c r="H12" s="26" t="s">
        <v>28</v>
      </c>
      <c r="I12" s="26" t="s">
        <v>28</v>
      </c>
    </row>
    <row r="13" spans="1:9" x14ac:dyDescent="0.2">
      <c r="A13" s="21" t="s">
        <v>4</v>
      </c>
      <c r="B13" s="22">
        <v>19918</v>
      </c>
      <c r="C13" s="22" t="s">
        <v>28</v>
      </c>
      <c r="D13" s="22" t="s">
        <v>28</v>
      </c>
      <c r="E13" s="22" t="s">
        <v>28</v>
      </c>
      <c r="F13" s="22" t="s">
        <v>28</v>
      </c>
      <c r="G13" s="22" t="s">
        <v>28</v>
      </c>
      <c r="H13" s="22" t="s">
        <v>28</v>
      </c>
      <c r="I13" s="22" t="s">
        <v>28</v>
      </c>
    </row>
    <row r="14" spans="1:9" x14ac:dyDescent="0.2">
      <c r="A14" s="28" t="s">
        <v>13</v>
      </c>
      <c r="B14" s="26" t="s">
        <v>28</v>
      </c>
      <c r="C14" s="26" t="s">
        <v>28</v>
      </c>
      <c r="D14" s="26" t="s">
        <v>28</v>
      </c>
      <c r="E14" s="26">
        <v>793</v>
      </c>
      <c r="F14" s="26" t="s">
        <v>28</v>
      </c>
      <c r="G14" s="26" t="s">
        <v>28</v>
      </c>
      <c r="H14" s="26" t="s">
        <v>28</v>
      </c>
      <c r="I14" s="26" t="s">
        <v>83</v>
      </c>
    </row>
    <row r="15" spans="1:9" x14ac:dyDescent="0.2">
      <c r="A15" s="28" t="s">
        <v>14</v>
      </c>
      <c r="B15" s="26">
        <v>3549</v>
      </c>
      <c r="C15" s="26" t="s">
        <v>28</v>
      </c>
      <c r="D15" s="26" t="s">
        <v>28</v>
      </c>
      <c r="E15" s="26" t="s">
        <v>28</v>
      </c>
      <c r="F15" s="26">
        <v>194</v>
      </c>
      <c r="G15" s="26" t="s">
        <v>28</v>
      </c>
      <c r="H15" s="26" t="s">
        <v>28</v>
      </c>
      <c r="I15" s="26">
        <v>439.767</v>
      </c>
    </row>
    <row r="16" spans="1:9" x14ac:dyDescent="0.2">
      <c r="A16" s="28" t="s">
        <v>19</v>
      </c>
      <c r="B16" s="26" t="s">
        <v>28</v>
      </c>
      <c r="C16" s="26">
        <v>0</v>
      </c>
      <c r="D16" s="26">
        <v>0</v>
      </c>
      <c r="E16" s="26">
        <v>0</v>
      </c>
      <c r="F16" s="26">
        <v>0</v>
      </c>
      <c r="G16" s="26">
        <v>0</v>
      </c>
      <c r="H16" s="26">
        <v>0</v>
      </c>
      <c r="I16" s="26" t="s">
        <v>28</v>
      </c>
    </row>
    <row r="17" spans="1:9" x14ac:dyDescent="0.2">
      <c r="A17" s="28" t="s">
        <v>20</v>
      </c>
      <c r="B17" s="26" t="s">
        <v>28</v>
      </c>
      <c r="C17" s="26" t="s">
        <v>28</v>
      </c>
      <c r="D17" s="26" t="s">
        <v>28</v>
      </c>
      <c r="E17" s="26" t="s">
        <v>28</v>
      </c>
      <c r="F17" s="26" t="s">
        <v>28</v>
      </c>
      <c r="G17" s="26" t="s">
        <v>28</v>
      </c>
      <c r="H17" s="26" t="s">
        <v>28</v>
      </c>
      <c r="I17" s="26" t="s">
        <v>28</v>
      </c>
    </row>
    <row r="18" spans="1:9" x14ac:dyDescent="0.2">
      <c r="A18" s="28" t="s">
        <v>21</v>
      </c>
      <c r="B18" s="26" t="s">
        <v>28</v>
      </c>
      <c r="C18" s="26" t="s">
        <v>28</v>
      </c>
      <c r="D18" s="26">
        <v>0</v>
      </c>
      <c r="E18" s="26">
        <v>0</v>
      </c>
      <c r="F18" s="26">
        <v>0</v>
      </c>
      <c r="G18" s="26">
        <v>0</v>
      </c>
      <c r="H18" s="26">
        <v>0</v>
      </c>
      <c r="I18" s="26" t="s">
        <v>83</v>
      </c>
    </row>
    <row r="19" spans="1:9" x14ac:dyDescent="0.2">
      <c r="A19" s="31" t="s">
        <v>22</v>
      </c>
      <c r="B19" s="32">
        <v>102</v>
      </c>
      <c r="C19" s="32">
        <v>58</v>
      </c>
      <c r="D19" s="32" t="s">
        <v>28</v>
      </c>
      <c r="E19" s="32" t="s">
        <v>28</v>
      </c>
      <c r="F19" s="32">
        <v>60</v>
      </c>
      <c r="G19" s="32">
        <v>0</v>
      </c>
      <c r="H19" s="32" t="s">
        <v>28</v>
      </c>
      <c r="I19" s="32" t="s">
        <v>28</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A5:A19 B4:G4 B20:I65454">
    <cfRule type="cellIs" dxfId="99" priority="21" stopIfTrue="1" operator="equal">
      <formula>"s"</formula>
    </cfRule>
    <cfRule type="cellIs" dxfId="98" priority="22" stopIfTrue="1" operator="equal">
      <formula>"c"</formula>
    </cfRule>
  </conditionalFormatting>
  <conditionalFormatting sqref="A1">
    <cfRule type="cellIs" dxfId="97" priority="19" stopIfTrue="1" operator="equal">
      <formula>"s"</formula>
    </cfRule>
    <cfRule type="cellIs" dxfId="96" priority="20" stopIfTrue="1" operator="equal">
      <formula>"c"</formula>
    </cfRule>
  </conditionalFormatting>
  <conditionalFormatting sqref="A20">
    <cfRule type="cellIs" dxfId="95" priority="17" stopIfTrue="1" operator="equal">
      <formula>"s"</formula>
    </cfRule>
    <cfRule type="cellIs" dxfId="94" priority="18" stopIfTrue="1" operator="equal">
      <formula>"c"</formula>
    </cfRule>
  </conditionalFormatting>
  <conditionalFormatting sqref="I4">
    <cfRule type="cellIs" dxfId="93" priority="9" stopIfTrue="1" operator="equal">
      <formula>"s"</formula>
    </cfRule>
    <cfRule type="cellIs" dxfId="92" priority="10" stopIfTrue="1" operator="equal">
      <formula>"c"</formula>
    </cfRule>
  </conditionalFormatting>
  <conditionalFormatting sqref="H4">
    <cfRule type="cellIs" dxfId="91" priority="7" stopIfTrue="1" operator="equal">
      <formula>"s"</formula>
    </cfRule>
    <cfRule type="cellIs" dxfId="90" priority="8" stopIfTrue="1" operator="equal">
      <formula>"c"</formula>
    </cfRule>
  </conditionalFormatting>
  <conditionalFormatting sqref="A3:A4">
    <cfRule type="cellIs" dxfId="89" priority="3" stopIfTrue="1" operator="equal">
      <formula>"s"</formula>
    </cfRule>
    <cfRule type="cellIs" dxfId="88" priority="4" stopIfTrue="1" operator="equal">
      <formula>"c"</formula>
    </cfRule>
  </conditionalFormatting>
  <conditionalFormatting sqref="B3">
    <cfRule type="cellIs" dxfId="87" priority="1" stopIfTrue="1" operator="equal">
      <formula>"s"</formula>
    </cfRule>
    <cfRule type="cellIs" dxfId="86"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I24"/>
  <sheetViews>
    <sheetView showGridLines="0" showZeros="0" zoomScaleNormal="100" zoomScaleSheetLayoutView="100" workbookViewId="0">
      <pane xSplit="1" ySplit="4" topLeftCell="B5" activePane="bottomRight" state="frozen"/>
      <selection activeCell="B1" sqref="B1:I1048576"/>
      <selection pane="topRight" activeCell="B1" sqref="B1:I1048576"/>
      <selection pane="bottomLeft" activeCell="B1" sqref="B1:I1048576"/>
      <selection pane="bottomRight" activeCell="B5" sqref="B5"/>
    </sheetView>
  </sheetViews>
  <sheetFormatPr baseColWidth="10" defaultColWidth="11.42578125" defaultRowHeight="12" x14ac:dyDescent="0.2"/>
  <cols>
    <col min="1" max="1" width="41.7109375" style="1" customWidth="1"/>
    <col min="2" max="9" width="7.7109375" style="13" customWidth="1"/>
    <col min="10" max="16384" width="11.42578125" style="1"/>
  </cols>
  <sheetData>
    <row r="1" spans="1:9" ht="12.75" x14ac:dyDescent="0.2">
      <c r="A1" s="4" t="s">
        <v>73</v>
      </c>
      <c r="H1" s="3" t="s">
        <v>7</v>
      </c>
      <c r="I1" s="3"/>
    </row>
    <row r="3" spans="1:9" ht="12" customHeight="1" x14ac:dyDescent="0.2">
      <c r="A3" s="37" t="s">
        <v>68</v>
      </c>
      <c r="B3" s="33" t="s">
        <v>2</v>
      </c>
      <c r="C3" s="34"/>
      <c r="D3" s="34"/>
      <c r="E3" s="34"/>
      <c r="F3" s="34"/>
      <c r="G3" s="34"/>
      <c r="H3" s="34"/>
      <c r="I3" s="38"/>
    </row>
    <row r="4" spans="1:9" s="15" customFormat="1" x14ac:dyDescent="0.2">
      <c r="A4" s="37"/>
      <c r="B4" s="14">
        <v>2013</v>
      </c>
      <c r="C4" s="14">
        <v>2014</v>
      </c>
      <c r="D4" s="14">
        <v>2015</v>
      </c>
      <c r="E4" s="14">
        <v>2016</v>
      </c>
      <c r="F4" s="14">
        <v>2017</v>
      </c>
      <c r="G4" s="14">
        <v>2018</v>
      </c>
      <c r="H4" s="14">
        <v>2019</v>
      </c>
      <c r="I4" s="14">
        <v>2020</v>
      </c>
    </row>
    <row r="5" spans="1:9" s="15" customFormat="1" x14ac:dyDescent="0.2">
      <c r="A5" s="19" t="s">
        <v>67</v>
      </c>
      <c r="B5" s="20">
        <v>2083</v>
      </c>
      <c r="C5" s="20">
        <v>3025</v>
      </c>
      <c r="D5" s="20" t="s">
        <v>28</v>
      </c>
      <c r="E5" s="20">
        <v>2293</v>
      </c>
      <c r="F5" s="20">
        <v>1704</v>
      </c>
      <c r="G5" s="20">
        <v>1299</v>
      </c>
      <c r="H5" s="20">
        <v>1552</v>
      </c>
      <c r="I5" s="20">
        <v>1994.058</v>
      </c>
    </row>
    <row r="6" spans="1:9" x14ac:dyDescent="0.2">
      <c r="A6" s="21" t="s">
        <v>3</v>
      </c>
      <c r="B6" s="22" t="s">
        <v>28</v>
      </c>
      <c r="C6" s="22">
        <v>94</v>
      </c>
      <c r="D6" s="22" t="s">
        <v>28</v>
      </c>
      <c r="E6" s="22" t="s">
        <v>28</v>
      </c>
      <c r="F6" s="22">
        <v>230</v>
      </c>
      <c r="G6" s="22">
        <v>5</v>
      </c>
      <c r="H6" s="22" t="s">
        <v>28</v>
      </c>
      <c r="I6" s="22" t="s">
        <v>28</v>
      </c>
    </row>
    <row r="7" spans="1:9" x14ac:dyDescent="0.2">
      <c r="A7" s="25" t="s">
        <v>30</v>
      </c>
      <c r="B7" s="26" t="s">
        <v>28</v>
      </c>
      <c r="C7" s="26" t="s">
        <v>28</v>
      </c>
      <c r="D7" s="26" t="s">
        <v>28</v>
      </c>
      <c r="E7" s="26" t="s">
        <v>28</v>
      </c>
      <c r="F7" s="26" t="s">
        <v>28</v>
      </c>
      <c r="G7" s="26" t="s">
        <v>28</v>
      </c>
      <c r="H7" s="26" t="s">
        <v>28</v>
      </c>
      <c r="I7" s="26" t="s">
        <v>28</v>
      </c>
    </row>
    <row r="8" spans="1:9" x14ac:dyDescent="0.2">
      <c r="A8" s="28" t="s">
        <v>8</v>
      </c>
      <c r="B8" s="26" t="s">
        <v>28</v>
      </c>
      <c r="C8" s="26">
        <v>0</v>
      </c>
      <c r="D8" s="26">
        <v>0</v>
      </c>
      <c r="E8" s="26">
        <v>0</v>
      </c>
      <c r="F8" s="26">
        <v>0</v>
      </c>
      <c r="G8" s="26">
        <v>0</v>
      </c>
      <c r="H8" s="26">
        <v>0</v>
      </c>
      <c r="I8" s="26" t="s">
        <v>83</v>
      </c>
    </row>
    <row r="9" spans="1:9" x14ac:dyDescent="0.2">
      <c r="A9" s="28" t="s">
        <v>36</v>
      </c>
      <c r="B9" s="26" t="s">
        <v>28</v>
      </c>
      <c r="C9" s="26" t="s">
        <v>28</v>
      </c>
      <c r="D9" s="26" t="s">
        <v>28</v>
      </c>
      <c r="E9" s="26" t="s">
        <v>28</v>
      </c>
      <c r="F9" s="26" t="s">
        <v>28</v>
      </c>
      <c r="G9" s="26" t="s">
        <v>28</v>
      </c>
      <c r="H9" s="26" t="s">
        <v>28</v>
      </c>
      <c r="I9" s="26" t="s">
        <v>28</v>
      </c>
    </row>
    <row r="10" spans="1:9" x14ac:dyDescent="0.2">
      <c r="A10" s="28" t="s">
        <v>37</v>
      </c>
      <c r="B10" s="26" t="s">
        <v>28</v>
      </c>
      <c r="C10" s="26" t="s">
        <v>28</v>
      </c>
      <c r="D10" s="26">
        <v>0</v>
      </c>
      <c r="E10" s="26">
        <v>0</v>
      </c>
      <c r="F10" s="26" t="s">
        <v>28</v>
      </c>
      <c r="G10" s="26">
        <v>0</v>
      </c>
      <c r="H10" s="26">
        <v>0</v>
      </c>
      <c r="I10" s="26" t="s">
        <v>83</v>
      </c>
    </row>
    <row r="11" spans="1:9" x14ac:dyDescent="0.2">
      <c r="A11" s="28" t="s">
        <v>38</v>
      </c>
      <c r="B11" s="26" t="s">
        <v>28</v>
      </c>
      <c r="C11" s="26">
        <v>0</v>
      </c>
      <c r="D11" s="26">
        <v>0</v>
      </c>
      <c r="E11" s="26">
        <v>0</v>
      </c>
      <c r="F11" s="26">
        <v>0</v>
      </c>
      <c r="G11" s="26">
        <v>0</v>
      </c>
      <c r="H11" s="26">
        <v>0</v>
      </c>
      <c r="I11" s="26" t="s">
        <v>83</v>
      </c>
    </row>
    <row r="12" spans="1:9" x14ac:dyDescent="0.2">
      <c r="A12" s="28" t="s">
        <v>40</v>
      </c>
      <c r="B12" s="26" t="s">
        <v>28</v>
      </c>
      <c r="C12" s="26">
        <v>0</v>
      </c>
      <c r="D12" s="26" t="s">
        <v>28</v>
      </c>
      <c r="E12" s="26">
        <v>0</v>
      </c>
      <c r="F12" s="26" t="s">
        <v>28</v>
      </c>
      <c r="G12" s="26">
        <v>0</v>
      </c>
      <c r="H12" s="26">
        <v>0</v>
      </c>
      <c r="I12" s="26" t="s">
        <v>83</v>
      </c>
    </row>
    <row r="13" spans="1:9" x14ac:dyDescent="0.2">
      <c r="A13" s="21" t="s">
        <v>4</v>
      </c>
      <c r="B13" s="22" t="s">
        <v>28</v>
      </c>
      <c r="C13" s="22">
        <v>2931</v>
      </c>
      <c r="D13" s="22">
        <v>3126</v>
      </c>
      <c r="E13" s="22" t="s">
        <v>28</v>
      </c>
      <c r="F13" s="22">
        <v>1474</v>
      </c>
      <c r="G13" s="22">
        <v>1294</v>
      </c>
      <c r="H13" s="22" t="s">
        <v>28</v>
      </c>
      <c r="I13" s="22" t="s">
        <v>28</v>
      </c>
    </row>
    <row r="14" spans="1:9" x14ac:dyDescent="0.2">
      <c r="A14" s="28" t="s">
        <v>13</v>
      </c>
      <c r="B14" s="26" t="s">
        <v>28</v>
      </c>
      <c r="C14" s="26" t="s">
        <v>28</v>
      </c>
      <c r="D14" s="26" t="s">
        <v>28</v>
      </c>
      <c r="E14" s="26" t="s">
        <v>28</v>
      </c>
      <c r="F14" s="26" t="s">
        <v>28</v>
      </c>
      <c r="G14" s="26" t="s">
        <v>28</v>
      </c>
      <c r="H14" s="26">
        <v>215</v>
      </c>
      <c r="I14" s="26" t="s">
        <v>28</v>
      </c>
    </row>
    <row r="15" spans="1:9" x14ac:dyDescent="0.2">
      <c r="A15" s="28" t="s">
        <v>14</v>
      </c>
      <c r="B15" s="26" t="s">
        <v>28</v>
      </c>
      <c r="C15" s="26" t="s">
        <v>28</v>
      </c>
      <c r="D15" s="26">
        <v>2367</v>
      </c>
      <c r="E15" s="26">
        <v>1723</v>
      </c>
      <c r="F15" s="26">
        <v>1056</v>
      </c>
      <c r="G15" s="26">
        <v>857</v>
      </c>
      <c r="H15" s="26">
        <v>1300</v>
      </c>
      <c r="I15" s="26">
        <v>1812.78</v>
      </c>
    </row>
    <row r="16" spans="1:9" x14ac:dyDescent="0.2">
      <c r="A16" s="28" t="s">
        <v>19</v>
      </c>
      <c r="B16" s="26">
        <v>0</v>
      </c>
      <c r="C16" s="26">
        <v>0</v>
      </c>
      <c r="D16" s="26" t="s">
        <v>28</v>
      </c>
      <c r="E16" s="26" t="s">
        <v>28</v>
      </c>
      <c r="F16" s="26">
        <v>0</v>
      </c>
      <c r="G16" s="26">
        <v>0</v>
      </c>
      <c r="H16" s="26">
        <v>0</v>
      </c>
      <c r="I16" s="26" t="s">
        <v>83</v>
      </c>
    </row>
    <row r="17" spans="1:9" x14ac:dyDescent="0.2">
      <c r="A17" s="28" t="s">
        <v>20</v>
      </c>
      <c r="B17" s="26">
        <v>0</v>
      </c>
      <c r="C17" s="26">
        <v>0</v>
      </c>
      <c r="D17" s="26">
        <v>0</v>
      </c>
      <c r="E17" s="26">
        <v>0</v>
      </c>
      <c r="F17" s="26">
        <v>0</v>
      </c>
      <c r="G17" s="26">
        <v>0</v>
      </c>
      <c r="H17" s="26">
        <v>0</v>
      </c>
      <c r="I17" s="26" t="s">
        <v>83</v>
      </c>
    </row>
    <row r="18" spans="1:9" x14ac:dyDescent="0.2">
      <c r="A18" s="28" t="s">
        <v>21</v>
      </c>
      <c r="B18" s="26" t="s">
        <v>28</v>
      </c>
      <c r="C18" s="26">
        <v>0</v>
      </c>
      <c r="D18" s="26">
        <v>0</v>
      </c>
      <c r="E18" s="26">
        <v>0</v>
      </c>
      <c r="F18" s="26">
        <v>0</v>
      </c>
      <c r="G18" s="26">
        <v>0</v>
      </c>
      <c r="H18" s="26">
        <v>0</v>
      </c>
      <c r="I18" s="26" t="s">
        <v>83</v>
      </c>
    </row>
    <row r="19" spans="1:9" x14ac:dyDescent="0.2">
      <c r="A19" s="31" t="s">
        <v>22</v>
      </c>
      <c r="B19" s="32" t="s">
        <v>28</v>
      </c>
      <c r="C19" s="32">
        <v>0</v>
      </c>
      <c r="D19" s="32" t="s">
        <v>28</v>
      </c>
      <c r="E19" s="32">
        <v>0</v>
      </c>
      <c r="F19" s="32" t="s">
        <v>28</v>
      </c>
      <c r="G19" s="32" t="s">
        <v>28</v>
      </c>
      <c r="H19" s="32" t="s">
        <v>28</v>
      </c>
      <c r="I19" s="32" t="s">
        <v>83</v>
      </c>
    </row>
    <row r="20" spans="1:9" x14ac:dyDescent="0.2">
      <c r="A20" s="1" t="s">
        <v>27</v>
      </c>
    </row>
    <row r="21" spans="1:9" x14ac:dyDescent="0.2">
      <c r="A21" s="1" t="s">
        <v>10</v>
      </c>
    </row>
    <row r="22" spans="1:9" x14ac:dyDescent="0.2">
      <c r="A22" s="1" t="s">
        <v>11</v>
      </c>
    </row>
    <row r="23" spans="1:9" x14ac:dyDescent="0.2">
      <c r="A23" s="1" t="s">
        <v>65</v>
      </c>
    </row>
    <row r="24" spans="1:9" x14ac:dyDescent="0.2">
      <c r="A24" s="1" t="s">
        <v>66</v>
      </c>
    </row>
  </sheetData>
  <mergeCells count="2">
    <mergeCell ref="A3:A4"/>
    <mergeCell ref="B3:I3"/>
  </mergeCells>
  <conditionalFormatting sqref="A21:A65469 A5:A19 B4:G4 B20:I65454">
    <cfRule type="cellIs" dxfId="85" priority="21" stopIfTrue="1" operator="equal">
      <formula>"s"</formula>
    </cfRule>
    <cfRule type="cellIs" dxfId="84" priority="22" stopIfTrue="1" operator="equal">
      <formula>"c"</formula>
    </cfRule>
  </conditionalFormatting>
  <conditionalFormatting sqref="A1">
    <cfRule type="cellIs" dxfId="83" priority="19" stopIfTrue="1" operator="equal">
      <formula>"s"</formula>
    </cfRule>
    <cfRule type="cellIs" dxfId="82" priority="20" stopIfTrue="1" operator="equal">
      <formula>"c"</formula>
    </cfRule>
  </conditionalFormatting>
  <conditionalFormatting sqref="A20">
    <cfRule type="cellIs" dxfId="81" priority="17" stopIfTrue="1" operator="equal">
      <formula>"s"</formula>
    </cfRule>
    <cfRule type="cellIs" dxfId="80" priority="18" stopIfTrue="1" operator="equal">
      <formula>"c"</formula>
    </cfRule>
  </conditionalFormatting>
  <conditionalFormatting sqref="I4">
    <cfRule type="cellIs" dxfId="79" priority="9" stopIfTrue="1" operator="equal">
      <formula>"s"</formula>
    </cfRule>
    <cfRule type="cellIs" dxfId="78" priority="10" stopIfTrue="1" operator="equal">
      <formula>"c"</formula>
    </cfRule>
  </conditionalFormatting>
  <conditionalFormatting sqref="H4">
    <cfRule type="cellIs" dxfId="77" priority="7" stopIfTrue="1" operator="equal">
      <formula>"s"</formula>
    </cfRule>
    <cfRule type="cellIs" dxfId="76" priority="8" stopIfTrue="1" operator="equal">
      <formula>"c"</formula>
    </cfRule>
  </conditionalFormatting>
  <conditionalFormatting sqref="A3:A4">
    <cfRule type="cellIs" dxfId="75" priority="3" stopIfTrue="1" operator="equal">
      <formula>"s"</formula>
    </cfRule>
    <cfRule type="cellIs" dxfId="74" priority="4" stopIfTrue="1" operator="equal">
      <formula>"c"</formula>
    </cfRule>
  </conditionalFormatting>
  <conditionalFormatting sqref="B3">
    <cfRule type="cellIs" dxfId="73" priority="1" stopIfTrue="1" operator="equal">
      <formula>"s"</formula>
    </cfRule>
    <cfRule type="cellIs" dxfId="72" priority="2" stopIfTrue="1" operator="equal">
      <formula>"c"</formula>
    </cfRule>
  </conditionalFormatting>
  <hyperlinks>
    <hyperlink ref="H1" location="Définitions!A1" display="retour sommaire"/>
  </hyperlink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Définitions</vt:lpstr>
      <vt:lpstr>Occitanie</vt:lpstr>
      <vt:lpstr>Ariège</vt:lpstr>
      <vt:lpstr>Aude</vt:lpstr>
      <vt:lpstr>Aveyron</vt:lpstr>
      <vt:lpstr>Gard</vt:lpstr>
      <vt:lpstr>Haute-Garonne</vt:lpstr>
      <vt:lpstr>Gers</vt:lpstr>
      <vt:lpstr>Hérault</vt:lpstr>
      <vt:lpstr>Lot</vt:lpstr>
      <vt:lpstr>Lozère</vt:lpstr>
      <vt:lpstr>Hautes-Pyrénées</vt:lpstr>
      <vt:lpstr>Pyrénées-Orientales</vt:lpstr>
      <vt:lpstr>Tarn</vt:lpstr>
      <vt:lpstr>Tarn-et-Garonne</vt:lpstr>
      <vt:lpstr>Ariège!Impression_des_titres</vt:lpstr>
      <vt:lpstr>Aude!Impression_des_titres</vt:lpstr>
      <vt:lpstr>Aveyron!Impression_des_titres</vt:lpstr>
      <vt:lpstr>Gard!Impression_des_titres</vt:lpstr>
      <vt:lpstr>Gers!Impression_des_titres</vt:lpstr>
      <vt:lpstr>'Haute-Garonne'!Impression_des_titres</vt:lpstr>
      <vt:lpstr>'Hautes-Pyrénées'!Impression_des_titres</vt:lpstr>
      <vt:lpstr>Hérault!Impression_des_titres</vt:lpstr>
      <vt:lpstr>Lot!Impression_des_titres</vt:lpstr>
      <vt:lpstr>Lozère!Impression_des_titres</vt:lpstr>
      <vt:lpstr>Occitanie!Impression_des_titres</vt:lpstr>
      <vt:lpstr>'Pyrénées-Orientales'!Impression_des_titres</vt:lpstr>
      <vt:lpstr>Tarn!Impression_des_titres</vt:lpstr>
      <vt:lpstr>'Tarn-et-Garonne'!Impression_des_titres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MAS</dc:creator>
  <cp:lastModifiedBy>Utilisateur Windows</cp:lastModifiedBy>
  <cp:lastPrinted>2017-04-27T12:09:58Z</cp:lastPrinted>
  <dcterms:created xsi:type="dcterms:W3CDTF">2015-12-09T15:22:31Z</dcterms:created>
  <dcterms:modified xsi:type="dcterms:W3CDTF">2022-04-08T08:20:33Z</dcterms:modified>
</cp:coreProperties>
</file>