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A:\02-politiques_publiques\13-connaissances_statistiques\11-donnees_source_travail\60_pkgc2021\etude détail culture\documents pour pao\"/>
    </mc:Choice>
  </mc:AlternateContent>
  <xr:revisionPtr revIDLastSave="0" documentId="13_ncr:1_{4179578D-049F-44E5-A7ED-7CF06E52900C}" xr6:coauthVersionLast="47" xr6:coauthVersionMax="47" xr10:uidLastSave="{00000000-0000-0000-0000-000000000000}"/>
  <bookViews>
    <workbookView xWindow="-108" yWindow="-108" windowWidth="23256" windowHeight="13896" tabRatio="838" xr2:uid="{00000000-000D-0000-FFFF-FFFF00000000}"/>
  </bookViews>
  <sheets>
    <sheet name="Tab 1" sheetId="16" r:id="rId1"/>
    <sheet name="Tab 2" sheetId="17" r:id="rId2"/>
    <sheet name="Tab 3" sheetId="18" r:id="rId3"/>
    <sheet name="Tab 4" sheetId="19" r:id="rId4"/>
    <sheet name="Tab 5" sheetId="20" r:id="rId5"/>
    <sheet name="Fig 1" sheetId="13" r:id="rId6"/>
    <sheet name="Fig 2" sheetId="14" r:id="rId7"/>
    <sheet name="Fig 3" sheetId="15" r:id="rId8"/>
    <sheet name="Tab 7" sheetId="6" r:id="rId9"/>
    <sheet name="Irrigation" sheetId="10" r:id="rId10"/>
    <sheet name="Nombre de traitements" sheetId="4" r:id="rId11"/>
    <sheet name="Part surfaces" sheetId="3" r:id="rId12"/>
  </sheets>
  <definedNames>
    <definedName name="_xlchart.v1.0" hidden="1">'Fig 3'!$P$3</definedName>
    <definedName name="_xlchart.v1.1" hidden="1">'Fig 3'!$P$4:$P$6</definedName>
    <definedName name="_xlchart.v1.2" hidden="1">'Fig 3'!$Q$3</definedName>
    <definedName name="_xlchart.v1.3" hidden="1">'Fig 3'!$Q$4:$Q$6</definedName>
    <definedName name="_xlchart.v1.4" hidden="1">'Fig 3'!$R$3</definedName>
    <definedName name="_xlchart.v1.5" hidden="1">'Fig 3'!$R$4:$R$6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" i="15" l="1"/>
  <c r="Q5" i="15"/>
  <c r="Q4" i="15"/>
  <c r="R6" i="15"/>
  <c r="R5" i="15"/>
  <c r="R4" i="15"/>
  <c r="P6" i="15"/>
  <c r="P5" i="15"/>
  <c r="P4" i="15"/>
  <c r="R3" i="15"/>
  <c r="Q3" i="15"/>
  <c r="P3" i="15"/>
</calcChain>
</file>

<file path=xl/sharedStrings.xml><?xml version="1.0" encoding="utf-8"?>
<sst xmlns="http://schemas.openxmlformats.org/spreadsheetml/2006/main" count="178" uniqueCount="89">
  <si>
    <t>ift_herb</t>
  </si>
  <si>
    <t>ift_fong</t>
  </si>
  <si>
    <t>ift_ins</t>
  </si>
  <si>
    <t>ift_autres</t>
  </si>
  <si>
    <t>ift_tot_hors_sem</t>
  </si>
  <si>
    <t>ift_semences</t>
  </si>
  <si>
    <t>ift_tot</t>
  </si>
  <si>
    <t>ift_tot_biocontrol</t>
  </si>
  <si>
    <t>ift_tot_hors_biocontrol</t>
  </si>
  <si>
    <t>1e décile</t>
  </si>
  <si>
    <t>2e décile</t>
  </si>
  <si>
    <t>1er quartile</t>
  </si>
  <si>
    <t>3e décile</t>
  </si>
  <si>
    <t>4e décile</t>
  </si>
  <si>
    <t>Médiane</t>
  </si>
  <si>
    <t>6e décile</t>
  </si>
  <si>
    <t>7e décile</t>
  </si>
  <si>
    <t>3e quartile</t>
  </si>
  <si>
    <t>8e décile</t>
  </si>
  <si>
    <t>9e décile</t>
  </si>
  <si>
    <t>Max</t>
  </si>
  <si>
    <t>Source : SSP - Agreste - Enquête Pratiques culturales en grandes cultures 2021</t>
  </si>
  <si>
    <t>Indicateur de fréquence de traitement (IFT) en 2021</t>
  </si>
  <si>
    <t>Part des surfaces recevant au moins un traitement en 2021</t>
  </si>
  <si>
    <t>Nombre de traitements phytosanitaires moyen en 2021</t>
  </si>
  <si>
    <t>Herbicides</t>
  </si>
  <si>
    <t>Fongicides</t>
  </si>
  <si>
    <t>Insecticides</t>
  </si>
  <si>
    <t>Autres</t>
  </si>
  <si>
    <t>Total</t>
  </si>
  <si>
    <t>Adjuvants</t>
  </si>
  <si>
    <t>Total - avec adjuvants</t>
  </si>
  <si>
    <t>Part des surfaces recevant au moins un traitement :</t>
  </si>
  <si>
    <t>Hors herbicides</t>
  </si>
  <si>
    <t>Part des surfaces ne recevant aucun traitement</t>
  </si>
  <si>
    <t>Nombre de parcelles enquêtés</t>
  </si>
  <si>
    <t>Champs : toutes les parcelles enquêtées</t>
  </si>
  <si>
    <t>Surface totale</t>
  </si>
  <si>
    <t>Min-Surface Q1</t>
  </si>
  <si>
    <t>Surface Q1-Q2</t>
  </si>
  <si>
    <t>Surface Q2-Q3</t>
  </si>
  <si>
    <t>Surface Q3-max</t>
  </si>
  <si>
    <t>Q1-Q2</t>
  </si>
  <si>
    <t>Q2-Q3</t>
  </si>
  <si>
    <t>Q3-Max</t>
  </si>
  <si>
    <t>Min-Q1</t>
  </si>
  <si>
    <t>Surfaces correspondant au quartiles</t>
  </si>
  <si>
    <t>Surface totale irriguée estimée (ha)</t>
  </si>
  <si>
    <t>Nombre de tours d'eau moyen avant le semis*</t>
  </si>
  <si>
    <t>Nombre de tours d'eau moyen après le semis*</t>
  </si>
  <si>
    <t>Apport moyen (mm)*</t>
  </si>
  <si>
    <t>ESPECE</t>
  </si>
  <si>
    <t>Dispersion des IFT totaux en 2021</t>
  </si>
  <si>
    <t>Dispersion des IFT totaux selon leurs superficies en 2021</t>
  </si>
  <si>
    <t>Nombre de parcelles enquêtées en Occitanie</t>
  </si>
  <si>
    <t>Nombre de parcelles en Languedoc-Roussillon</t>
  </si>
  <si>
    <t>Nombre de parcelles en Midi-Pyrénées</t>
  </si>
  <si>
    <t>Part des surfaces irriguées</t>
  </si>
  <si>
    <t>Indicateurs sur l'irrigation en Occitanie</t>
  </si>
  <si>
    <t>* pour les exploitations irrigantes</t>
  </si>
  <si>
    <t>Implantées avec des semences traitées</t>
  </si>
  <si>
    <t>Répartition des surfaces suivant le mode de fertilisation azotée</t>
  </si>
  <si>
    <t xml:space="preserve">Apport d’azote </t>
  </si>
  <si>
    <t>Aucun apport d'azote</t>
  </si>
  <si>
    <t>ZV : Zone vulnérable</t>
  </si>
  <si>
    <t>ZV</t>
  </si>
  <si>
    <t>Hors ZV</t>
  </si>
  <si>
    <t xml:space="preserve">   dont azote minéral</t>
  </si>
  <si>
    <t xml:space="preserve">   dont azote minéral et organique</t>
  </si>
  <si>
    <t xml:space="preserve">   dont azote organique</t>
  </si>
  <si>
    <t>Quantité moyenne d’azote apportée suivant le mode de fertilisation, en cas d’apport</t>
  </si>
  <si>
    <t xml:space="preserve">   apport d'azote minéral</t>
  </si>
  <si>
    <t xml:space="preserve">   apport d'azote minéral et organique</t>
  </si>
  <si>
    <t>Répartition des surfaces fertilisées et quantité moyenne apportée en phosphate</t>
  </si>
  <si>
    <t>Quantité moyenne (kg/ha)</t>
  </si>
  <si>
    <t>Fertilisation en phosphate</t>
  </si>
  <si>
    <t>Répartition des surfaces fertilisées et quantité moyenne apportée en potassium</t>
  </si>
  <si>
    <t>Fertilisation en potassium</t>
  </si>
  <si>
    <t>Maïs fourrage</t>
  </si>
  <si>
    <t>Maïs grain</t>
  </si>
  <si>
    <t>Sorgho</t>
  </si>
  <si>
    <t>-</t>
  </si>
  <si>
    <t xml:space="preserve">   apport d'azote organique</t>
  </si>
  <si>
    <t>Apport moyen d’azote par quintal de grains récoltés suivant le mode de fertilisation, en cas d’apport d’azote et de récolte</t>
  </si>
  <si>
    <r>
      <t xml:space="preserve">Fertilisation
</t>
    </r>
    <r>
      <rPr>
        <b/>
        <sz val="8"/>
        <color rgb="FF000000"/>
        <rFont val="Marianne"/>
        <family val="3"/>
      </rPr>
      <t>Unité : %</t>
    </r>
  </si>
  <si>
    <r>
      <t xml:space="preserve">Fertilisation
</t>
    </r>
    <r>
      <rPr>
        <b/>
        <sz val="8"/>
        <color rgb="FF000000"/>
        <rFont val="Marianne"/>
        <family val="3"/>
      </rPr>
      <t>Unité : kg/ha</t>
    </r>
  </si>
  <si>
    <t>Apport d’azote</t>
  </si>
  <si>
    <r>
      <t xml:space="preserve">Fertilisation
</t>
    </r>
    <r>
      <rPr>
        <b/>
        <sz val="8"/>
        <color rgb="FF000000"/>
        <rFont val="Marianne"/>
        <family val="3"/>
      </rPr>
      <t>Unité : kg/quintal</t>
    </r>
  </si>
  <si>
    <t>Part des surfaces fertilisées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</si>
</sst>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7">
    <font>
      <sz val="11"/>
      <color rgb="FF000000"/>
      <name val="Calibri"/>
      <family val="2"/>
      <scheme val="minor"/>
    </font>
    <font>
      <b/>
      <sz val="10"/>
      <color rgb="FF000000"/>
      <name val="Marianne"/>
      <family val="3"/>
    </font>
    <font>
      <sz val="10"/>
      <color rgb="FF000000"/>
      <name val="Marianne"/>
      <family val="3"/>
    </font>
    <font>
      <b/>
      <sz val="12"/>
      <color rgb="FF000000"/>
      <name val="Marianne"/>
      <family val="3"/>
    </font>
    <font>
      <sz val="10"/>
      <color rgb="FF000000"/>
      <name val="Arial Unicode MS"/>
    </font>
    <font>
      <sz val="11"/>
      <color rgb="FF000000"/>
      <name val="Calibri"/>
      <family val="2"/>
      <scheme val="minor"/>
    </font>
    <font>
      <b/>
      <sz val="8"/>
      <color rgb="FF000000"/>
      <name val="Marianne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1" fillId="0" borderId="1" xfId="0" applyFont="1" applyBorder="1"/>
    <xf numFmtId="0" fontId="3" fillId="0" borderId="0" xfId="0" applyFont="1"/>
    <xf numFmtId="164" fontId="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2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9" fontId="2" fillId="0" borderId="0" xfId="1" applyFont="1" applyBorder="1"/>
    <xf numFmtId="164" fontId="2" fillId="0" borderId="0" xfId="0" applyNumberFormat="1" applyFont="1" applyBorder="1"/>
    <xf numFmtId="9" fontId="2" fillId="0" borderId="4" xfId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2" applyNumberFormat="1" applyFont="1" applyFill="1" applyBorder="1" applyAlignment="1">
      <alignment horizontal="center"/>
    </xf>
    <xf numFmtId="166" fontId="2" fillId="0" borderId="1" xfId="1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" fontId="2" fillId="0" borderId="1" xfId="0" applyNumberFormat="1" applyFont="1" applyFill="1" applyBorder="1"/>
    <xf numFmtId="9" fontId="2" fillId="0" borderId="1" xfId="1" applyFont="1" applyFill="1" applyBorder="1"/>
    <xf numFmtId="3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2" fillId="0" borderId="1" xfId="2" applyNumberFormat="1" applyFont="1" applyFill="1" applyBorder="1" applyAlignment="1">
      <alignment horizontal="center" vertical="center"/>
    </xf>
    <xf numFmtId="2" fontId="2" fillId="0" borderId="1" xfId="2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/>
    <xf numFmtId="0" fontId="2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6" fontId="2" fillId="0" borderId="1" xfId="2" applyNumberFormat="1" applyFont="1" applyFill="1" applyBorder="1" applyAlignment="1">
      <alignment horizontal="center" vertical="center"/>
    </xf>
    <xf numFmtId="166" fontId="2" fillId="0" borderId="1" xfId="2" applyNumberFormat="1" applyFont="1" applyFill="1" applyBorder="1" applyAlignment="1">
      <alignment horizontal="center"/>
    </xf>
    <xf numFmtId="1" fontId="2" fillId="0" borderId="1" xfId="2" applyNumberFormat="1" applyFont="1" applyFill="1" applyBorder="1" applyAlignment="1">
      <alignment horizontal="center"/>
    </xf>
    <xf numFmtId="1" fontId="2" fillId="0" borderId="1" xfId="2" applyNumberFormat="1" applyFont="1" applyFill="1" applyBorder="1" applyAlignment="1">
      <alignment horizontal="center" vertical="center"/>
    </xf>
    <xf numFmtId="2" fontId="2" fillId="0" borderId="1" xfId="2" applyNumberFormat="1" applyFont="1" applyFill="1" applyBorder="1" applyAlignment="1">
      <alignment horizontal="center"/>
    </xf>
    <xf numFmtId="2" fontId="2" fillId="0" borderId="1" xfId="2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42A3964A-C787-4AA2-BE68-EDB3C98B009B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Décomposition</a:t>
            </a:r>
            <a:r>
              <a:rPr lang="fr-FR" baseline="0"/>
              <a:t> de l'IFT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1'!$B$3</c:f>
              <c:strCache>
                <c:ptCount val="1"/>
                <c:pt idx="0">
                  <c:v>ift_herb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 1'!$A$4:$A$6</c:f>
              <c:strCache>
                <c:ptCount val="3"/>
                <c:pt idx="0">
                  <c:v>Maïs fourrage</c:v>
                </c:pt>
                <c:pt idx="1">
                  <c:v>Maïs grain</c:v>
                </c:pt>
                <c:pt idx="2">
                  <c:v>Sorgho</c:v>
                </c:pt>
              </c:strCache>
            </c:strRef>
          </c:cat>
          <c:val>
            <c:numRef>
              <c:f>'Fig 1'!$B$4:$B$6</c:f>
              <c:numCache>
                <c:formatCode>0.0</c:formatCode>
                <c:ptCount val="3"/>
                <c:pt idx="0">
                  <c:v>0.98514346145286102</c:v>
                </c:pt>
                <c:pt idx="1">
                  <c:v>1.3400102922466399</c:v>
                </c:pt>
                <c:pt idx="2">
                  <c:v>1.17335691223281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7-4FAC-AD63-A82E0D63476A}"/>
            </c:ext>
          </c:extLst>
        </c:ser>
        <c:ser>
          <c:idx val="1"/>
          <c:order val="1"/>
          <c:tx>
            <c:strRef>
              <c:f>'Fig 1'!$C$3</c:f>
              <c:strCache>
                <c:ptCount val="1"/>
                <c:pt idx="0">
                  <c:v>ift_fong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 1'!$A$4:$A$6</c:f>
              <c:strCache>
                <c:ptCount val="3"/>
                <c:pt idx="0">
                  <c:v>Maïs fourrage</c:v>
                </c:pt>
                <c:pt idx="1">
                  <c:v>Maïs grain</c:v>
                </c:pt>
                <c:pt idx="2">
                  <c:v>Sorgho</c:v>
                </c:pt>
              </c:strCache>
            </c:strRef>
          </c:cat>
          <c:val>
            <c:numRef>
              <c:f>'Fig 1'!$C$4:$C$6</c:f>
              <c:numCache>
                <c:formatCode>0.0</c:formatCode>
                <c:ptCount val="3"/>
                <c:pt idx="0">
                  <c:v>0</c:v>
                </c:pt>
                <c:pt idx="1">
                  <c:v>2.9267475798123201E-3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A7-4FAC-AD63-A82E0D63476A}"/>
            </c:ext>
          </c:extLst>
        </c:ser>
        <c:ser>
          <c:idx val="2"/>
          <c:order val="2"/>
          <c:tx>
            <c:strRef>
              <c:f>'Fig 1'!$D$3</c:f>
              <c:strCache>
                <c:ptCount val="1"/>
                <c:pt idx="0">
                  <c:v>ift_ins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 1'!$A$4:$A$6</c:f>
              <c:strCache>
                <c:ptCount val="3"/>
                <c:pt idx="0">
                  <c:v>Maïs fourrage</c:v>
                </c:pt>
                <c:pt idx="1">
                  <c:v>Maïs grain</c:v>
                </c:pt>
                <c:pt idx="2">
                  <c:v>Sorgho</c:v>
                </c:pt>
              </c:strCache>
            </c:strRef>
          </c:cat>
          <c:val>
            <c:numRef>
              <c:f>'Fig 1'!$D$4:$D$6</c:f>
              <c:numCache>
                <c:formatCode>0.0</c:formatCode>
                <c:ptCount val="3"/>
                <c:pt idx="0">
                  <c:v>0.104874249409901</c:v>
                </c:pt>
                <c:pt idx="1">
                  <c:v>0.54622790193402804</c:v>
                </c:pt>
                <c:pt idx="2">
                  <c:v>0.127143852549752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A7-4FAC-AD63-A82E0D63476A}"/>
            </c:ext>
          </c:extLst>
        </c:ser>
        <c:ser>
          <c:idx val="3"/>
          <c:order val="3"/>
          <c:tx>
            <c:strRef>
              <c:f>'Fig 1'!$E$3</c:f>
              <c:strCache>
                <c:ptCount val="1"/>
                <c:pt idx="0">
                  <c:v>ift_autres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 1'!$A$4:$A$6</c:f>
              <c:strCache>
                <c:ptCount val="3"/>
                <c:pt idx="0">
                  <c:v>Maïs fourrage</c:v>
                </c:pt>
                <c:pt idx="1">
                  <c:v>Maïs grain</c:v>
                </c:pt>
                <c:pt idx="2">
                  <c:v>Sorgho</c:v>
                </c:pt>
              </c:strCache>
            </c:strRef>
          </c:cat>
          <c:val>
            <c:numRef>
              <c:f>'Fig 1'!$E$4:$E$6</c:f>
              <c:numCache>
                <c:formatCode>0.0</c:formatCode>
                <c:ptCount val="3"/>
                <c:pt idx="0">
                  <c:v>4.1944977926153502E-2</c:v>
                </c:pt>
                <c:pt idx="1">
                  <c:v>0.296082346176612</c:v>
                </c:pt>
                <c:pt idx="2">
                  <c:v>3.6908569710444997E-2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A7-4FAC-AD63-A82E0D63476A}"/>
            </c:ext>
          </c:extLst>
        </c:ser>
        <c:ser>
          <c:idx val="5"/>
          <c:order val="5"/>
          <c:tx>
            <c:strRef>
              <c:f>'Fig 1'!$G$3</c:f>
              <c:strCache>
                <c:ptCount val="1"/>
                <c:pt idx="0">
                  <c:v>ift_semences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 1'!$A$4:$A$6</c:f>
              <c:strCache>
                <c:ptCount val="3"/>
                <c:pt idx="0">
                  <c:v>Maïs fourrage</c:v>
                </c:pt>
                <c:pt idx="1">
                  <c:v>Maïs grain</c:v>
                </c:pt>
                <c:pt idx="2">
                  <c:v>Sorgho</c:v>
                </c:pt>
              </c:strCache>
            </c:strRef>
          </c:cat>
          <c:val>
            <c:numRef>
              <c:f>'Fig 1'!$G$4:$G$6</c:f>
              <c:numCache>
                <c:formatCode>0.0</c:formatCode>
                <c:ptCount val="3"/>
                <c:pt idx="0">
                  <c:v>0.77396475258777497</c:v>
                </c:pt>
                <c:pt idx="1">
                  <c:v>0.62683665419163803</c:v>
                </c:pt>
                <c:pt idx="2">
                  <c:v>0.67868113034703903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A7-4FAC-AD63-A82E0D634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6669392"/>
        <c:axId val="125668020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'Fig 1'!$F$3</c15:sqref>
                        </c15:formulaRef>
                      </c:ext>
                    </c:extLst>
                    <c:strCache>
                      <c:ptCount val="1"/>
                      <c:pt idx="0">
                        <c:v>ift_tot_hors_sem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 1'!$A$4:$A$6</c15:sqref>
                        </c15:formulaRef>
                      </c:ext>
                    </c:extLst>
                    <c:strCache>
                      <c:ptCount val="3"/>
                      <c:pt idx="0">
                        <c:v>Maïs fourrage</c:v>
                      </c:pt>
                      <c:pt idx="1">
                        <c:v>Maïs grain</c:v>
                      </c:pt>
                      <c:pt idx="2">
                        <c:v>Sorgho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 1'!$F$4:$F$6</c15:sqref>
                        </c15:formulaRef>
                      </c:ext>
                    </c:extLst>
                    <c:numCache>
                      <c:formatCode>0.0</c:formatCode>
                      <c:ptCount val="3"/>
                      <c:pt idx="0">
                        <c:v>1.13196268878892</c:v>
                      </c:pt>
                      <c:pt idx="1">
                        <c:v>2.1852472879370901</c:v>
                      </c:pt>
                      <c:pt idx="2">
                        <c:v>1.33740933449301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15A7-4FAC-AD63-A82E0D63476A}"/>
                  </c:ext>
                </c:extLst>
              </c15:ser>
            </c15:filteredBarSeries>
          </c:ext>
        </c:extLst>
      </c:barChart>
      <c:catAx>
        <c:axId val="125666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6680208"/>
        <c:crosses val="autoZero"/>
        <c:auto val="1"/>
        <c:lblAlgn val="ctr"/>
        <c:lblOffset val="100"/>
        <c:noMultiLvlLbl val="0"/>
      </c:catAx>
      <c:valAx>
        <c:axId val="125668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666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Superficie selon le niveau de l'ITF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2'!$G$4</c:f>
              <c:strCache>
                <c:ptCount val="1"/>
                <c:pt idx="0">
                  <c:v>Min-Q1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2'!$A$5:$A$7</c:f>
              <c:strCache>
                <c:ptCount val="3"/>
                <c:pt idx="0">
                  <c:v>Maïs fourrage</c:v>
                </c:pt>
                <c:pt idx="1">
                  <c:v>Maïs grain</c:v>
                </c:pt>
                <c:pt idx="2">
                  <c:v>Sorgho</c:v>
                </c:pt>
              </c:strCache>
            </c:strRef>
          </c:cat>
          <c:val>
            <c:numRef>
              <c:f>'Fig 2'!$G$5:$G$7</c:f>
              <c:numCache>
                <c:formatCode>0%</c:formatCode>
                <c:ptCount val="3"/>
                <c:pt idx="0">
                  <c:v>0.24379133855569424</c:v>
                </c:pt>
                <c:pt idx="1">
                  <c:v>0.26975759443718705</c:v>
                </c:pt>
                <c:pt idx="2">
                  <c:v>0.22473019933500804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A-48C5-9C11-A70D354D1E5A}"/>
            </c:ext>
          </c:extLst>
        </c:ser>
        <c:ser>
          <c:idx val="1"/>
          <c:order val="1"/>
          <c:tx>
            <c:strRef>
              <c:f>'Fig 2'!$H$4</c:f>
              <c:strCache>
                <c:ptCount val="1"/>
                <c:pt idx="0">
                  <c:v>Q1-Q2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2'!$A$5:$A$7</c:f>
              <c:strCache>
                <c:ptCount val="3"/>
                <c:pt idx="0">
                  <c:v>Maïs fourrage</c:v>
                </c:pt>
                <c:pt idx="1">
                  <c:v>Maïs grain</c:v>
                </c:pt>
                <c:pt idx="2">
                  <c:v>Sorgho</c:v>
                </c:pt>
              </c:strCache>
            </c:strRef>
          </c:cat>
          <c:val>
            <c:numRef>
              <c:f>'Fig 2'!$H$5:$H$7</c:f>
              <c:numCache>
                <c:formatCode>0%</c:formatCode>
                <c:ptCount val="3"/>
                <c:pt idx="0">
                  <c:v>0.26350588086172383</c:v>
                </c:pt>
                <c:pt idx="1">
                  <c:v>0.2282807315529056</c:v>
                </c:pt>
                <c:pt idx="2">
                  <c:v>0.29143516313240597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A-48C5-9C11-A70D354D1E5A}"/>
            </c:ext>
          </c:extLst>
        </c:ser>
        <c:ser>
          <c:idx val="2"/>
          <c:order val="2"/>
          <c:tx>
            <c:strRef>
              <c:f>'Fig 2'!$I$4</c:f>
              <c:strCache>
                <c:ptCount val="1"/>
                <c:pt idx="0">
                  <c:v>Q2-Q3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2'!$A$5:$A$7</c:f>
              <c:strCache>
                <c:ptCount val="3"/>
                <c:pt idx="0">
                  <c:v>Maïs fourrage</c:v>
                </c:pt>
                <c:pt idx="1">
                  <c:v>Maïs grain</c:v>
                </c:pt>
                <c:pt idx="2">
                  <c:v>Sorgho</c:v>
                </c:pt>
              </c:strCache>
            </c:strRef>
          </c:cat>
          <c:val>
            <c:numRef>
              <c:f>'Fig 2'!$I$5:$I$7</c:f>
              <c:numCache>
                <c:formatCode>0%</c:formatCode>
                <c:ptCount val="3"/>
                <c:pt idx="0">
                  <c:v>0.23728625019125293</c:v>
                </c:pt>
                <c:pt idx="1">
                  <c:v>0.25377835579562896</c:v>
                </c:pt>
                <c:pt idx="2">
                  <c:v>0.22063489060816999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9A-48C5-9C11-A70D354D1E5A}"/>
            </c:ext>
          </c:extLst>
        </c:ser>
        <c:ser>
          <c:idx val="3"/>
          <c:order val="3"/>
          <c:tx>
            <c:strRef>
              <c:f>'Fig 2'!$J$4</c:f>
              <c:strCache>
                <c:ptCount val="1"/>
                <c:pt idx="0">
                  <c:v>Q3-Max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2'!$A$5:$A$7</c:f>
              <c:strCache>
                <c:ptCount val="3"/>
                <c:pt idx="0">
                  <c:v>Maïs fourrage</c:v>
                </c:pt>
                <c:pt idx="1">
                  <c:v>Maïs grain</c:v>
                </c:pt>
                <c:pt idx="2">
                  <c:v>Sorgho</c:v>
                </c:pt>
              </c:strCache>
            </c:strRef>
          </c:cat>
          <c:val>
            <c:numRef>
              <c:f>'Fig 2'!$J$5:$J$7</c:f>
              <c:numCache>
                <c:formatCode>0%</c:formatCode>
                <c:ptCount val="3"/>
                <c:pt idx="0">
                  <c:v>0.25541653039132711</c:v>
                </c:pt>
                <c:pt idx="1">
                  <c:v>0.2481833182142737</c:v>
                </c:pt>
                <c:pt idx="2">
                  <c:v>0.2631997089387676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9A-48C5-9C11-A70D354D1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5182639"/>
        <c:axId val="1195183055"/>
      </c:barChart>
      <c:catAx>
        <c:axId val="1195182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5183055"/>
        <c:crosses val="autoZero"/>
        <c:auto val="1"/>
        <c:lblAlgn val="ctr"/>
        <c:lblOffset val="100"/>
        <c:noMultiLvlLbl val="0"/>
      </c:catAx>
      <c:valAx>
        <c:axId val="11951830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5182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  <cx:data id="2">
      <cx:numDim type="val">
        <cx:f>_xlchart.v1.5</cx:f>
      </cx:numDim>
    </cx:data>
  </cx:chartData>
  <cx:chart>
    <cx:title pos="t" align="ctr" overlay="0">
      <cx:tx>
        <cx:txData>
          <cx:v>Dispersion des IFT</cx:v>
        </cx:txData>
      </cx:tx>
      <cx:txPr>
        <a:bodyPr rot="0" spcFirstLastPara="1" vertOverflow="ellipsis" vert="horz" wrap="square" lIns="0" tIns="0" rIns="0" bIns="0" anchor="ctr" anchorCtr="1"/>
        <a:lstStyle/>
        <a:p>
          <a:pPr algn="ctr">
            <a:defRPr/>
          </a:pPr>
          <a:r>
            <a:rPr lang="fr-FR"/>
            <a:t>Dispersion des IFT</a:t>
          </a:r>
        </a:p>
      </cx:txPr>
    </cx:title>
    <cx:plotArea>
      <cx:plotAreaRegion>
        <cx:series layoutId="boxWhisker" uniqueId="{00000005-FB99-439F-96CD-BF8DF0F3E980}" formatIdx="1">
          <cx:tx>
            <cx:txData>
              <cx:f>_xlchart.v1.0</cx:f>
              <cx:v>Maïs fourrage</cx:v>
            </cx:txData>
          </cx:tx>
          <cx:spPr>
            <a:solidFill>
              <a:schemeClr val="accent1"/>
            </a:solidFill>
          </cx:spPr>
          <cx:dataId val="0"/>
          <cx:layoutPr>
            <cx:statistics quartileMethod="exclusive"/>
          </cx:layoutPr>
        </cx:series>
        <cx:series layoutId="boxWhisker" uniqueId="{00000006-FB99-439F-96CD-BF8DF0F3E980}" formatIdx="2">
          <cx:tx>
            <cx:txData>
              <cx:f>_xlchart.v1.2</cx:f>
              <cx:v>Maïs grain</cx:v>
            </cx:txData>
          </cx:tx>
          <cx:spPr>
            <a:solidFill>
              <a:srgbClr val="C00000"/>
            </a:solidFill>
          </cx:spPr>
          <cx:dataId val="1"/>
          <cx:layoutPr>
            <cx:statistics quartileMethod="exclusive"/>
          </cx:layoutPr>
        </cx:series>
        <cx:series layoutId="boxWhisker" uniqueId="{00000000-A4E2-4508-B4AA-4A22362D742E}" formatIdx="0">
          <cx:tx>
            <cx:txData>
              <cx:f>_xlchart.v1.4</cx:f>
              <cx:v>Sorgho</cx:v>
            </cx:txData>
          </cx:tx>
          <cx:spPr>
            <a:solidFill>
              <a:schemeClr val="accent3">
                <a:lumMod val="75000"/>
              </a:schemeClr>
            </a:solidFill>
          </cx:spPr>
          <cx:dataId val="2"/>
          <cx:layoutPr>
            <cx:statistics quartileMethod="exclusive"/>
          </cx:layoutPr>
        </cx:series>
      </cx:plotAreaRegion>
      <cx:axis id="0" hidden="1">
        <cx:catScaling gapWidth="1.5"/>
        <cx:tickLabels/>
      </cx:axis>
      <cx:axis id="1">
        <cx:valScaling/>
        <cx:majorGridlines/>
        <cx:tickLabels/>
      </cx:axis>
    </cx:plotArea>
    <cx:legend pos="b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240030</xdr:colOff>
      <xdr:row>0</xdr:row>
      <xdr:rowOff>133350</xdr:rowOff>
    </xdr:from>
    <xdr:to>
      <xdr:col>15</xdr:col>
      <xdr:colOff>352426</xdr:colOff>
      <xdr:row>22</xdr:row>
      <xdr:rowOff>152401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FCD361E1-E840-49FD-90F4-0D91F0C01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0</xdr:row>
      <xdr:rowOff>137160</xdr:rowOff>
    </xdr:from>
    <xdr:to>
      <xdr:col>16</xdr:col>
      <xdr:colOff>401956</xdr:colOff>
      <xdr:row>20</xdr:row>
      <xdr:rowOff>30480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5258F536-4098-456E-9319-C9EBC3FA25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6</xdr:row>
      <xdr:rowOff>209550</xdr:rowOff>
    </xdr:from>
    <xdr:to>
      <xdr:col>19</xdr:col>
      <xdr:colOff>160020</xdr:colOff>
      <xdr:row>24</xdr:row>
      <xdr:rowOff>129540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Graphique 8" title="Maïs fourrage     Maïs grain">
              <a:extLst>
                <a:ext uri="{FF2B5EF4-FFF2-40B4-BE49-F238E27FC236}">
                  <a16:creationId xmlns:a16="http://schemas.microsoft.com/office/drawing/2014/main" id="{FA8F1486-5F2F-4888-9AD6-29C8266DE7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22030" y="1520190"/>
              <a:ext cx="4370070" cy="37604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1FADE-4CE4-4ADE-A7D0-5D9458B22E2D}">
  <dimension ref="A1:G16"/>
  <sheetViews>
    <sheetView showGridLines="0" tabSelected="1" workbookViewId="0"/>
  </sheetViews>
  <sheetFormatPr baseColWidth="10" defaultColWidth="11.5546875" defaultRowHeight="16.8"/>
  <cols>
    <col min="1" max="1" width="34.6640625" style="1" customWidth="1"/>
    <col min="2" max="7" width="11.6640625" style="1" customWidth="1"/>
    <col min="8" max="16384" width="11.5546875" style="1"/>
  </cols>
  <sheetData>
    <row r="1" spans="1:7">
      <c r="A1" s="19" t="s">
        <v>61</v>
      </c>
    </row>
    <row r="3" spans="1:7">
      <c r="A3" s="46" t="s">
        <v>84</v>
      </c>
      <c r="B3" s="36" t="s">
        <v>78</v>
      </c>
      <c r="C3" s="36"/>
      <c r="D3" s="36" t="s">
        <v>79</v>
      </c>
      <c r="E3" s="36"/>
      <c r="F3" s="36" t="s">
        <v>80</v>
      </c>
      <c r="G3" s="36"/>
    </row>
    <row r="4" spans="1:7">
      <c r="A4" s="37"/>
      <c r="B4" s="20" t="s">
        <v>65</v>
      </c>
      <c r="C4" s="20" t="s">
        <v>66</v>
      </c>
      <c r="D4" s="20" t="s">
        <v>65</v>
      </c>
      <c r="E4" s="20" t="s">
        <v>66</v>
      </c>
      <c r="F4" s="20" t="s">
        <v>65</v>
      </c>
      <c r="G4" s="20" t="s">
        <v>66</v>
      </c>
    </row>
    <row r="5" spans="1:7">
      <c r="A5" s="35" t="s">
        <v>63</v>
      </c>
      <c r="B5" s="38">
        <v>9.9419641185953797E-2</v>
      </c>
      <c r="C5" s="38"/>
      <c r="D5" s="38">
        <v>2.4326546524607702E-2</v>
      </c>
      <c r="E5" s="38"/>
      <c r="F5" s="38">
        <v>0.12786232621358601</v>
      </c>
      <c r="G5" s="38"/>
    </row>
    <row r="6" spans="1:7">
      <c r="A6" s="35"/>
      <c r="B6" s="30">
        <v>0.10918378263327599</v>
      </c>
      <c r="C6" s="30">
        <v>9.3059535000873994E-2</v>
      </c>
      <c r="D6" s="30">
        <v>3.0000000000000001E-3</v>
      </c>
      <c r="E6" s="30">
        <v>7.6999999999999999E-2</v>
      </c>
      <c r="F6" s="30">
        <v>0.11412734906720701</v>
      </c>
      <c r="G6" s="30">
        <v>0.20733147096636401</v>
      </c>
    </row>
    <row r="7" spans="1:7">
      <c r="A7" s="35" t="s">
        <v>62</v>
      </c>
      <c r="B7" s="39">
        <v>0.90058035881404619</v>
      </c>
      <c r="C7" s="39"/>
      <c r="D7" s="39">
        <v>0.97567345347539225</v>
      </c>
      <c r="E7" s="39"/>
      <c r="F7" s="39">
        <v>0.87213767378641394</v>
      </c>
      <c r="G7" s="39"/>
    </row>
    <row r="8" spans="1:7">
      <c r="A8" s="35"/>
      <c r="B8" s="30">
        <v>0.89081621736672301</v>
      </c>
      <c r="C8" s="30">
        <v>0.90694046499912695</v>
      </c>
      <c r="D8" s="30">
        <v>0.997</v>
      </c>
      <c r="E8" s="30">
        <v>0.92300000000000004</v>
      </c>
      <c r="F8" s="30">
        <v>0.88587265093279299</v>
      </c>
      <c r="G8" s="30">
        <v>0.79266852903363594</v>
      </c>
    </row>
    <row r="9" spans="1:7">
      <c r="A9" s="35" t="s">
        <v>67</v>
      </c>
      <c r="B9" s="39">
        <v>0.17227056912410402</v>
      </c>
      <c r="C9" s="39"/>
      <c r="D9" s="39">
        <v>0.74127662334442901</v>
      </c>
      <c r="E9" s="39"/>
      <c r="F9" s="39">
        <v>0.85948202716854893</v>
      </c>
      <c r="G9" s="39"/>
    </row>
    <row r="10" spans="1:7">
      <c r="A10" s="35"/>
      <c r="B10" s="30">
        <v>0.18164376014985698</v>
      </c>
      <c r="C10" s="30">
        <v>0.16616511781141502</v>
      </c>
      <c r="D10" s="30">
        <v>0.83175173173491801</v>
      </c>
      <c r="E10" s="30">
        <v>0.52182828466388997</v>
      </c>
      <c r="F10" s="30">
        <v>0.87132401370950208</v>
      </c>
      <c r="G10" s="30">
        <v>0.79096552855671309</v>
      </c>
    </row>
    <row r="11" spans="1:7">
      <c r="A11" s="35" t="s">
        <v>68</v>
      </c>
      <c r="B11" s="38">
        <v>0.63338750497970497</v>
      </c>
      <c r="C11" s="38"/>
      <c r="D11" s="38">
        <v>0.21708803362350501</v>
      </c>
      <c r="E11" s="38"/>
      <c r="F11" s="38">
        <v>6.4231037766838903E-3</v>
      </c>
      <c r="G11" s="38"/>
    </row>
    <row r="12" spans="1:7">
      <c r="A12" s="35"/>
      <c r="B12" s="30">
        <v>0.66159368584670897</v>
      </c>
      <c r="C12" s="30">
        <v>0.61501473699415699</v>
      </c>
      <c r="D12" s="30">
        <v>0.156155942841739</v>
      </c>
      <c r="E12" s="30">
        <v>0.364879468552542</v>
      </c>
      <c r="F12" s="30">
        <v>7.533235059158639E-3</v>
      </c>
      <c r="G12" s="30">
        <v>0</v>
      </c>
    </row>
    <row r="13" spans="1:7">
      <c r="A13" s="35" t="s">
        <v>69</v>
      </c>
      <c r="B13" s="38">
        <v>9.4922284710237809E-2</v>
      </c>
      <c r="C13" s="38"/>
      <c r="D13" s="38">
        <v>1.7308796507458001E-2</v>
      </c>
      <c r="E13" s="38"/>
      <c r="F13" s="38">
        <v>6.2325428411816796E-3</v>
      </c>
      <c r="G13" s="38"/>
    </row>
    <row r="14" spans="1:7">
      <c r="A14" s="35"/>
      <c r="B14" s="30">
        <v>4.7578771370157397E-2</v>
      </c>
      <c r="C14" s="30">
        <v>0.125760610193555</v>
      </c>
      <c r="D14" s="30">
        <v>9.35273244676617E-3</v>
      </c>
      <c r="E14" s="30">
        <v>3.6606314594082395E-2</v>
      </c>
      <c r="F14" s="30">
        <v>7.0154021641325101E-3</v>
      </c>
      <c r="G14" s="30">
        <v>1.7030004769235199E-3</v>
      </c>
    </row>
    <row r="15" spans="1:7">
      <c r="A15" s="1" t="s">
        <v>21</v>
      </c>
    </row>
    <row r="16" spans="1:7">
      <c r="A16" s="1" t="s">
        <v>64</v>
      </c>
    </row>
  </sheetData>
  <mergeCells count="24">
    <mergeCell ref="B13:C13"/>
    <mergeCell ref="D13:E13"/>
    <mergeCell ref="F13:G13"/>
    <mergeCell ref="A9:A10"/>
    <mergeCell ref="A11:A12"/>
    <mergeCell ref="A13:A14"/>
    <mergeCell ref="B9:C9"/>
    <mergeCell ref="D9:E9"/>
    <mergeCell ref="F9:G9"/>
    <mergeCell ref="B11:C11"/>
    <mergeCell ref="D11:E11"/>
    <mergeCell ref="F11:G11"/>
    <mergeCell ref="A7:A8"/>
    <mergeCell ref="B3:C3"/>
    <mergeCell ref="D3:E3"/>
    <mergeCell ref="F3:G3"/>
    <mergeCell ref="A3:A4"/>
    <mergeCell ref="A5:A6"/>
    <mergeCell ref="B5:C5"/>
    <mergeCell ref="D5:E5"/>
    <mergeCell ref="F5:G5"/>
    <mergeCell ref="B7:C7"/>
    <mergeCell ref="D7:E7"/>
    <mergeCell ref="F7:G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showGridLines="0" workbookViewId="0"/>
  </sheetViews>
  <sheetFormatPr baseColWidth="10" defaultColWidth="11.44140625" defaultRowHeight="16.8"/>
  <cols>
    <col min="1" max="1" width="14.6640625" style="1" customWidth="1"/>
    <col min="2" max="2" width="21.88671875" style="1" bestFit="1" customWidth="1"/>
    <col min="3" max="3" width="16.88671875" style="1" bestFit="1" customWidth="1"/>
    <col min="4" max="5" width="22.6640625" style="1" bestFit="1" customWidth="1"/>
    <col min="6" max="6" width="21" style="1" bestFit="1" customWidth="1"/>
    <col min="7" max="7" width="19.6640625" style="1" bestFit="1" customWidth="1"/>
    <col min="8" max="16384" width="11.44140625" style="1"/>
  </cols>
  <sheetData>
    <row r="1" spans="1:6">
      <c r="A1" s="19" t="s">
        <v>58</v>
      </c>
    </row>
    <row r="3" spans="1:6" ht="50.4">
      <c r="A3" s="17" t="s">
        <v>51</v>
      </c>
      <c r="B3" s="10" t="s">
        <v>47</v>
      </c>
      <c r="C3" s="10" t="s">
        <v>57</v>
      </c>
      <c r="D3" s="10" t="s">
        <v>48</v>
      </c>
      <c r="E3" s="10" t="s">
        <v>49</v>
      </c>
      <c r="F3" s="10" t="s">
        <v>50</v>
      </c>
    </row>
    <row r="4" spans="1:6">
      <c r="A4" s="2" t="s">
        <v>78</v>
      </c>
      <c r="B4" s="28">
        <v>7639.6435504811698</v>
      </c>
      <c r="C4" s="27">
        <v>0.27634875155729</v>
      </c>
      <c r="D4" s="29">
        <v>4.7021097758521901E-3</v>
      </c>
      <c r="E4" s="29">
        <v>4.6435704797848603</v>
      </c>
      <c r="F4" s="28">
        <v>104.452175286017</v>
      </c>
    </row>
    <row r="5" spans="1:6">
      <c r="A5" s="2" t="s">
        <v>79</v>
      </c>
      <c r="B5" s="28">
        <v>63581.825920649899</v>
      </c>
      <c r="C5" s="27">
        <v>0.58476578361248699</v>
      </c>
      <c r="D5" s="29">
        <v>1.6099604978472602E-2</v>
      </c>
      <c r="E5" s="29">
        <v>5.0345879987134303</v>
      </c>
      <c r="F5" s="28">
        <v>140.74895317335199</v>
      </c>
    </row>
    <row r="6" spans="1:6">
      <c r="A6" s="2" t="s">
        <v>80</v>
      </c>
      <c r="B6" s="28">
        <v>1905.6582114145999</v>
      </c>
      <c r="C6" s="27">
        <v>7.2387662541570905E-2</v>
      </c>
      <c r="D6" s="29">
        <v>0</v>
      </c>
      <c r="E6" s="29">
        <v>2.3182130578082298</v>
      </c>
      <c r="F6" s="28">
        <v>77.108485476507198</v>
      </c>
    </row>
    <row r="7" spans="1:6">
      <c r="A7" s="1" t="s">
        <v>21</v>
      </c>
    </row>
    <row r="8" spans="1:6">
      <c r="A8" s="1" t="s">
        <v>59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H8"/>
  <sheetViews>
    <sheetView showGridLines="0" workbookViewId="0"/>
  </sheetViews>
  <sheetFormatPr baseColWidth="10" defaultColWidth="11.44140625" defaultRowHeight="16.8"/>
  <cols>
    <col min="1" max="1" width="14.6640625" style="1" customWidth="1"/>
    <col min="2" max="2" width="11" style="1" bestFit="1" customWidth="1"/>
    <col min="3" max="3" width="10.6640625" style="1" bestFit="1" customWidth="1"/>
    <col min="4" max="4" width="11.88671875" style="1" bestFit="1" customWidth="1"/>
    <col min="5" max="5" width="7.109375" style="1" bestFit="1" customWidth="1"/>
    <col min="6" max="6" width="5.88671875" style="1" bestFit="1" customWidth="1"/>
    <col min="7" max="7" width="10.33203125" style="1" bestFit="1" customWidth="1"/>
    <col min="8" max="8" width="21.44140625" style="1" bestFit="1" customWidth="1"/>
    <col min="9" max="9" width="21.33203125" style="1" bestFit="1" customWidth="1"/>
    <col min="10" max="16384" width="11.44140625" style="1"/>
  </cols>
  <sheetData>
    <row r="1" spans="1:8">
      <c r="A1" s="19" t="s">
        <v>24</v>
      </c>
    </row>
    <row r="2" spans="1:8" ht="19.2">
      <c r="A2" s="5"/>
    </row>
    <row r="3" spans="1:8">
      <c r="A3" s="17" t="s">
        <v>51</v>
      </c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</row>
    <row r="4" spans="1:8">
      <c r="A4" s="2" t="s">
        <v>78</v>
      </c>
      <c r="B4" s="25">
        <v>1.5840984338005699</v>
      </c>
      <c r="C4" s="25">
        <v>0</v>
      </c>
      <c r="D4" s="25">
        <v>0.12555589852846299</v>
      </c>
      <c r="E4" s="25">
        <v>6.0574073642712001E-2</v>
      </c>
      <c r="F4" s="25">
        <v>1.7702284059717499</v>
      </c>
      <c r="G4" s="25">
        <v>2.0700035981740299E-2</v>
      </c>
      <c r="H4" s="25">
        <v>1.7909284419534901</v>
      </c>
    </row>
    <row r="5" spans="1:8">
      <c r="A5" s="2" t="s">
        <v>79</v>
      </c>
      <c r="B5" s="25">
        <v>2.36644481331368</v>
      </c>
      <c r="C5" s="25">
        <v>2.9267475798123201E-3</v>
      </c>
      <c r="D5" s="25">
        <v>0.65112038515397497</v>
      </c>
      <c r="E5" s="25">
        <v>0.46124261585375897</v>
      </c>
      <c r="F5" s="25">
        <v>3.4817345619012299</v>
      </c>
      <c r="G5" s="25">
        <v>0.176277908648485</v>
      </c>
      <c r="H5" s="25">
        <v>3.6580124705497101</v>
      </c>
    </row>
    <row r="6" spans="1:8">
      <c r="A6" s="2" t="s">
        <v>80</v>
      </c>
      <c r="B6" s="25">
        <v>1.7945303076250501</v>
      </c>
      <c r="C6" s="25">
        <v>0</v>
      </c>
      <c r="D6" s="25">
        <v>0.17259617307192099</v>
      </c>
      <c r="E6" s="25">
        <v>8.0584195368559694E-2</v>
      </c>
      <c r="F6" s="25">
        <v>2.0477106760655399</v>
      </c>
      <c r="G6" s="25">
        <v>0.35202966445298201</v>
      </c>
      <c r="H6" s="25">
        <v>2.39974034051852</v>
      </c>
    </row>
    <row r="7" spans="1:8">
      <c r="A7" s="1" t="s">
        <v>21</v>
      </c>
    </row>
    <row r="8" spans="1:8">
      <c r="A8" s="1" t="s">
        <v>36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L27"/>
  <sheetViews>
    <sheetView showGridLines="0" zoomScaleNormal="100" workbookViewId="0"/>
  </sheetViews>
  <sheetFormatPr baseColWidth="10" defaultColWidth="11.44140625" defaultRowHeight="16.8"/>
  <cols>
    <col min="1" max="1" width="14.6640625" style="1" customWidth="1"/>
    <col min="2" max="2" width="11.109375" style="1" bestFit="1" customWidth="1"/>
    <col min="3" max="3" width="10.6640625" style="1" bestFit="1" customWidth="1"/>
    <col min="4" max="4" width="12" style="1" bestFit="1" customWidth="1"/>
    <col min="5" max="5" width="7.33203125" style="1" bestFit="1" customWidth="1"/>
    <col min="6" max="6" width="6.44140625" style="1" bestFit="1" customWidth="1"/>
    <col min="7" max="7" width="10.33203125" style="1" bestFit="1" customWidth="1"/>
    <col min="8" max="8" width="21.5546875" style="1" bestFit="1" customWidth="1"/>
    <col min="9" max="9" width="37.6640625" style="1" bestFit="1" customWidth="1"/>
    <col min="10" max="10" width="15.6640625" style="1" bestFit="1" customWidth="1"/>
    <col min="11" max="11" width="26.44140625" style="1" customWidth="1"/>
    <col min="12" max="12" width="22.33203125" style="1" customWidth="1"/>
    <col min="13" max="16384" width="11.44140625" style="1"/>
  </cols>
  <sheetData>
    <row r="1" spans="1:12">
      <c r="A1" s="19" t="s">
        <v>23</v>
      </c>
    </row>
    <row r="2" spans="1:12" ht="19.2">
      <c r="A2" s="5"/>
    </row>
    <row r="3" spans="1:12">
      <c r="B3" s="36" t="s">
        <v>32</v>
      </c>
      <c r="C3" s="36"/>
      <c r="D3" s="36"/>
      <c r="E3" s="36"/>
      <c r="F3" s="36"/>
      <c r="G3" s="36"/>
      <c r="H3" s="36"/>
      <c r="I3" s="36"/>
      <c r="J3" s="36"/>
      <c r="K3" s="44" t="s">
        <v>34</v>
      </c>
    </row>
    <row r="4" spans="1:12">
      <c r="A4" s="17" t="s">
        <v>51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G4" s="7" t="s">
        <v>30</v>
      </c>
      <c r="H4" s="7" t="s">
        <v>31</v>
      </c>
      <c r="I4" s="4" t="s">
        <v>60</v>
      </c>
      <c r="J4" s="7" t="s">
        <v>33</v>
      </c>
      <c r="K4" s="45"/>
    </row>
    <row r="5" spans="1:12">
      <c r="A5" s="2" t="s">
        <v>78</v>
      </c>
      <c r="B5" s="34">
        <v>0.83944902004637401</v>
      </c>
      <c r="C5" s="34">
        <v>0</v>
      </c>
      <c r="D5" s="34">
        <v>0.109286065549264</v>
      </c>
      <c r="E5" s="34">
        <v>6.0574073642712001E-2</v>
      </c>
      <c r="F5" s="34">
        <v>0.83944902004637401</v>
      </c>
      <c r="G5" s="34">
        <v>1.3557971200136401E-2</v>
      </c>
      <c r="H5" s="34">
        <v>0.83944902004637401</v>
      </c>
      <c r="I5" s="34">
        <v>0.77396475258777497</v>
      </c>
      <c r="J5" s="34">
        <v>0.13494526883045699</v>
      </c>
      <c r="K5" s="34">
        <v>0.16055097995362602</v>
      </c>
      <c r="L5" s="9"/>
    </row>
    <row r="6" spans="1:12">
      <c r="A6" s="2" t="s">
        <v>79</v>
      </c>
      <c r="B6" s="34">
        <v>0.96919968276786195</v>
      </c>
      <c r="C6" s="34">
        <v>2.9267475798123201E-3</v>
      </c>
      <c r="D6" s="34">
        <v>0.52220766327535695</v>
      </c>
      <c r="E6" s="34">
        <v>0.40203198338827595</v>
      </c>
      <c r="F6" s="34">
        <v>0.980389390769423</v>
      </c>
      <c r="G6" s="34">
        <v>0.15278509583372801</v>
      </c>
      <c r="H6" s="34">
        <v>0.980389390769423</v>
      </c>
      <c r="I6" s="34">
        <v>0.62743536179083792</v>
      </c>
      <c r="J6" s="34">
        <v>0.65421935637933404</v>
      </c>
      <c r="K6" s="34">
        <v>1.9610609230576601E-2</v>
      </c>
      <c r="L6" s="9"/>
    </row>
    <row r="7" spans="1:12">
      <c r="A7" s="2" t="s">
        <v>80</v>
      </c>
      <c r="B7" s="34">
        <v>0.87603453426576194</v>
      </c>
      <c r="C7" s="34">
        <v>0</v>
      </c>
      <c r="D7" s="34">
        <v>0.16253103934656402</v>
      </c>
      <c r="E7" s="34">
        <v>5.3098596782469205E-2</v>
      </c>
      <c r="F7" s="34">
        <v>0.87603453426576194</v>
      </c>
      <c r="G7" s="34">
        <v>0.34666152690541902</v>
      </c>
      <c r="H7" s="34">
        <v>0.87603453426576194</v>
      </c>
      <c r="I7" s="34">
        <v>0.67868113034703992</v>
      </c>
      <c r="J7" s="34">
        <v>0.20084642598903099</v>
      </c>
      <c r="K7" s="34">
        <v>0.123965465734238</v>
      </c>
      <c r="L7" s="9"/>
    </row>
    <row r="8" spans="1:12">
      <c r="A8" s="1" t="s">
        <v>21</v>
      </c>
    </row>
    <row r="20" spans="3:7">
      <c r="C20" s="8"/>
    </row>
    <row r="21" spans="3:7">
      <c r="C21" s="8"/>
    </row>
    <row r="22" spans="3:7">
      <c r="C22" s="8"/>
    </row>
    <row r="23" spans="3:7">
      <c r="C23" s="8"/>
    </row>
    <row r="24" spans="3:7">
      <c r="C24" s="8"/>
    </row>
    <row r="25" spans="3:7">
      <c r="C25" s="8"/>
    </row>
    <row r="26" spans="3:7">
      <c r="C26" s="8"/>
    </row>
    <row r="27" spans="3:7">
      <c r="G27" s="8"/>
    </row>
  </sheetData>
  <mergeCells count="2">
    <mergeCell ref="B3:J3"/>
    <mergeCell ref="K3:K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A06D7-8B5E-44BF-A4D6-52AA38E4D5BF}">
  <dimension ref="A1:G14"/>
  <sheetViews>
    <sheetView showGridLines="0" workbookViewId="0"/>
  </sheetViews>
  <sheetFormatPr baseColWidth="10" defaultColWidth="11.5546875" defaultRowHeight="16.8"/>
  <cols>
    <col min="1" max="1" width="38.6640625" style="1" customWidth="1"/>
    <col min="2" max="7" width="11.6640625" style="1" customWidth="1"/>
    <col min="8" max="16384" width="11.5546875" style="1"/>
  </cols>
  <sheetData>
    <row r="1" spans="1:7">
      <c r="A1" s="19" t="s">
        <v>70</v>
      </c>
    </row>
    <row r="3" spans="1:7">
      <c r="A3" s="46" t="s">
        <v>85</v>
      </c>
      <c r="B3" s="36" t="s">
        <v>78</v>
      </c>
      <c r="C3" s="36"/>
      <c r="D3" s="36" t="s">
        <v>79</v>
      </c>
      <c r="E3" s="36"/>
      <c r="F3" s="36" t="s">
        <v>80</v>
      </c>
      <c r="G3" s="36"/>
    </row>
    <row r="4" spans="1:7">
      <c r="A4" s="37"/>
      <c r="B4" s="20" t="s">
        <v>65</v>
      </c>
      <c r="C4" s="20" t="s">
        <v>66</v>
      </c>
      <c r="D4" s="20" t="s">
        <v>65</v>
      </c>
      <c r="E4" s="20" t="s">
        <v>66</v>
      </c>
      <c r="F4" s="20" t="s">
        <v>65</v>
      </c>
      <c r="G4" s="20" t="s">
        <v>66</v>
      </c>
    </row>
    <row r="5" spans="1:7">
      <c r="A5" s="35" t="s">
        <v>86</v>
      </c>
      <c r="B5" s="40">
        <v>219.00541113537901</v>
      </c>
      <c r="C5" s="40"/>
      <c r="D5" s="40">
        <v>218.43199521024499</v>
      </c>
      <c r="E5" s="40"/>
      <c r="F5" s="40">
        <v>113.11349743921301</v>
      </c>
      <c r="G5" s="40"/>
    </row>
    <row r="6" spans="1:7">
      <c r="A6" s="35"/>
      <c r="B6" s="32">
        <v>244.16490164299901</v>
      </c>
      <c r="C6" s="32">
        <v>202.78383904131999</v>
      </c>
      <c r="D6" s="32">
        <v>211.73176341357501</v>
      </c>
      <c r="E6" s="32">
        <v>236.15756373366699</v>
      </c>
      <c r="F6" s="32">
        <v>113.17792352762299</v>
      </c>
      <c r="G6" s="32">
        <v>112.622931406432</v>
      </c>
    </row>
    <row r="7" spans="1:7">
      <c r="A7" s="35" t="s">
        <v>71</v>
      </c>
      <c r="B7" s="40">
        <v>113.50298498737099</v>
      </c>
      <c r="C7" s="40"/>
      <c r="D7" s="40">
        <v>193.63466630580299</v>
      </c>
      <c r="E7" s="40"/>
      <c r="F7" s="40">
        <v>111.981805988145</v>
      </c>
      <c r="G7" s="40"/>
    </row>
    <row r="8" spans="1:7">
      <c r="A8" s="35"/>
      <c r="B8" s="32">
        <v>139.29300921181101</v>
      </c>
      <c r="C8" s="32">
        <v>94.995936705311095</v>
      </c>
      <c r="D8" s="32">
        <v>192.662098715989</v>
      </c>
      <c r="E8" s="32">
        <v>197.440627226207</v>
      </c>
      <c r="F8" s="32">
        <v>111.917128176719</v>
      </c>
      <c r="G8" s="32">
        <v>112.46903758853099</v>
      </c>
    </row>
    <row r="9" spans="1:7">
      <c r="A9" s="35" t="s">
        <v>72</v>
      </c>
      <c r="B9" s="41">
        <v>253.065090999235</v>
      </c>
      <c r="C9" s="41"/>
      <c r="D9" s="41">
        <v>304.475168452839</v>
      </c>
      <c r="E9" s="41"/>
      <c r="F9" s="41">
        <v>292.45</v>
      </c>
      <c r="G9" s="41"/>
    </row>
    <row r="10" spans="1:7">
      <c r="A10" s="35"/>
      <c r="B10" s="32">
        <v>275.17396266332298</v>
      </c>
      <c r="C10" s="32">
        <v>237.46114342212101</v>
      </c>
      <c r="D10" s="32">
        <v>312.799799492658</v>
      </c>
      <c r="E10" s="32">
        <v>295.85781974361902</v>
      </c>
      <c r="F10" s="32">
        <v>292.45</v>
      </c>
      <c r="G10" s="32" t="s">
        <v>81</v>
      </c>
    </row>
    <row r="11" spans="1:7">
      <c r="A11" s="35" t="s">
        <v>82</v>
      </c>
      <c r="B11" s="41">
        <v>181.91288651091401</v>
      </c>
      <c r="C11" s="41"/>
      <c r="D11" s="41">
        <v>210.454871931838</v>
      </c>
      <c r="E11" s="41"/>
      <c r="F11" s="41">
        <v>137.347512196906</v>
      </c>
      <c r="G11" s="41"/>
    </row>
    <row r="12" spans="1:7">
      <c r="A12" s="35"/>
      <c r="B12" s="32">
        <v>211.482694967203</v>
      </c>
      <c r="C12" s="32">
        <v>174.850347920866</v>
      </c>
      <c r="D12" s="32">
        <v>247.86558518253599</v>
      </c>
      <c r="E12" s="32">
        <v>189.721892347048</v>
      </c>
      <c r="F12" s="32">
        <v>135</v>
      </c>
      <c r="G12" s="32">
        <v>201</v>
      </c>
    </row>
    <row r="13" spans="1:7">
      <c r="A13" s="1" t="s">
        <v>21</v>
      </c>
    </row>
    <row r="14" spans="1:7">
      <c r="A14" s="1" t="s">
        <v>64</v>
      </c>
    </row>
  </sheetData>
  <mergeCells count="20">
    <mergeCell ref="F9:G9"/>
    <mergeCell ref="A11:A12"/>
    <mergeCell ref="B11:C11"/>
    <mergeCell ref="D11:E11"/>
    <mergeCell ref="F11:G11"/>
    <mergeCell ref="A9:A10"/>
    <mergeCell ref="B9:C9"/>
    <mergeCell ref="D9:E9"/>
    <mergeCell ref="D5:E5"/>
    <mergeCell ref="A7:A8"/>
    <mergeCell ref="B7:C7"/>
    <mergeCell ref="D7:E7"/>
    <mergeCell ref="F3:G3"/>
    <mergeCell ref="F5:G5"/>
    <mergeCell ref="F7:G7"/>
    <mergeCell ref="A3:A4"/>
    <mergeCell ref="B3:C3"/>
    <mergeCell ref="D3:E3"/>
    <mergeCell ref="A5:A6"/>
    <mergeCell ref="B5:C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E11D1-2424-4915-8F11-A1473C6FA748}">
  <dimension ref="A1:G14"/>
  <sheetViews>
    <sheetView showGridLines="0" workbookViewId="0"/>
  </sheetViews>
  <sheetFormatPr baseColWidth="10" defaultColWidth="11.5546875" defaultRowHeight="16.8"/>
  <cols>
    <col min="1" max="1" width="38.6640625" style="1" customWidth="1"/>
    <col min="2" max="7" width="11.6640625" style="1" customWidth="1"/>
    <col min="8" max="16384" width="11.5546875" style="1"/>
  </cols>
  <sheetData>
    <row r="1" spans="1:7">
      <c r="A1" s="19" t="s">
        <v>83</v>
      </c>
    </row>
    <row r="3" spans="1:7">
      <c r="A3" s="46" t="s">
        <v>87</v>
      </c>
      <c r="B3" s="36" t="s">
        <v>78</v>
      </c>
      <c r="C3" s="36"/>
      <c r="D3" s="36" t="s">
        <v>79</v>
      </c>
      <c r="E3" s="36"/>
      <c r="F3" s="36" t="s">
        <v>80</v>
      </c>
      <c r="G3" s="36"/>
    </row>
    <row r="4" spans="1:7">
      <c r="A4" s="37"/>
      <c r="B4" s="20" t="s">
        <v>65</v>
      </c>
      <c r="C4" s="20" t="s">
        <v>66</v>
      </c>
      <c r="D4" s="20" t="s">
        <v>65</v>
      </c>
      <c r="E4" s="20" t="s">
        <v>66</v>
      </c>
      <c r="F4" s="20" t="s">
        <v>65</v>
      </c>
      <c r="G4" s="20" t="s">
        <v>66</v>
      </c>
    </row>
    <row r="5" spans="1:7">
      <c r="A5" s="35" t="s">
        <v>86</v>
      </c>
      <c r="B5" s="42">
        <v>15.642523743667001</v>
      </c>
      <c r="C5" s="42"/>
      <c r="D5" s="42">
        <v>2.4405590017854202</v>
      </c>
      <c r="E5" s="42"/>
      <c r="F5" s="42">
        <v>2.2646981895306801</v>
      </c>
      <c r="G5" s="42"/>
    </row>
    <row r="6" spans="1:7">
      <c r="A6" s="35"/>
      <c r="B6" s="33">
        <v>16.4603476650876</v>
      </c>
      <c r="C6" s="33">
        <v>15.115232076232299</v>
      </c>
      <c r="D6" s="33">
        <v>1.9307638095069199</v>
      </c>
      <c r="E6" s="33">
        <v>3.7956830896087399</v>
      </c>
      <c r="F6" s="33">
        <v>2.3383286384434898</v>
      </c>
      <c r="G6" s="33">
        <v>1.7030701897617999</v>
      </c>
    </row>
    <row r="7" spans="1:7">
      <c r="A7" s="35" t="s">
        <v>71</v>
      </c>
      <c r="B7" s="42">
        <v>8.5254789364625694</v>
      </c>
      <c r="C7" s="42"/>
      <c r="D7" s="42">
        <v>1.7865255449372699</v>
      </c>
      <c r="E7" s="42"/>
      <c r="F7" s="42">
        <v>2.2573815440474201</v>
      </c>
      <c r="G7" s="42"/>
    </row>
    <row r="8" spans="1:7">
      <c r="A8" s="35"/>
      <c r="B8" s="33">
        <v>10.758000362834</v>
      </c>
      <c r="C8" s="33">
        <v>6.9234105758817099</v>
      </c>
      <c r="D8" s="33">
        <v>1.75992563933639</v>
      </c>
      <c r="E8" s="33">
        <v>1.8915027463693701</v>
      </c>
      <c r="F8" s="33">
        <v>2.3309638921859599</v>
      </c>
      <c r="G8" s="33">
        <v>1.7030701897617999</v>
      </c>
    </row>
    <row r="9" spans="1:7">
      <c r="A9" s="35" t="s">
        <v>72</v>
      </c>
      <c r="B9" s="43">
        <v>17.606909545516899</v>
      </c>
      <c r="C9" s="43"/>
      <c r="D9" s="43">
        <v>4.6880646349324104</v>
      </c>
      <c r="E9" s="43"/>
      <c r="F9" s="43">
        <v>3.1514008620689702</v>
      </c>
      <c r="G9" s="43"/>
    </row>
    <row r="10" spans="1:7">
      <c r="A10" s="35"/>
      <c r="B10" s="33">
        <v>17.888064624069901</v>
      </c>
      <c r="C10" s="33">
        <v>17.408476573747201</v>
      </c>
      <c r="D10" s="33">
        <v>2.7877586373505898</v>
      </c>
      <c r="E10" s="33">
        <v>6.6551907882787997</v>
      </c>
      <c r="F10" s="33">
        <v>3.1514008620689702</v>
      </c>
      <c r="G10" s="33" t="s">
        <v>81</v>
      </c>
    </row>
    <row r="11" spans="1:7">
      <c r="A11" s="35" t="s">
        <v>82</v>
      </c>
      <c r="B11" s="43">
        <v>15.4477956035219</v>
      </c>
      <c r="C11" s="43"/>
      <c r="D11" s="43">
        <v>2.4777367858321502</v>
      </c>
      <c r="E11" s="43"/>
      <c r="F11" s="43">
        <v>2.7</v>
      </c>
      <c r="G11" s="43"/>
    </row>
    <row r="12" spans="1:7">
      <c r="A12" s="35"/>
      <c r="B12" s="33">
        <v>18.5230284982905</v>
      </c>
      <c r="C12" s="33">
        <v>14.713298083025901</v>
      </c>
      <c r="D12" s="33">
        <v>3.2028918964153901</v>
      </c>
      <c r="E12" s="33">
        <v>2.0758565542851701</v>
      </c>
      <c r="F12" s="33">
        <v>2.7</v>
      </c>
      <c r="G12" s="33" t="s">
        <v>81</v>
      </c>
    </row>
    <row r="13" spans="1:7">
      <c r="A13" s="1" t="s">
        <v>21</v>
      </c>
    </row>
    <row r="14" spans="1:7">
      <c r="A14" s="1" t="s">
        <v>64</v>
      </c>
    </row>
  </sheetData>
  <mergeCells count="20">
    <mergeCell ref="F7:G7"/>
    <mergeCell ref="F9:G9"/>
    <mergeCell ref="A11:A12"/>
    <mergeCell ref="B11:C11"/>
    <mergeCell ref="D11:E11"/>
    <mergeCell ref="F11:G11"/>
    <mergeCell ref="A7:A8"/>
    <mergeCell ref="B7:C7"/>
    <mergeCell ref="D7:E7"/>
    <mergeCell ref="A9:A10"/>
    <mergeCell ref="B9:C9"/>
    <mergeCell ref="D9:E9"/>
    <mergeCell ref="D3:E3"/>
    <mergeCell ref="A5:A6"/>
    <mergeCell ref="B5:C5"/>
    <mergeCell ref="D5:E5"/>
    <mergeCell ref="F3:G3"/>
    <mergeCell ref="F5:G5"/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3C5AA-638F-4B13-AB93-2C49B166CD3C}">
  <dimension ref="A1:D6"/>
  <sheetViews>
    <sheetView showGridLines="0" workbookViewId="0"/>
  </sheetViews>
  <sheetFormatPr baseColWidth="10" defaultColWidth="11.5546875" defaultRowHeight="16.8"/>
  <cols>
    <col min="1" max="1" width="30.77734375" style="1" customWidth="1"/>
    <col min="2" max="4" width="13.6640625" style="1" customWidth="1"/>
    <col min="5" max="16384" width="11.5546875" style="1"/>
  </cols>
  <sheetData>
    <row r="1" spans="1:4">
      <c r="A1" s="19" t="s">
        <v>73</v>
      </c>
    </row>
    <row r="3" spans="1:4">
      <c r="A3" s="22" t="s">
        <v>75</v>
      </c>
      <c r="B3" s="18" t="s">
        <v>78</v>
      </c>
      <c r="C3" s="18" t="s">
        <v>79</v>
      </c>
      <c r="D3" s="31" t="s">
        <v>80</v>
      </c>
    </row>
    <row r="4" spans="1:4">
      <c r="A4" s="21" t="s">
        <v>74</v>
      </c>
      <c r="B4" s="23">
        <v>40.940303883319402</v>
      </c>
      <c r="C4" s="23">
        <v>57.524863910500301</v>
      </c>
      <c r="D4" s="23">
        <v>53.206051165337001</v>
      </c>
    </row>
    <row r="5" spans="1:4">
      <c r="A5" s="21" t="s">
        <v>88</v>
      </c>
      <c r="B5" s="24">
        <v>0.345494880362618</v>
      </c>
      <c r="C5" s="24">
        <v>0.77207098064352997</v>
      </c>
      <c r="D5" s="24">
        <v>0.41153698766755897</v>
      </c>
    </row>
    <row r="6" spans="1:4">
      <c r="A6" s="1" t="s">
        <v>21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DC1F6-D292-4B0E-8D75-4FD9267DCEC5}">
  <dimension ref="A1:D6"/>
  <sheetViews>
    <sheetView showGridLines="0" workbookViewId="0"/>
  </sheetViews>
  <sheetFormatPr baseColWidth="10" defaultColWidth="11.5546875" defaultRowHeight="16.8"/>
  <cols>
    <col min="1" max="1" width="30.77734375" style="1" customWidth="1"/>
    <col min="2" max="4" width="13.6640625" style="1" customWidth="1"/>
    <col min="5" max="16384" width="11.5546875" style="1"/>
  </cols>
  <sheetData>
    <row r="1" spans="1:4">
      <c r="A1" s="19" t="s">
        <v>76</v>
      </c>
    </row>
    <row r="3" spans="1:4">
      <c r="A3" s="22" t="s">
        <v>77</v>
      </c>
      <c r="B3" s="31" t="s">
        <v>78</v>
      </c>
      <c r="C3" s="31" t="s">
        <v>79</v>
      </c>
      <c r="D3" s="31" t="s">
        <v>80</v>
      </c>
    </row>
    <row r="4" spans="1:4">
      <c r="A4" s="21" t="s">
        <v>74</v>
      </c>
      <c r="B4" s="23">
        <v>47.367690463954403</v>
      </c>
      <c r="C4" s="23">
        <v>67.918474574706394</v>
      </c>
      <c r="D4" s="23">
        <v>39.254668784927901</v>
      </c>
    </row>
    <row r="5" spans="1:4">
      <c r="A5" s="21" t="s">
        <v>88</v>
      </c>
      <c r="B5" s="24">
        <v>0.19035470446764699</v>
      </c>
      <c r="C5" s="24">
        <v>0.50482188982483001</v>
      </c>
      <c r="D5" s="24">
        <v>0.28863161555272598</v>
      </c>
    </row>
    <row r="6" spans="1:4">
      <c r="A6" s="1" t="s">
        <v>21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D55B2-A176-4457-ADB3-510D0F7D425A}">
  <dimension ref="A1:J8"/>
  <sheetViews>
    <sheetView showGridLines="0" workbookViewId="0"/>
  </sheetViews>
  <sheetFormatPr baseColWidth="10" defaultColWidth="11.44140625" defaultRowHeight="16.8"/>
  <cols>
    <col min="1" max="1" width="14.6640625" style="1" customWidth="1"/>
    <col min="2" max="3" width="8.33203125" style="1" bestFit="1" customWidth="1"/>
    <col min="4" max="4" width="6.6640625" style="1" bestFit="1" customWidth="1"/>
    <col min="5" max="5" width="9.88671875" style="1" bestFit="1" customWidth="1"/>
    <col min="6" max="6" width="16.6640625" style="1" bestFit="1" customWidth="1"/>
    <col min="7" max="7" width="13.109375" style="1" bestFit="1" customWidth="1"/>
    <col min="8" max="8" width="6.88671875" style="1" bestFit="1" customWidth="1"/>
    <col min="9" max="9" width="17.6640625" style="1" bestFit="1" customWidth="1"/>
    <col min="10" max="11" width="22.6640625" style="1" bestFit="1" customWidth="1"/>
    <col min="12" max="16384" width="11.44140625" style="1"/>
  </cols>
  <sheetData>
    <row r="1" spans="1:10">
      <c r="A1" s="19" t="s">
        <v>22</v>
      </c>
    </row>
    <row r="2" spans="1:10" ht="19.2">
      <c r="A2" s="5"/>
    </row>
    <row r="3" spans="1:10">
      <c r="A3" s="4" t="s">
        <v>51</v>
      </c>
      <c r="B3" s="15" t="s">
        <v>0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</row>
    <row r="4" spans="1:10">
      <c r="A4" s="2" t="s">
        <v>78</v>
      </c>
      <c r="B4" s="25">
        <v>0.98514346145286102</v>
      </c>
      <c r="C4" s="25">
        <v>0</v>
      </c>
      <c r="D4" s="25">
        <v>0.104874249409901</v>
      </c>
      <c r="E4" s="25">
        <v>4.1944977926153502E-2</v>
      </c>
      <c r="F4" s="25">
        <v>1.13196268878892</v>
      </c>
      <c r="G4" s="25">
        <v>0.77396475258777497</v>
      </c>
      <c r="H4" s="25">
        <v>1.90592744137669</v>
      </c>
      <c r="I4" s="25">
        <v>0</v>
      </c>
      <c r="J4" s="25">
        <v>1.90592744137669</v>
      </c>
    </row>
    <row r="5" spans="1:10">
      <c r="A5" s="2" t="s">
        <v>79</v>
      </c>
      <c r="B5" s="25">
        <v>1.3400102922466399</v>
      </c>
      <c r="C5" s="25">
        <v>2.9267475798123201E-3</v>
      </c>
      <c r="D5" s="25">
        <v>0.54622790193402804</v>
      </c>
      <c r="E5" s="25">
        <v>0.296082346176612</v>
      </c>
      <c r="F5" s="25">
        <v>2.1852472879370901</v>
      </c>
      <c r="G5" s="25">
        <v>0.62683665419163803</v>
      </c>
      <c r="H5" s="25">
        <v>2.81208394212873</v>
      </c>
      <c r="I5" s="25">
        <v>3.3165872804034498E-2</v>
      </c>
      <c r="J5" s="25">
        <v>2.7789180693247002</v>
      </c>
    </row>
    <row r="6" spans="1:10">
      <c r="A6" s="2" t="s">
        <v>80</v>
      </c>
      <c r="B6" s="25">
        <v>1.17335691223281</v>
      </c>
      <c r="C6" s="25">
        <v>0</v>
      </c>
      <c r="D6" s="25">
        <v>0.127143852549752</v>
      </c>
      <c r="E6" s="25">
        <v>3.6908569710444997E-2</v>
      </c>
      <c r="F6" s="25">
        <v>1.33740933449301</v>
      </c>
      <c r="G6" s="25">
        <v>0.67868113034703903</v>
      </c>
      <c r="H6" s="25">
        <v>2.01609046484004</v>
      </c>
      <c r="I6" s="25">
        <v>3.3041263677297998E-3</v>
      </c>
      <c r="J6" s="25">
        <v>2.0127863384723099</v>
      </c>
    </row>
    <row r="7" spans="1:10">
      <c r="A7" s="1" t="s">
        <v>21</v>
      </c>
    </row>
    <row r="8" spans="1:10">
      <c r="A8" s="1" t="s">
        <v>36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2500B-8DE2-4F8C-80BF-2E8F0B8AB2EC}">
  <dimension ref="A1:J9"/>
  <sheetViews>
    <sheetView showGridLines="0" workbookViewId="0"/>
  </sheetViews>
  <sheetFormatPr baseColWidth="10" defaultColWidth="11.44140625" defaultRowHeight="16.8"/>
  <cols>
    <col min="1" max="1" width="14.6640625" style="1" customWidth="1"/>
    <col min="2" max="2" width="14.88671875" style="1" bestFit="1" customWidth="1"/>
    <col min="3" max="3" width="14.33203125" style="1" bestFit="1" customWidth="1"/>
    <col min="4" max="4" width="14.44140625" style="1" bestFit="1" customWidth="1"/>
    <col min="5" max="5" width="15.6640625" style="1" bestFit="1" customWidth="1"/>
    <col min="6" max="6" width="14.109375" style="1" bestFit="1" customWidth="1"/>
    <col min="7" max="7" width="7.33203125" style="1" bestFit="1" customWidth="1"/>
    <col min="8" max="8" width="6.6640625" style="1" bestFit="1" customWidth="1"/>
    <col min="9" max="9" width="6.88671875" style="1" bestFit="1" customWidth="1"/>
    <col min="10" max="11" width="8.109375" style="1" bestFit="1" customWidth="1"/>
    <col min="12" max="16384" width="11.44140625" style="1"/>
  </cols>
  <sheetData>
    <row r="1" spans="1:10">
      <c r="A1" s="19" t="s">
        <v>53</v>
      </c>
    </row>
    <row r="3" spans="1:10">
      <c r="B3" s="36" t="s">
        <v>46</v>
      </c>
      <c r="C3" s="36"/>
      <c r="D3" s="36"/>
      <c r="E3" s="36"/>
      <c r="F3" s="36"/>
      <c r="G3" s="36"/>
      <c r="H3" s="36"/>
      <c r="I3" s="36"/>
      <c r="J3" s="36"/>
    </row>
    <row r="4" spans="1:10">
      <c r="A4" s="4" t="s">
        <v>51</v>
      </c>
      <c r="B4" s="16" t="s">
        <v>38</v>
      </c>
      <c r="C4" s="16" t="s">
        <v>39</v>
      </c>
      <c r="D4" s="16" t="s">
        <v>40</v>
      </c>
      <c r="E4" s="16" t="s">
        <v>41</v>
      </c>
      <c r="F4" s="16" t="s">
        <v>37</v>
      </c>
      <c r="G4" s="16" t="s">
        <v>45</v>
      </c>
      <c r="H4" s="16" t="s">
        <v>42</v>
      </c>
      <c r="I4" s="16" t="s">
        <v>43</v>
      </c>
      <c r="J4" s="16" t="s">
        <v>44</v>
      </c>
    </row>
    <row r="5" spans="1:10">
      <c r="A5" s="2" t="s">
        <v>78</v>
      </c>
      <c r="B5" s="28">
        <v>6739.5959494991002</v>
      </c>
      <c r="C5" s="28">
        <v>7284.6032096384597</v>
      </c>
      <c r="D5" s="28">
        <v>6559.7631980492097</v>
      </c>
      <c r="E5" s="28">
        <v>7060.97363367668</v>
      </c>
      <c r="F5" s="26">
        <v>27644.935990863502</v>
      </c>
      <c r="G5" s="27">
        <v>0.24379133855569424</v>
      </c>
      <c r="H5" s="27">
        <v>0.26350588086172383</v>
      </c>
      <c r="I5" s="27">
        <v>0.23728625019125293</v>
      </c>
      <c r="J5" s="27">
        <v>0.25541653039132711</v>
      </c>
    </row>
    <row r="6" spans="1:10">
      <c r="A6" s="2" t="s">
        <v>79</v>
      </c>
      <c r="B6" s="28">
        <v>29330.8550123266</v>
      </c>
      <c r="C6" s="28">
        <v>24821.0585257321</v>
      </c>
      <c r="D6" s="28">
        <v>27593.425774121999</v>
      </c>
      <c r="E6" s="28">
        <v>26985.075019698801</v>
      </c>
      <c r="F6" s="26">
        <v>108730.41433188001</v>
      </c>
      <c r="G6" s="27">
        <v>0.26975759443718705</v>
      </c>
      <c r="H6" s="27">
        <v>0.2282807315529056</v>
      </c>
      <c r="I6" s="27">
        <v>0.25377835579562896</v>
      </c>
      <c r="J6" s="27">
        <v>0.2481833182142737</v>
      </c>
    </row>
    <row r="7" spans="1:10">
      <c r="A7" s="2" t="s">
        <v>80</v>
      </c>
      <c r="B7" s="28">
        <v>5916.1869999999999</v>
      </c>
      <c r="C7" s="28">
        <v>7672.2439999999997</v>
      </c>
      <c r="D7" s="28">
        <v>5808.375</v>
      </c>
      <c r="E7" s="28">
        <v>6928.9250000000002</v>
      </c>
      <c r="F7" s="26">
        <v>26325.732</v>
      </c>
      <c r="G7" s="27">
        <v>0.22473019933500804</v>
      </c>
      <c r="H7" s="27">
        <v>0.29143516313240597</v>
      </c>
      <c r="I7" s="27">
        <v>0.22063489060816999</v>
      </c>
      <c r="J7" s="27">
        <v>0.2631997089387676</v>
      </c>
    </row>
    <row r="8" spans="1:10">
      <c r="A8" s="1" t="s">
        <v>21</v>
      </c>
      <c r="B8" s="3"/>
    </row>
    <row r="9" spans="1:10">
      <c r="A9" s="1" t="s">
        <v>36</v>
      </c>
    </row>
  </sheetData>
  <mergeCells count="1">
    <mergeCell ref="B3:J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3930F-5179-4F3B-A990-E7A38DE7A644}">
  <dimension ref="A1:R19"/>
  <sheetViews>
    <sheetView showGridLines="0" workbookViewId="0"/>
  </sheetViews>
  <sheetFormatPr baseColWidth="10" defaultColWidth="11.44140625" defaultRowHeight="16.8"/>
  <cols>
    <col min="1" max="1" width="14.6640625" style="1" customWidth="1"/>
    <col min="2" max="2" width="9.109375" style="1" bestFit="1" customWidth="1"/>
    <col min="3" max="3" width="9.33203125" style="1" bestFit="1" customWidth="1"/>
    <col min="4" max="4" width="11.5546875" style="1" bestFit="1" customWidth="1"/>
    <col min="5" max="6" width="9.33203125" style="1" bestFit="1" customWidth="1"/>
    <col min="7" max="7" width="8.88671875" style="1" bestFit="1" customWidth="1"/>
    <col min="8" max="9" width="9.33203125" style="1" bestFit="1" customWidth="1"/>
    <col min="10" max="10" width="11" style="1" bestFit="1" customWidth="1"/>
    <col min="11" max="12" width="9.33203125" style="1" bestFit="1" customWidth="1"/>
    <col min="13" max="13" width="4.88671875" style="1" bestFit="1" customWidth="1"/>
    <col min="14" max="14" width="7.33203125" style="1" customWidth="1"/>
    <col min="15" max="15" width="11.5546875" style="1" bestFit="1" customWidth="1"/>
    <col min="16" max="16" width="13.6640625" style="1" bestFit="1" customWidth="1"/>
    <col min="17" max="17" width="10.44140625" style="1" bestFit="1" customWidth="1"/>
    <col min="18" max="18" width="7.5546875" style="1" bestFit="1" customWidth="1"/>
    <col min="19" max="19" width="11.109375" style="1" customWidth="1"/>
    <col min="20" max="16384" width="11.44140625" style="1"/>
  </cols>
  <sheetData>
    <row r="1" spans="1:18">
      <c r="A1" s="19" t="s">
        <v>52</v>
      </c>
    </row>
    <row r="3" spans="1:18">
      <c r="A3" s="4" t="s">
        <v>51</v>
      </c>
      <c r="B3" s="16" t="s">
        <v>9</v>
      </c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6" t="s">
        <v>15</v>
      </c>
      <c r="I3" s="16" t="s">
        <v>16</v>
      </c>
      <c r="J3" s="16" t="s">
        <v>17</v>
      </c>
      <c r="K3" s="16" t="s">
        <v>18</v>
      </c>
      <c r="L3" s="16" t="s">
        <v>19</v>
      </c>
      <c r="M3" s="16" t="s">
        <v>20</v>
      </c>
      <c r="N3" s="11"/>
      <c r="O3" s="2"/>
      <c r="P3" s="2" t="str">
        <f>A4</f>
        <v>Maïs fourrage</v>
      </c>
      <c r="Q3" s="2" t="str">
        <f>A5</f>
        <v>Maïs grain</v>
      </c>
      <c r="R3" s="2" t="str">
        <f>A6</f>
        <v>Sorgho</v>
      </c>
    </row>
    <row r="4" spans="1:18">
      <c r="A4" s="2" t="s">
        <v>78</v>
      </c>
      <c r="B4" s="25">
        <v>0.93333333333333302</v>
      </c>
      <c r="C4" s="25">
        <v>1</v>
      </c>
      <c r="D4" s="25">
        <v>1.165</v>
      </c>
      <c r="E4" s="25">
        <v>1.30952380952381</v>
      </c>
      <c r="F4" s="25">
        <v>1.6666666666666701</v>
      </c>
      <c r="G4" s="25">
        <v>1.75</v>
      </c>
      <c r="H4" s="25">
        <v>2</v>
      </c>
      <c r="I4" s="25">
        <v>2.3269841269841298</v>
      </c>
      <c r="J4" s="25">
        <v>2.52</v>
      </c>
      <c r="K4" s="25">
        <v>2.72888888888889</v>
      </c>
      <c r="L4" s="25">
        <v>3.2380952380952399</v>
      </c>
      <c r="M4" s="25">
        <v>6.0642857142857096</v>
      </c>
      <c r="N4" s="12"/>
      <c r="O4" s="2" t="s">
        <v>11</v>
      </c>
      <c r="P4" s="6">
        <f>D4</f>
        <v>1.165</v>
      </c>
      <c r="Q4" s="6">
        <f>D5</f>
        <v>1.9966666666666699</v>
      </c>
      <c r="R4" s="6">
        <f>D6</f>
        <v>1.36666666666667</v>
      </c>
    </row>
    <row r="5" spans="1:18">
      <c r="A5" s="2" t="s">
        <v>79</v>
      </c>
      <c r="B5" s="25">
        <v>1.12380952380952</v>
      </c>
      <c r="C5" s="25">
        <v>1.72142857142857</v>
      </c>
      <c r="D5" s="25">
        <v>1.9966666666666699</v>
      </c>
      <c r="E5" s="25">
        <v>2.0766666666666702</v>
      </c>
      <c r="F5" s="25">
        <v>2.3714285714285701</v>
      </c>
      <c r="G5" s="25">
        <v>2.6847619047619</v>
      </c>
      <c r="H5" s="25">
        <v>3.1333333333333302</v>
      </c>
      <c r="I5" s="25">
        <v>3.4030952380952399</v>
      </c>
      <c r="J5" s="25">
        <v>3.4666666666666699</v>
      </c>
      <c r="K5" s="25">
        <v>3.7532467532467502</v>
      </c>
      <c r="L5" s="25">
        <v>4.4190476190476202</v>
      </c>
      <c r="M5" s="25">
        <v>7.65420952380952</v>
      </c>
      <c r="N5" s="14"/>
      <c r="O5" s="2" t="s">
        <v>14</v>
      </c>
      <c r="P5" s="6">
        <f>G4</f>
        <v>1.75</v>
      </c>
      <c r="Q5" s="6">
        <f>G5</f>
        <v>2.6847619047619</v>
      </c>
      <c r="R5" s="6">
        <f>G6</f>
        <v>2</v>
      </c>
    </row>
    <row r="6" spans="1:18">
      <c r="A6" s="2" t="s">
        <v>80</v>
      </c>
      <c r="B6" s="25">
        <v>0.2</v>
      </c>
      <c r="C6" s="25">
        <v>1</v>
      </c>
      <c r="D6" s="25">
        <v>1.36666666666667</v>
      </c>
      <c r="E6" s="25">
        <v>1.5</v>
      </c>
      <c r="F6" s="25">
        <v>1.5</v>
      </c>
      <c r="G6" s="25">
        <v>2</v>
      </c>
      <c r="H6" s="25">
        <v>2.48220881418067</v>
      </c>
      <c r="I6" s="25">
        <v>2.8</v>
      </c>
      <c r="J6" s="25">
        <v>2.9285714285714302</v>
      </c>
      <c r="K6" s="25">
        <v>3</v>
      </c>
      <c r="L6" s="25">
        <v>3.6583333333333301</v>
      </c>
      <c r="M6" s="25">
        <v>4.8080952380952402</v>
      </c>
      <c r="O6" s="2" t="s">
        <v>17</v>
      </c>
      <c r="P6" s="6">
        <f>J4</f>
        <v>2.52</v>
      </c>
      <c r="Q6" s="6">
        <f>J5</f>
        <v>3.4666666666666699</v>
      </c>
      <c r="R6" s="6">
        <f>J6</f>
        <v>2.9285714285714302</v>
      </c>
    </row>
    <row r="7" spans="1:18">
      <c r="A7" s="1" t="s">
        <v>21</v>
      </c>
      <c r="B7" s="3"/>
      <c r="C7" s="3"/>
      <c r="D7" s="3"/>
      <c r="E7" s="3"/>
      <c r="F7" s="3"/>
      <c r="G7" s="3"/>
      <c r="H7" s="3"/>
      <c r="I7" s="3"/>
      <c r="J7" s="3"/>
      <c r="K7" s="13"/>
      <c r="L7" s="3"/>
      <c r="P7" s="9"/>
      <c r="Q7" s="9"/>
    </row>
    <row r="8" spans="1:18">
      <c r="A8" s="1" t="s">
        <v>36</v>
      </c>
      <c r="K8" s="13"/>
    </row>
    <row r="9" spans="1:18">
      <c r="J9" s="9"/>
      <c r="N9" s="12"/>
    </row>
    <row r="10" spans="1:18">
      <c r="N10" s="12"/>
    </row>
    <row r="11" spans="1:18">
      <c r="N11" s="12"/>
    </row>
    <row r="12" spans="1:18">
      <c r="N12" s="12"/>
    </row>
    <row r="13" spans="1:18">
      <c r="N13" s="12"/>
    </row>
    <row r="14" spans="1:18">
      <c r="N14" s="12"/>
    </row>
    <row r="15" spans="1:18">
      <c r="N15" s="12"/>
    </row>
    <row r="16" spans="1:18">
      <c r="N16" s="12"/>
    </row>
    <row r="17" spans="14:15">
      <c r="N17" s="12"/>
    </row>
    <row r="18" spans="14:15">
      <c r="N18" s="12"/>
    </row>
    <row r="19" spans="14:15">
      <c r="N19" s="3"/>
      <c r="O19" s="12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showGridLines="0" workbookViewId="0"/>
  </sheetViews>
  <sheetFormatPr baseColWidth="10" defaultColWidth="11.44140625" defaultRowHeight="16.8"/>
  <cols>
    <col min="1" max="1" width="14.6640625" style="1" customWidth="1"/>
    <col min="2" max="2" width="20.5546875" style="1" bestFit="1" customWidth="1"/>
    <col min="3" max="4" width="23.44140625" style="1" bestFit="1" customWidth="1"/>
    <col min="5" max="5" width="20.5546875" style="1" bestFit="1" customWidth="1"/>
    <col min="6" max="6" width="20.6640625" style="1" customWidth="1"/>
    <col min="7" max="16384" width="11.44140625" style="1"/>
  </cols>
  <sheetData>
    <row r="1" spans="1:4">
      <c r="A1" s="19" t="s">
        <v>54</v>
      </c>
    </row>
    <row r="3" spans="1:4" ht="33.6">
      <c r="A3" s="17" t="s">
        <v>51</v>
      </c>
      <c r="B3" s="10" t="s">
        <v>35</v>
      </c>
      <c r="C3" s="10" t="s">
        <v>55</v>
      </c>
      <c r="D3" s="10" t="s">
        <v>56</v>
      </c>
    </row>
    <row r="4" spans="1:4">
      <c r="A4" s="2" t="s">
        <v>78</v>
      </c>
      <c r="B4" s="28">
        <v>176</v>
      </c>
      <c r="C4" s="28"/>
      <c r="D4" s="28">
        <v>176</v>
      </c>
    </row>
    <row r="5" spans="1:4">
      <c r="A5" s="2" t="s">
        <v>79</v>
      </c>
      <c r="B5" s="28">
        <v>245</v>
      </c>
      <c r="C5" s="28"/>
      <c r="D5" s="28">
        <v>245</v>
      </c>
    </row>
    <row r="6" spans="1:4">
      <c r="A6" s="2" t="s">
        <v>80</v>
      </c>
      <c r="B6" s="28">
        <v>88</v>
      </c>
      <c r="C6" s="28">
        <v>12</v>
      </c>
      <c r="D6" s="28">
        <v>76</v>
      </c>
    </row>
    <row r="7" spans="1:4">
      <c r="A7" s="1" t="s">
        <v>21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Tab 1</vt:lpstr>
      <vt:lpstr>Tab 2</vt:lpstr>
      <vt:lpstr>Tab 3</vt:lpstr>
      <vt:lpstr>Tab 4</vt:lpstr>
      <vt:lpstr>Tab 5</vt:lpstr>
      <vt:lpstr>Fig 1</vt:lpstr>
      <vt:lpstr>Fig 2</vt:lpstr>
      <vt:lpstr>Fig 3</vt:lpstr>
      <vt:lpstr>Tab 7</vt:lpstr>
      <vt:lpstr>Irrigation</vt:lpstr>
      <vt:lpstr>Nombre de traitements</vt:lpstr>
      <vt:lpstr>Part surfaces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nicolas.mas</dc:creator>
  <cp:lastModifiedBy>Nicolas MAS</cp:lastModifiedBy>
  <dcterms:created xsi:type="dcterms:W3CDTF">2025-08-25T09:20:47Z</dcterms:created>
  <dcterms:modified xsi:type="dcterms:W3CDTF">2026-05-29T09:28:21Z</dcterms:modified>
</cp:coreProperties>
</file>