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1-donnees_source_travail\60_pkgc2021\etude détail culture\documents pour pao\"/>
    </mc:Choice>
  </mc:AlternateContent>
  <xr:revisionPtr revIDLastSave="0" documentId="13_ncr:1_{1B961F68-252F-4D17-8CA3-AD40249E5698}" xr6:coauthVersionLast="47" xr6:coauthVersionMax="47" xr10:uidLastSave="{00000000-0000-0000-0000-000000000000}"/>
  <bookViews>
    <workbookView xWindow="-108" yWindow="-108" windowWidth="23256" windowHeight="13896" tabRatio="838" xr2:uid="{00000000-000D-0000-FFFF-FFFF00000000}"/>
  </bookViews>
  <sheets>
    <sheet name="Tab 1" sheetId="16" r:id="rId1"/>
    <sheet name="Tab 2" sheetId="17" r:id="rId2"/>
    <sheet name="Tab 3" sheetId="18" r:id="rId3"/>
    <sheet name="Tab 4" sheetId="19" r:id="rId4"/>
    <sheet name="Tab 5" sheetId="20" r:id="rId5"/>
    <sheet name="Tab 6" sheetId="21" r:id="rId6"/>
    <sheet name="Fig 1" sheetId="13" r:id="rId7"/>
    <sheet name="Fig 2" sheetId="14" r:id="rId8"/>
    <sheet name="Fig 3" sheetId="15" r:id="rId9"/>
    <sheet name="Tab 7" sheetId="6" r:id="rId10"/>
    <sheet name="Irrigation" sheetId="10" r:id="rId11"/>
    <sheet name="Nombre de traitements" sheetId="4" r:id="rId12"/>
    <sheet name="Part surfaces" sheetId="3" r:id="rId13"/>
  </sheets>
  <definedNames>
    <definedName name="_xlchart.v1.0" hidden="1">'Fig 3'!$P$3</definedName>
    <definedName name="_xlchart.v1.1" hidden="1">'Fig 3'!$P$4:$P$6</definedName>
    <definedName name="_xlchart.v1.2" hidden="1">'Fig 3'!$Q$3</definedName>
    <definedName name="_xlchart.v1.3" hidden="1">'Fig 3'!$Q$4:$Q$6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15" l="1"/>
  <c r="Q5" i="15"/>
  <c r="Q4" i="15"/>
  <c r="P6" i="15"/>
  <c r="P5" i="15"/>
  <c r="P4" i="15"/>
  <c r="G8" i="16" l="1"/>
  <c r="F8" i="16"/>
  <c r="F7" i="16"/>
</calcChain>
</file>

<file path=xl/sharedStrings.xml><?xml version="1.0" encoding="utf-8"?>
<sst xmlns="http://schemas.openxmlformats.org/spreadsheetml/2006/main" count="167" uniqueCount="89">
  <si>
    <t>ift_herb</t>
  </si>
  <si>
    <t>ift_fong</t>
  </si>
  <si>
    <t>ift_ins</t>
  </si>
  <si>
    <t>ift_autres</t>
  </si>
  <si>
    <t>ift_tot_hors_sem</t>
  </si>
  <si>
    <t>ift_semences</t>
  </si>
  <si>
    <t>ift_tot</t>
  </si>
  <si>
    <t>ift_tot_biocontrol</t>
  </si>
  <si>
    <t>ift_tot_hors_biocontrol</t>
  </si>
  <si>
    <t>1e décile</t>
  </si>
  <si>
    <t>2e décile</t>
  </si>
  <si>
    <t>1er quartile</t>
  </si>
  <si>
    <t>3e décile</t>
  </si>
  <si>
    <t>4e décile</t>
  </si>
  <si>
    <t>Médiane</t>
  </si>
  <si>
    <t>6e décile</t>
  </si>
  <si>
    <t>7e décile</t>
  </si>
  <si>
    <t>3e quartile</t>
  </si>
  <si>
    <t>8e décile</t>
  </si>
  <si>
    <t>9e décile</t>
  </si>
  <si>
    <t>Max</t>
  </si>
  <si>
    <t>Source : SSP - Agreste - Enquête Pratiques culturales en grandes cultures 2021</t>
  </si>
  <si>
    <t>Indicateur de fréquence de traitement (IFT) en 2021</t>
  </si>
  <si>
    <t>Part des surfaces recevant au moins un traitement en 2021</t>
  </si>
  <si>
    <t>Nombre de traitements phytosanitaires moyen en 2021</t>
  </si>
  <si>
    <t>Herbicides</t>
  </si>
  <si>
    <t>Fongicides</t>
  </si>
  <si>
    <t>Insecticides</t>
  </si>
  <si>
    <t>Autres</t>
  </si>
  <si>
    <t>Total</t>
  </si>
  <si>
    <t>Adjuvants</t>
  </si>
  <si>
    <t>Total - avec adjuvants</t>
  </si>
  <si>
    <t>Part des surfaces recevant au moins un traitement :</t>
  </si>
  <si>
    <t>Hors herbicides</t>
  </si>
  <si>
    <t>Part des surfaces ne recevant aucun traitement</t>
  </si>
  <si>
    <t>Nombre de parcelles enquêtés</t>
  </si>
  <si>
    <t>Champs : toutes les parcelles enquêtées</t>
  </si>
  <si>
    <t>Surface totale</t>
  </si>
  <si>
    <t>Min-Surface Q1</t>
  </si>
  <si>
    <t>Surface Q1-Q2</t>
  </si>
  <si>
    <t>Surface Q2-Q3</t>
  </si>
  <si>
    <t>Surface Q3-max</t>
  </si>
  <si>
    <t>Q1-Q2</t>
  </si>
  <si>
    <t>Q2-Q3</t>
  </si>
  <si>
    <t>Q3-Max</t>
  </si>
  <si>
    <t>Min-Q1</t>
  </si>
  <si>
    <t>Surfaces correspondant au quartiles</t>
  </si>
  <si>
    <t>Surface totale irriguée estimée (ha)</t>
  </si>
  <si>
    <t>Nombre de tours d'eau moyen avant le semis*</t>
  </si>
  <si>
    <t>Nombre de tours d'eau moyen après le semis*</t>
  </si>
  <si>
    <t>Apport moyen (mm)*</t>
  </si>
  <si>
    <t>ESPECE</t>
  </si>
  <si>
    <t>Dispersion des IFT totaux en 2021</t>
  </si>
  <si>
    <t>Dispersion des IFT totaux selon leurs superficies en 2021</t>
  </si>
  <si>
    <t>Nombre de parcelles enquêtées en Occitanie</t>
  </si>
  <si>
    <t>Nombre de parcelles en Languedoc-Roussillon</t>
  </si>
  <si>
    <t>Nombre de parcelles en Midi-Pyrénées</t>
  </si>
  <si>
    <t>Part des surfaces irriguées</t>
  </si>
  <si>
    <t>Indicateurs sur l'irrigation en Occitanie</t>
  </si>
  <si>
    <t>* pour les exploitations irrigantes</t>
  </si>
  <si>
    <t>Implantées avec des semences traitées</t>
  </si>
  <si>
    <t>Colza</t>
  </si>
  <si>
    <t>Tournesol</t>
  </si>
  <si>
    <t>Répartition des surfaces suivant le mode de fertilisation azotée</t>
  </si>
  <si>
    <t xml:space="preserve">Apport d’azote </t>
  </si>
  <si>
    <t>Aucun apport d'azote</t>
  </si>
  <si>
    <t>Oléagineux</t>
  </si>
  <si>
    <t>ZV : Zone vulnérable</t>
  </si>
  <si>
    <t>ZV</t>
  </si>
  <si>
    <t>Hors ZV</t>
  </si>
  <si>
    <t xml:space="preserve">   dont azote minéral</t>
  </si>
  <si>
    <t xml:space="preserve">   dont azote minéral et organique</t>
  </si>
  <si>
    <t xml:space="preserve">   dont azote organique</t>
  </si>
  <si>
    <t>Quantité moyenne d’azote apportée suivant le mode de fertilisation, en cas d’apport</t>
  </si>
  <si>
    <t xml:space="preserve">   apport d'azote minéral</t>
  </si>
  <si>
    <t xml:space="preserve">   apport d'azote minéral et organique</t>
  </si>
  <si>
    <t>Répartition des surfaces fertilisées et quantité moyenne apportée en phosphate</t>
  </si>
  <si>
    <t>Quantité moyenne (kg/ha)</t>
  </si>
  <si>
    <t>Fertilisation en phosphate</t>
  </si>
  <si>
    <t>Répartition des surfaces fertilisées et quantité moyenne apportée en potassium</t>
  </si>
  <si>
    <t>Fertilisation en potassium</t>
  </si>
  <si>
    <t>Répartition des surfaces fertilisées et quantité moyenne apportée en soufre</t>
  </si>
  <si>
    <t>Fertilisation en soufre</t>
  </si>
  <si>
    <t>Apport moyen d’azote par quintal de grains récoltés suivant le mode de fertilisation, en cas d’apport d’azote et de récolte</t>
  </si>
  <si>
    <r>
      <t xml:space="preserve">Fertilisation
</t>
    </r>
    <r>
      <rPr>
        <b/>
        <sz val="8"/>
        <color rgb="FF000000"/>
        <rFont val="Marianne"/>
        <family val="3"/>
      </rPr>
      <t>Unité : %</t>
    </r>
  </si>
  <si>
    <r>
      <t xml:space="preserve">Fertilisation
</t>
    </r>
    <r>
      <rPr>
        <b/>
        <sz val="8"/>
        <color rgb="FF000000"/>
        <rFont val="Marianne"/>
        <family val="3"/>
      </rPr>
      <t>Unité : kg/ha</t>
    </r>
  </si>
  <si>
    <t>Apport d’azote</t>
  </si>
  <si>
    <t>Part des surfaces fertilisées (%)</t>
  </si>
  <si>
    <r>
      <t xml:space="preserve">Fertilisation
</t>
    </r>
    <r>
      <rPr>
        <b/>
        <sz val="8"/>
        <color rgb="FF000000"/>
        <rFont val="Marianne"/>
        <family val="3"/>
      </rPr>
      <t>Unité : kg/quintal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</si>
</sst>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7">
    <font>
      <sz val="11"/>
      <color rgb="FF000000"/>
      <name val="Calibri"/>
      <family val="2"/>
      <scheme val="minor"/>
    </font>
    <font>
      <b/>
      <sz val="10"/>
      <color rgb="FF000000"/>
      <name val="Marianne"/>
      <family val="3"/>
    </font>
    <font>
      <sz val="10"/>
      <color rgb="FF000000"/>
      <name val="Marianne"/>
      <family val="3"/>
    </font>
    <font>
      <b/>
      <sz val="12"/>
      <color rgb="FF000000"/>
      <name val="Marianne"/>
      <family val="3"/>
    </font>
    <font>
      <sz val="10"/>
      <color rgb="FF000000"/>
      <name val="Arial Unicode MS"/>
    </font>
    <font>
      <sz val="11"/>
      <color rgb="FF000000"/>
      <name val="Calibri"/>
      <family val="2"/>
      <scheme val="minor"/>
    </font>
    <font>
      <b/>
      <sz val="8"/>
      <color rgb="FF000000"/>
      <name val="Marianne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1" fillId="0" borderId="1" xfId="0" applyFont="1" applyBorder="1"/>
    <xf numFmtId="0" fontId="3" fillId="0" borderId="0" xfId="0" applyFont="1"/>
    <xf numFmtId="16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9" fontId="2" fillId="0" borderId="0" xfId="1" applyFont="1" applyBorder="1"/>
    <xf numFmtId="164" fontId="2" fillId="0" borderId="0" xfId="0" applyNumberFormat="1" applyFont="1" applyBorder="1"/>
    <xf numFmtId="9" fontId="2" fillId="0" borderId="4" xfId="1" applyFont="1" applyBorder="1"/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6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" fontId="2" fillId="0" borderId="1" xfId="0" applyNumberFormat="1" applyFont="1" applyFill="1" applyBorder="1"/>
    <xf numFmtId="9" fontId="2" fillId="0" borderId="1" xfId="1" applyFont="1" applyFill="1" applyBorder="1"/>
    <xf numFmtId="3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1" applyNumberFormat="1" applyFont="1" applyFill="1" applyBorder="1"/>
    <xf numFmtId="2" fontId="2" fillId="0" borderId="1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/>
    </xf>
    <xf numFmtId="2" fontId="2" fillId="0" borderId="1" xfId="2" applyNumberFormat="1" applyFont="1" applyFill="1" applyBorder="1" applyAlignment="1">
      <alignment horizontal="center"/>
    </xf>
    <xf numFmtId="2" fontId="2" fillId="0" borderId="1" xfId="2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42A3964A-C787-4AA2-BE68-EDB3C98B009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Décomposition</a:t>
            </a:r>
            <a:r>
              <a:rPr lang="fr-FR" baseline="0"/>
              <a:t> de l'IFT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1'!$B$3</c:f>
              <c:strCache>
                <c:ptCount val="1"/>
                <c:pt idx="0">
                  <c:v>ift_herb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Colza</c:v>
                </c:pt>
                <c:pt idx="1">
                  <c:v>Tournesol</c:v>
                </c:pt>
              </c:strCache>
            </c:strRef>
          </c:cat>
          <c:val>
            <c:numRef>
              <c:f>'Fig 1'!$B$4:$B$5</c:f>
              <c:numCache>
                <c:formatCode>0.0</c:formatCode>
                <c:ptCount val="2"/>
                <c:pt idx="0">
                  <c:v>1.49417912171753</c:v>
                </c:pt>
                <c:pt idx="1">
                  <c:v>1.13096831416026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7-4FAC-AD63-A82E0D63476A}"/>
            </c:ext>
          </c:extLst>
        </c:ser>
        <c:ser>
          <c:idx val="1"/>
          <c:order val="1"/>
          <c:tx>
            <c:strRef>
              <c:f>'Fig 1'!$C$3</c:f>
              <c:strCache>
                <c:ptCount val="1"/>
                <c:pt idx="0">
                  <c:v>ift_fong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Colza</c:v>
                </c:pt>
                <c:pt idx="1">
                  <c:v>Tournesol</c:v>
                </c:pt>
              </c:strCache>
            </c:strRef>
          </c:cat>
          <c:val>
            <c:numRef>
              <c:f>'Fig 1'!$C$4:$C$5</c:f>
              <c:numCache>
                <c:formatCode>0.0</c:formatCode>
                <c:ptCount val="2"/>
                <c:pt idx="0">
                  <c:v>0.59331298316524494</c:v>
                </c:pt>
                <c:pt idx="1">
                  <c:v>7.5077466580279306E-2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7-4FAC-AD63-A82E0D63476A}"/>
            </c:ext>
          </c:extLst>
        </c:ser>
        <c:ser>
          <c:idx val="2"/>
          <c:order val="2"/>
          <c:tx>
            <c:strRef>
              <c:f>'Fig 1'!$D$3</c:f>
              <c:strCache>
                <c:ptCount val="1"/>
                <c:pt idx="0">
                  <c:v>ift_ins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Colza</c:v>
                </c:pt>
                <c:pt idx="1">
                  <c:v>Tournesol</c:v>
                </c:pt>
              </c:strCache>
            </c:strRef>
          </c:cat>
          <c:val>
            <c:numRef>
              <c:f>'Fig 1'!$D$4:$D$5</c:f>
              <c:numCache>
                <c:formatCode>0.0</c:formatCode>
                <c:ptCount val="2"/>
                <c:pt idx="0">
                  <c:v>1.78216825325123</c:v>
                </c:pt>
                <c:pt idx="1">
                  <c:v>0.1362257905301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A7-4FAC-AD63-A82E0D63476A}"/>
            </c:ext>
          </c:extLst>
        </c:ser>
        <c:ser>
          <c:idx val="3"/>
          <c:order val="3"/>
          <c:tx>
            <c:strRef>
              <c:f>'Fig 1'!$E$3</c:f>
              <c:strCache>
                <c:ptCount val="1"/>
                <c:pt idx="0">
                  <c:v>ift_autres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Colza</c:v>
                </c:pt>
                <c:pt idx="1">
                  <c:v>Tournesol</c:v>
                </c:pt>
              </c:strCache>
            </c:strRef>
          </c:cat>
          <c:val>
            <c:numRef>
              <c:f>'Fig 1'!$E$4:$E$5</c:f>
              <c:numCache>
                <c:formatCode>0.0</c:formatCode>
                <c:ptCount val="2"/>
                <c:pt idx="0">
                  <c:v>0.40695348113246099</c:v>
                </c:pt>
                <c:pt idx="1">
                  <c:v>0.27559884412691099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7-4FAC-AD63-A82E0D63476A}"/>
            </c:ext>
          </c:extLst>
        </c:ser>
        <c:ser>
          <c:idx val="5"/>
          <c:order val="5"/>
          <c:tx>
            <c:strRef>
              <c:f>'Fig 1'!$G$3</c:f>
              <c:strCache>
                <c:ptCount val="1"/>
                <c:pt idx="0">
                  <c:v>ift_semences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1'!$A$4:$A$5</c:f>
              <c:strCache>
                <c:ptCount val="2"/>
                <c:pt idx="0">
                  <c:v>Colza</c:v>
                </c:pt>
                <c:pt idx="1">
                  <c:v>Tournesol</c:v>
                </c:pt>
              </c:strCache>
            </c:strRef>
          </c:cat>
          <c:val>
            <c:numRef>
              <c:f>'Fig 1'!$G$4:$G$5</c:f>
              <c:numCache>
                <c:formatCode>0.0</c:formatCode>
                <c:ptCount val="2"/>
                <c:pt idx="0">
                  <c:v>0.73215415054590505</c:v>
                </c:pt>
                <c:pt idx="1">
                  <c:v>0.77285694328252896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7-4FAC-AD63-A82E0D63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6669392"/>
        <c:axId val="125668020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 1'!$F$3</c15:sqref>
                        </c15:formulaRef>
                      </c:ext>
                    </c:extLst>
                    <c:strCache>
                      <c:ptCount val="1"/>
                      <c:pt idx="0">
                        <c:v>ift_tot_hors_sem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 1'!$A$4:$A$5</c15:sqref>
                        </c15:formulaRef>
                      </c:ext>
                    </c:extLst>
                    <c:strCache>
                      <c:ptCount val="2"/>
                      <c:pt idx="0">
                        <c:v>Colza</c:v>
                      </c:pt>
                      <c:pt idx="1">
                        <c:v>Tournesol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 1'!$F$4:$F$5</c15:sqref>
                        </c15:formulaRef>
                      </c:ext>
                    </c:extLst>
                    <c:numCache>
                      <c:formatCode>0.0</c:formatCode>
                      <c:ptCount val="2"/>
                      <c:pt idx="0">
                        <c:v>4.2766138392664699</c:v>
                      </c:pt>
                      <c:pt idx="1">
                        <c:v>1.6178704153975501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5A7-4FAC-AD63-A82E0D63476A}"/>
                  </c:ext>
                </c:extLst>
              </c15:ser>
            </c15:filteredBarSeries>
          </c:ext>
        </c:extLst>
      </c:barChart>
      <c:catAx>
        <c:axId val="125666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680208"/>
        <c:crosses val="autoZero"/>
        <c:auto val="1"/>
        <c:lblAlgn val="ctr"/>
        <c:lblOffset val="100"/>
        <c:noMultiLvlLbl val="0"/>
      </c:catAx>
      <c:valAx>
        <c:axId val="125668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66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Superficie selon le niveau de l'ITF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2'!$G$4</c:f>
              <c:strCache>
                <c:ptCount val="1"/>
                <c:pt idx="0">
                  <c:v>Min-Q1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2'!$A$5:$A$6</c:f>
              <c:strCache>
                <c:ptCount val="2"/>
                <c:pt idx="0">
                  <c:v>Colza</c:v>
                </c:pt>
                <c:pt idx="1">
                  <c:v>Tournesol</c:v>
                </c:pt>
              </c:strCache>
            </c:strRef>
          </c:cat>
          <c:val>
            <c:numRef>
              <c:f>'Fig 2'!$G$5:$G$6</c:f>
              <c:numCache>
                <c:formatCode>0%</c:formatCode>
                <c:ptCount val="2"/>
                <c:pt idx="0">
                  <c:v>0.25530489054731348</c:v>
                </c:pt>
                <c:pt idx="1">
                  <c:v>0.23822436749718698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A-48C5-9C11-A70D354D1E5A}"/>
            </c:ext>
          </c:extLst>
        </c:ser>
        <c:ser>
          <c:idx val="1"/>
          <c:order val="1"/>
          <c:tx>
            <c:strRef>
              <c:f>'Fig 2'!$H$4</c:f>
              <c:strCache>
                <c:ptCount val="1"/>
                <c:pt idx="0">
                  <c:v>Q1-Q2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2'!$A$5:$A$6</c:f>
              <c:strCache>
                <c:ptCount val="2"/>
                <c:pt idx="0">
                  <c:v>Colza</c:v>
                </c:pt>
                <c:pt idx="1">
                  <c:v>Tournesol</c:v>
                </c:pt>
              </c:strCache>
            </c:strRef>
          </c:cat>
          <c:val>
            <c:numRef>
              <c:f>'Fig 2'!$H$5:$H$6</c:f>
              <c:numCache>
                <c:formatCode>0%</c:formatCode>
                <c:ptCount val="2"/>
                <c:pt idx="0">
                  <c:v>0.24990977811703646</c:v>
                </c:pt>
                <c:pt idx="1">
                  <c:v>0.25906484633067844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A-48C5-9C11-A70D354D1E5A}"/>
            </c:ext>
          </c:extLst>
        </c:ser>
        <c:ser>
          <c:idx val="2"/>
          <c:order val="2"/>
          <c:tx>
            <c:strRef>
              <c:f>'Fig 2'!$I$4</c:f>
              <c:strCache>
                <c:ptCount val="1"/>
                <c:pt idx="0">
                  <c:v>Q2-Q3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2'!$A$5:$A$6</c:f>
              <c:strCache>
                <c:ptCount val="2"/>
                <c:pt idx="0">
                  <c:v>Colza</c:v>
                </c:pt>
                <c:pt idx="1">
                  <c:v>Tournesol</c:v>
                </c:pt>
              </c:strCache>
            </c:strRef>
          </c:cat>
          <c:val>
            <c:numRef>
              <c:f>'Fig 2'!$I$5:$I$6</c:f>
              <c:numCache>
                <c:formatCode>0%</c:formatCode>
                <c:ptCount val="2"/>
                <c:pt idx="0">
                  <c:v>0.24601328807742459</c:v>
                </c:pt>
                <c:pt idx="1">
                  <c:v>0.2537722132388856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A-48C5-9C11-A70D354D1E5A}"/>
            </c:ext>
          </c:extLst>
        </c:ser>
        <c:ser>
          <c:idx val="3"/>
          <c:order val="3"/>
          <c:tx>
            <c:strRef>
              <c:f>'Fig 2'!$J$4</c:f>
              <c:strCache>
                <c:ptCount val="1"/>
                <c:pt idx="0">
                  <c:v>Q3-Max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2'!$A$5:$A$6</c:f>
              <c:strCache>
                <c:ptCount val="2"/>
                <c:pt idx="0">
                  <c:v>Colza</c:v>
                </c:pt>
                <c:pt idx="1">
                  <c:v>Tournesol</c:v>
                </c:pt>
              </c:strCache>
            </c:strRef>
          </c:cat>
          <c:val>
            <c:numRef>
              <c:f>'Fig 2'!$J$5:$J$6</c:f>
              <c:numCache>
                <c:formatCode>0%</c:formatCode>
                <c:ptCount val="2"/>
                <c:pt idx="0">
                  <c:v>0.24877204325822713</c:v>
                </c:pt>
                <c:pt idx="1">
                  <c:v>0.24893857293324825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9A-48C5-9C11-A70D354D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182639"/>
        <c:axId val="1195183055"/>
      </c:barChart>
      <c:catAx>
        <c:axId val="119518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183055"/>
        <c:crosses val="autoZero"/>
        <c:auto val="1"/>
        <c:lblAlgn val="ctr"/>
        <c:lblOffset val="100"/>
        <c:noMultiLvlLbl val="0"/>
      </c:catAx>
      <c:valAx>
        <c:axId val="11951830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18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</cx:chartData>
  <cx:chart>
    <cx:title pos="t" align="ctr" overlay="0">
      <cx:tx>
        <cx:txData>
          <cx:v>Dispersion des IFT</cx:v>
        </cx:txData>
      </cx:tx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r>
            <a:rPr lang="fr-FR"/>
            <a:t>Dispersion des IFT</a:t>
          </a:r>
        </a:p>
      </cx:txPr>
    </cx:title>
    <cx:plotArea>
      <cx:plotAreaRegion>
        <cx:series layoutId="boxWhisker" uniqueId="{00000005-FB99-439F-96CD-BF8DF0F3E980}" formatIdx="1">
          <cx:tx>
            <cx:txData>
              <cx:f>_xlchart.v1.0</cx:f>
              <cx:v>Colza</cx:v>
            </cx:txData>
          </cx:tx>
          <cx:spPr>
            <a:solidFill>
              <a:schemeClr val="accent1"/>
            </a:solidFill>
          </cx:spPr>
          <cx:dataId val="0"/>
          <cx:layoutPr>
            <cx:statistics quartileMethod="exclusive"/>
          </cx:layoutPr>
        </cx:series>
        <cx:series layoutId="boxWhisker" uniqueId="{00000006-FB99-439F-96CD-BF8DF0F3E980}" formatIdx="2">
          <cx:tx>
            <cx:txData>
              <cx:f>_xlchart.v1.2</cx:f>
              <cx:v>Tournesol</cx:v>
            </cx:txData>
          </cx:tx>
          <cx:spPr>
            <a:solidFill>
              <a:srgbClr val="C00000"/>
            </a:solidFill>
          </cx:spPr>
          <cx:dataId val="1"/>
          <cx:layoutPr>
            <cx:statistics quartileMethod="exclusive"/>
          </cx:layoutPr>
        </cx:series>
      </cx:plotAreaRegion>
      <cx:axis id="0" hidden="1">
        <cx:catScaling gapWidth="1.5"/>
        <cx:tickLabels/>
      </cx:axis>
      <cx:axis id="1">
        <cx:valScaling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240030</xdr:colOff>
      <xdr:row>0</xdr:row>
      <xdr:rowOff>133350</xdr:rowOff>
    </xdr:from>
    <xdr:to>
      <xdr:col>15</xdr:col>
      <xdr:colOff>352426</xdr:colOff>
      <xdr:row>22</xdr:row>
      <xdr:rowOff>152401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FCD361E1-E840-49FD-90F4-0D91F0C0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0</xdr:row>
      <xdr:rowOff>137160</xdr:rowOff>
    </xdr:from>
    <xdr:to>
      <xdr:col>16</xdr:col>
      <xdr:colOff>401956</xdr:colOff>
      <xdr:row>20</xdr:row>
      <xdr:rowOff>30480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5258F536-4098-456E-9319-C9EBC3FA2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156210</xdr:colOff>
      <xdr:row>6</xdr:row>
      <xdr:rowOff>118110</xdr:rowOff>
    </xdr:from>
    <xdr:to>
      <xdr:col>19</xdr:col>
      <xdr:colOff>228600</xdr:colOff>
      <xdr:row>24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aphique 8" title="Maïs fourrage     Maïs grain">
              <a:extLst>
                <a:ext uri="{FF2B5EF4-FFF2-40B4-BE49-F238E27FC236}">
                  <a16:creationId xmlns:a16="http://schemas.microsoft.com/office/drawing/2014/main" id="{FA8F1486-5F2F-4888-9AD6-29C8266DE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95310" y="1428750"/>
              <a:ext cx="4370070" cy="37604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FADE-4CE4-4ADE-A7D0-5D9458B22E2D}">
  <dimension ref="A1:G16"/>
  <sheetViews>
    <sheetView showGridLines="0" tabSelected="1" workbookViewId="0"/>
  </sheetViews>
  <sheetFormatPr baseColWidth="10" defaultColWidth="11.5546875" defaultRowHeight="16.8"/>
  <cols>
    <col min="1" max="1" width="34.6640625" style="1" customWidth="1"/>
    <col min="2" max="7" width="11.6640625" style="1" customWidth="1"/>
    <col min="8" max="16384" width="11.5546875" style="1"/>
  </cols>
  <sheetData>
    <row r="1" spans="1:7">
      <c r="A1" s="20" t="s">
        <v>63</v>
      </c>
    </row>
    <row r="3" spans="1:7">
      <c r="A3" s="47" t="s">
        <v>84</v>
      </c>
      <c r="B3" s="37" t="s">
        <v>61</v>
      </c>
      <c r="C3" s="37"/>
      <c r="D3" s="37" t="s">
        <v>62</v>
      </c>
      <c r="E3" s="37"/>
      <c r="F3" s="37" t="s">
        <v>66</v>
      </c>
      <c r="G3" s="37"/>
    </row>
    <row r="4" spans="1:7">
      <c r="A4" s="38"/>
      <c r="B4" s="21" t="s">
        <v>68</v>
      </c>
      <c r="C4" s="21" t="s">
        <v>69</v>
      </c>
      <c r="D4" s="21" t="s">
        <v>68</v>
      </c>
      <c r="E4" s="21" t="s">
        <v>69</v>
      </c>
      <c r="F4" s="21" t="s">
        <v>68</v>
      </c>
      <c r="G4" s="21" t="s">
        <v>69</v>
      </c>
    </row>
    <row r="5" spans="1:7">
      <c r="A5" s="36" t="s">
        <v>65</v>
      </c>
      <c r="B5" s="39">
        <v>2.4892243754489098E-3</v>
      </c>
      <c r="C5" s="39"/>
      <c r="D5" s="39">
        <v>0.21694599968654601</v>
      </c>
      <c r="E5" s="39"/>
      <c r="F5" s="39">
        <v>0.19483042639314496</v>
      </c>
      <c r="G5" s="39"/>
    </row>
    <row r="6" spans="1:7">
      <c r="A6" s="36"/>
      <c r="B6" s="24">
        <v>3.0000000000000001E-3</v>
      </c>
      <c r="C6" s="24">
        <v>0</v>
      </c>
      <c r="D6" s="24">
        <v>0.18</v>
      </c>
      <c r="E6" s="24">
        <v>0.38</v>
      </c>
      <c r="F6" s="24">
        <v>0.1620376967886063</v>
      </c>
      <c r="G6" s="24">
        <v>0.34067383434451165</v>
      </c>
    </row>
    <row r="7" spans="1:7">
      <c r="A7" s="36" t="s">
        <v>64</v>
      </c>
      <c r="B7" s="40">
        <v>0.998</v>
      </c>
      <c r="C7" s="40"/>
      <c r="D7" s="40">
        <v>0.78305400031345396</v>
      </c>
      <c r="E7" s="40"/>
      <c r="F7" s="40">
        <f>1-F5</f>
        <v>0.80516957360685504</v>
      </c>
      <c r="G7" s="40"/>
    </row>
    <row r="8" spans="1:7">
      <c r="A8" s="36"/>
      <c r="B8" s="24">
        <v>0.997</v>
      </c>
      <c r="C8" s="24">
        <v>1</v>
      </c>
      <c r="D8" s="24">
        <v>0.82</v>
      </c>
      <c r="E8" s="24">
        <v>0.62</v>
      </c>
      <c r="F8" s="24">
        <f>1-F6</f>
        <v>0.83796230321139364</v>
      </c>
      <c r="G8" s="24">
        <f>1-G6</f>
        <v>0.65932616565548829</v>
      </c>
    </row>
    <row r="9" spans="1:7">
      <c r="A9" s="36" t="s">
        <v>70</v>
      </c>
      <c r="B9" s="40">
        <v>0.85215129481570695</v>
      </c>
      <c r="C9" s="40"/>
      <c r="D9" s="40">
        <v>0.71889936768444596</v>
      </c>
      <c r="E9" s="40"/>
      <c r="F9" s="40">
        <v>0.73264079766110868</v>
      </c>
      <c r="G9" s="40"/>
    </row>
    <row r="10" spans="1:7">
      <c r="A10" s="36"/>
      <c r="B10" s="24">
        <v>0.85099999999999998</v>
      </c>
      <c r="C10" s="24">
        <v>0.85599999999999998</v>
      </c>
      <c r="D10" s="24">
        <v>0.76100000000000001</v>
      </c>
      <c r="E10" s="24">
        <v>0.53300000000000003</v>
      </c>
      <c r="F10" s="24">
        <v>0.77008966135157486</v>
      </c>
      <c r="G10" s="24">
        <v>0.56608955382174631</v>
      </c>
    </row>
    <row r="11" spans="1:7">
      <c r="A11" s="36" t="s">
        <v>71</v>
      </c>
      <c r="B11" s="39">
        <v>0.145359480808845</v>
      </c>
      <c r="C11" s="39"/>
      <c r="D11" s="39">
        <v>3.4008519225192504E-2</v>
      </c>
      <c r="E11" s="39"/>
      <c r="F11" s="39">
        <v>4.5491440893773744E-2</v>
      </c>
      <c r="G11" s="39"/>
    </row>
    <row r="12" spans="1:7">
      <c r="A12" s="36"/>
      <c r="B12" s="24">
        <v>0.14599999999999999</v>
      </c>
      <c r="C12" s="24">
        <v>0.14399999999999999</v>
      </c>
      <c r="D12" s="24">
        <v>2.7E-2</v>
      </c>
      <c r="E12" s="24">
        <v>6.4000000000000001E-2</v>
      </c>
      <c r="F12" s="24">
        <v>3.9477113265560561E-2</v>
      </c>
      <c r="G12" s="24">
        <v>7.2239749083198301E-2</v>
      </c>
    </row>
    <row r="13" spans="1:7">
      <c r="A13" s="36" t="s">
        <v>72</v>
      </c>
      <c r="B13" s="39">
        <v>0</v>
      </c>
      <c r="C13" s="39"/>
      <c r="D13" s="39">
        <v>3.01461134038159E-2</v>
      </c>
      <c r="E13" s="39"/>
      <c r="F13" s="39">
        <v>2.7037335051972613E-2</v>
      </c>
      <c r="G13" s="39"/>
    </row>
    <row r="14" spans="1:7">
      <c r="A14" s="36"/>
      <c r="B14" s="24">
        <v>0</v>
      </c>
      <c r="C14" s="24">
        <v>0</v>
      </c>
      <c r="D14" s="24">
        <v>3.2000000000000001E-2</v>
      </c>
      <c r="E14" s="24">
        <v>2.3E-2</v>
      </c>
      <c r="F14" s="24">
        <v>2.8395528594258229E-2</v>
      </c>
      <c r="G14" s="24">
        <v>2.0996862750543747E-2</v>
      </c>
    </row>
    <row r="15" spans="1:7">
      <c r="A15" s="1" t="s">
        <v>21</v>
      </c>
    </row>
    <row r="16" spans="1:7">
      <c r="A16" s="1" t="s">
        <v>67</v>
      </c>
    </row>
  </sheetData>
  <mergeCells count="24">
    <mergeCell ref="B13:C13"/>
    <mergeCell ref="D13:E13"/>
    <mergeCell ref="F13:G13"/>
    <mergeCell ref="A9:A10"/>
    <mergeCell ref="A11:A12"/>
    <mergeCell ref="A13:A14"/>
    <mergeCell ref="B9:C9"/>
    <mergeCell ref="D9:E9"/>
    <mergeCell ref="F9:G9"/>
    <mergeCell ref="B11:C11"/>
    <mergeCell ref="D11:E11"/>
    <mergeCell ref="F11:G11"/>
    <mergeCell ref="A7:A8"/>
    <mergeCell ref="B3:C3"/>
    <mergeCell ref="D3:E3"/>
    <mergeCell ref="F3:G3"/>
    <mergeCell ref="A3:A4"/>
    <mergeCell ref="A5:A6"/>
    <mergeCell ref="B5:C5"/>
    <mergeCell ref="D5:E5"/>
    <mergeCell ref="F5:G5"/>
    <mergeCell ref="B7:C7"/>
    <mergeCell ref="D7:E7"/>
    <mergeCell ref="F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2" width="20.5546875" style="1" bestFit="1" customWidth="1"/>
    <col min="3" max="4" width="23.44140625" style="1" bestFit="1" customWidth="1"/>
    <col min="5" max="5" width="20.5546875" style="1" bestFit="1" customWidth="1"/>
    <col min="6" max="6" width="20.6640625" style="1" customWidth="1"/>
    <col min="7" max="16384" width="11.44140625" style="1"/>
  </cols>
  <sheetData>
    <row r="1" spans="1:4">
      <c r="A1" s="20" t="s">
        <v>54</v>
      </c>
    </row>
    <row r="3" spans="1:4" ht="33.6">
      <c r="A3" s="18" t="s">
        <v>51</v>
      </c>
      <c r="B3" s="10" t="s">
        <v>35</v>
      </c>
      <c r="C3" s="10" t="s">
        <v>55</v>
      </c>
      <c r="D3" s="10" t="s">
        <v>56</v>
      </c>
    </row>
    <row r="4" spans="1:4">
      <c r="A4" s="2" t="s">
        <v>61</v>
      </c>
      <c r="B4" s="32">
        <v>150</v>
      </c>
      <c r="C4" s="32">
        <v>43</v>
      </c>
      <c r="D4" s="32">
        <v>107</v>
      </c>
    </row>
    <row r="5" spans="1:4">
      <c r="A5" s="2" t="s">
        <v>62</v>
      </c>
      <c r="B5" s="32">
        <v>357</v>
      </c>
      <c r="C5" s="32">
        <v>91</v>
      </c>
      <c r="D5" s="32">
        <v>266</v>
      </c>
    </row>
    <row r="6" spans="1:4">
      <c r="A6" s="1" t="s">
        <v>21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2" width="21.88671875" style="1" bestFit="1" customWidth="1"/>
    <col min="3" max="3" width="16.88671875" style="1" bestFit="1" customWidth="1"/>
    <col min="4" max="5" width="22.6640625" style="1" bestFit="1" customWidth="1"/>
    <col min="6" max="6" width="21" style="1" bestFit="1" customWidth="1"/>
    <col min="7" max="7" width="19.6640625" style="1" bestFit="1" customWidth="1"/>
    <col min="8" max="16384" width="11.44140625" style="1"/>
  </cols>
  <sheetData>
    <row r="1" spans="1:6">
      <c r="A1" s="20" t="s">
        <v>58</v>
      </c>
    </row>
    <row r="3" spans="1:6" ht="50.4">
      <c r="A3" s="18" t="s">
        <v>51</v>
      </c>
      <c r="B3" s="10" t="s">
        <v>47</v>
      </c>
      <c r="C3" s="10" t="s">
        <v>57</v>
      </c>
      <c r="D3" s="10" t="s">
        <v>48</v>
      </c>
      <c r="E3" s="10" t="s">
        <v>49</v>
      </c>
      <c r="F3" s="10" t="s">
        <v>50</v>
      </c>
    </row>
    <row r="4" spans="1:6">
      <c r="A4" s="15" t="s">
        <v>61</v>
      </c>
      <c r="B4" s="32">
        <v>1141.9995957114199</v>
      </c>
      <c r="C4" s="31">
        <v>6.1436383020403301E-2</v>
      </c>
      <c r="D4" s="33">
        <v>0.39178796275661198</v>
      </c>
      <c r="E4" s="33">
        <v>2.00410838793904</v>
      </c>
      <c r="F4" s="32">
        <v>65.0563759127445</v>
      </c>
    </row>
    <row r="5" spans="1:6">
      <c r="A5" s="15" t="s">
        <v>62</v>
      </c>
      <c r="B5" s="32">
        <v>1090.0241876426701</v>
      </c>
      <c r="C5" s="31">
        <v>7.0579429393248403E-3</v>
      </c>
      <c r="D5" s="33">
        <v>0</v>
      </c>
      <c r="E5" s="33">
        <v>1.43513575670594</v>
      </c>
      <c r="F5" s="32">
        <v>36.7495893444136</v>
      </c>
    </row>
    <row r="6" spans="1:6">
      <c r="A6" s="1" t="s">
        <v>21</v>
      </c>
    </row>
    <row r="7" spans="1:6">
      <c r="A7" s="1" t="s">
        <v>59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H7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2" width="11" style="1" bestFit="1" customWidth="1"/>
    <col min="3" max="3" width="10.6640625" style="1" bestFit="1" customWidth="1"/>
    <col min="4" max="4" width="11.88671875" style="1" bestFit="1" customWidth="1"/>
    <col min="5" max="5" width="7.109375" style="1" bestFit="1" customWidth="1"/>
    <col min="6" max="6" width="5.88671875" style="1" bestFit="1" customWidth="1"/>
    <col min="7" max="7" width="10.33203125" style="1" bestFit="1" customWidth="1"/>
    <col min="8" max="8" width="21.44140625" style="1" bestFit="1" customWidth="1"/>
    <col min="9" max="9" width="21.33203125" style="1" bestFit="1" customWidth="1"/>
    <col min="10" max="16384" width="11.44140625" style="1"/>
  </cols>
  <sheetData>
    <row r="1" spans="1:8">
      <c r="A1" s="20" t="s">
        <v>24</v>
      </c>
    </row>
    <row r="2" spans="1:8" ht="19.2">
      <c r="A2" s="5"/>
    </row>
    <row r="3" spans="1:8">
      <c r="A3" s="18" t="s">
        <v>51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</row>
    <row r="4" spans="1:8">
      <c r="A4" s="15" t="s">
        <v>61</v>
      </c>
      <c r="B4" s="29">
        <v>2.1409898979232902</v>
      </c>
      <c r="C4" s="29">
        <v>0.736469012743319</v>
      </c>
      <c r="D4" s="29">
        <v>2.0534567065366902</v>
      </c>
      <c r="E4" s="29">
        <v>0.62078158615184897</v>
      </c>
      <c r="F4" s="29">
        <v>5.5516972033551504</v>
      </c>
      <c r="G4" s="29">
        <v>0.36732978565504198</v>
      </c>
      <c r="H4" s="29">
        <v>5.9190269890101899</v>
      </c>
    </row>
    <row r="5" spans="1:8">
      <c r="A5" s="15" t="s">
        <v>62</v>
      </c>
      <c r="B5" s="29">
        <v>1.89561569349744</v>
      </c>
      <c r="C5" s="29">
        <v>8.0268644662306196E-2</v>
      </c>
      <c r="D5" s="29">
        <v>0.20276222995132401</v>
      </c>
      <c r="E5" s="29">
        <v>0.471785718768924</v>
      </c>
      <c r="F5" s="29">
        <v>2.6504322868800001</v>
      </c>
      <c r="G5" s="29">
        <v>0.17108901545161101</v>
      </c>
      <c r="H5" s="29">
        <v>2.8215213023316101</v>
      </c>
    </row>
    <row r="6" spans="1:8">
      <c r="A6" s="1" t="s">
        <v>21</v>
      </c>
    </row>
    <row r="7" spans="1:8">
      <c r="A7" s="1" t="s">
        <v>36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L26"/>
  <sheetViews>
    <sheetView showGridLines="0" zoomScaleNormal="100" workbookViewId="0"/>
  </sheetViews>
  <sheetFormatPr baseColWidth="10" defaultColWidth="11.44140625" defaultRowHeight="16.8"/>
  <cols>
    <col min="1" max="1" width="12.6640625" style="1" customWidth="1"/>
    <col min="2" max="2" width="11.109375" style="1" bestFit="1" customWidth="1"/>
    <col min="3" max="3" width="10.6640625" style="1" bestFit="1" customWidth="1"/>
    <col min="4" max="4" width="12" style="1" bestFit="1" customWidth="1"/>
    <col min="5" max="5" width="7.33203125" style="1" bestFit="1" customWidth="1"/>
    <col min="6" max="6" width="6.44140625" style="1" bestFit="1" customWidth="1"/>
    <col min="7" max="7" width="10.33203125" style="1" bestFit="1" customWidth="1"/>
    <col min="8" max="8" width="21.5546875" style="1" bestFit="1" customWidth="1"/>
    <col min="9" max="9" width="37.6640625" style="1" bestFit="1" customWidth="1"/>
    <col min="10" max="10" width="15.6640625" style="1" bestFit="1" customWidth="1"/>
    <col min="11" max="11" width="26.44140625" style="1" customWidth="1"/>
    <col min="12" max="12" width="22.33203125" style="1" customWidth="1"/>
    <col min="13" max="16384" width="11.44140625" style="1"/>
  </cols>
  <sheetData>
    <row r="1" spans="1:12">
      <c r="A1" s="20" t="s">
        <v>23</v>
      </c>
    </row>
    <row r="2" spans="1:12" ht="19.2">
      <c r="A2" s="5"/>
    </row>
    <row r="3" spans="1:12">
      <c r="B3" s="37" t="s">
        <v>32</v>
      </c>
      <c r="C3" s="37"/>
      <c r="D3" s="37"/>
      <c r="E3" s="37"/>
      <c r="F3" s="37"/>
      <c r="G3" s="37"/>
      <c r="H3" s="37"/>
      <c r="I3" s="37"/>
      <c r="J3" s="37"/>
      <c r="K3" s="45" t="s">
        <v>34</v>
      </c>
    </row>
    <row r="4" spans="1:12">
      <c r="A4" s="18" t="s">
        <v>51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4" t="s">
        <v>60</v>
      </c>
      <c r="J4" s="7" t="s">
        <v>33</v>
      </c>
      <c r="K4" s="46"/>
    </row>
    <row r="5" spans="1:12">
      <c r="A5" s="15" t="s">
        <v>61</v>
      </c>
      <c r="B5" s="34">
        <v>0.98005947621715295</v>
      </c>
      <c r="C5" s="34">
        <v>0.59279689104250599</v>
      </c>
      <c r="D5" s="34">
        <v>0.82217585703669693</v>
      </c>
      <c r="E5" s="34">
        <v>0.44850340013794598</v>
      </c>
      <c r="F5" s="34">
        <v>0.98541119237377306</v>
      </c>
      <c r="G5" s="34">
        <v>0.28077343690201301</v>
      </c>
      <c r="H5" s="34">
        <v>0.98541119237377306</v>
      </c>
      <c r="I5" s="34">
        <v>0.73546544696194205</v>
      </c>
      <c r="J5" s="34">
        <v>0.93131090217901302</v>
      </c>
      <c r="K5" s="34">
        <v>1.4588807626227001E-2</v>
      </c>
      <c r="L5" s="9"/>
    </row>
    <row r="6" spans="1:12">
      <c r="A6" s="15" t="s">
        <v>62</v>
      </c>
      <c r="B6" s="34">
        <v>0.83964950854203391</v>
      </c>
      <c r="C6" s="34">
        <v>7.9054865050922005E-2</v>
      </c>
      <c r="D6" s="34">
        <v>0.20276222995132401</v>
      </c>
      <c r="E6" s="34">
        <v>0.41537683440805501</v>
      </c>
      <c r="F6" s="34">
        <v>0.86430523982819696</v>
      </c>
      <c r="G6" s="34">
        <v>0.129661362932185</v>
      </c>
      <c r="H6" s="34">
        <v>0.86430523982819696</v>
      </c>
      <c r="I6" s="34">
        <v>0.77285694328252896</v>
      </c>
      <c r="J6" s="34">
        <v>0.52003207216493097</v>
      </c>
      <c r="K6" s="34">
        <v>0.13569476017180299</v>
      </c>
      <c r="L6" s="9"/>
    </row>
    <row r="7" spans="1:12">
      <c r="A7" s="1" t="s">
        <v>21</v>
      </c>
    </row>
    <row r="19" spans="3:7">
      <c r="C19" s="8"/>
    </row>
    <row r="20" spans="3:7">
      <c r="C20" s="8"/>
    </row>
    <row r="21" spans="3:7">
      <c r="C21" s="8"/>
    </row>
    <row r="22" spans="3:7">
      <c r="C22" s="8"/>
    </row>
    <row r="23" spans="3:7">
      <c r="C23" s="8"/>
    </row>
    <row r="24" spans="3:7">
      <c r="C24" s="8"/>
    </row>
    <row r="25" spans="3:7">
      <c r="C25" s="8"/>
    </row>
    <row r="26" spans="3:7">
      <c r="G26" s="8"/>
    </row>
  </sheetData>
  <mergeCells count="2">
    <mergeCell ref="B3:J3"/>
    <mergeCell ref="K3:K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06D7-8B5E-44BF-A4D6-52AA38E4D5BF}">
  <dimension ref="A1:E12"/>
  <sheetViews>
    <sheetView showGridLines="0" workbookViewId="0"/>
  </sheetViews>
  <sheetFormatPr baseColWidth="10" defaultColWidth="11.5546875" defaultRowHeight="16.8"/>
  <cols>
    <col min="1" max="1" width="38.6640625" style="1" customWidth="1"/>
    <col min="2" max="5" width="11.6640625" style="1" customWidth="1"/>
    <col min="6" max="16384" width="11.5546875" style="1"/>
  </cols>
  <sheetData>
    <row r="1" spans="1:5">
      <c r="A1" s="20" t="s">
        <v>73</v>
      </c>
    </row>
    <row r="3" spans="1:5">
      <c r="A3" s="47" t="s">
        <v>85</v>
      </c>
      <c r="B3" s="37" t="s">
        <v>61</v>
      </c>
      <c r="C3" s="37"/>
      <c r="D3" s="37" t="s">
        <v>62</v>
      </c>
      <c r="E3" s="37"/>
    </row>
    <row r="4" spans="1:5">
      <c r="A4" s="38"/>
      <c r="B4" s="21" t="s">
        <v>68</v>
      </c>
      <c r="C4" s="21" t="s">
        <v>69</v>
      </c>
      <c r="D4" s="21" t="s">
        <v>68</v>
      </c>
      <c r="E4" s="21" t="s">
        <v>69</v>
      </c>
    </row>
    <row r="5" spans="1:5">
      <c r="A5" s="36" t="s">
        <v>86</v>
      </c>
      <c r="B5" s="42">
        <v>178.88674758405401</v>
      </c>
      <c r="C5" s="42"/>
      <c r="D5" s="42">
        <v>58.679899719127597</v>
      </c>
      <c r="E5" s="42"/>
    </row>
    <row r="6" spans="1:5">
      <c r="A6" s="36"/>
      <c r="B6" s="25">
        <v>177.72977189804899</v>
      </c>
      <c r="C6" s="25">
        <v>184.09832560991001</v>
      </c>
      <c r="D6" s="25">
        <v>54.5047079424765</v>
      </c>
      <c r="E6" s="25">
        <v>83.165975064398395</v>
      </c>
    </row>
    <row r="7" spans="1:5">
      <c r="A7" s="36" t="s">
        <v>74</v>
      </c>
      <c r="B7" s="42">
        <v>160.39535795710501</v>
      </c>
      <c r="C7" s="42"/>
      <c r="D7" s="42">
        <v>52.574264199583098</v>
      </c>
      <c r="E7" s="42"/>
    </row>
    <row r="8" spans="1:5">
      <c r="A8" s="36"/>
      <c r="B8" s="25">
        <v>161.97866657981001</v>
      </c>
      <c r="C8" s="25">
        <v>153.29696160013299</v>
      </c>
      <c r="D8" s="25">
        <v>51.412744400904202</v>
      </c>
      <c r="E8" s="25">
        <v>59.918384008464301</v>
      </c>
    </row>
    <row r="9" spans="1:5">
      <c r="A9" s="36" t="s">
        <v>75</v>
      </c>
      <c r="B9" s="41">
        <v>287.05072040597901</v>
      </c>
      <c r="C9" s="41"/>
      <c r="D9" s="41">
        <v>180.00298241483799</v>
      </c>
      <c r="E9" s="41"/>
    </row>
    <row r="10" spans="1:5">
      <c r="A10" s="36"/>
      <c r="B10" s="25">
        <v>269.32529970084897</v>
      </c>
      <c r="C10" s="25">
        <v>369.15397901986802</v>
      </c>
      <c r="D10" s="25">
        <v>126.40363985048801</v>
      </c>
      <c r="E10" s="25">
        <v>281.52341695450099</v>
      </c>
    </row>
    <row r="11" spans="1:5">
      <c r="A11" s="1" t="s">
        <v>21</v>
      </c>
    </row>
    <row r="12" spans="1:5">
      <c r="A12" s="1" t="s">
        <v>67</v>
      </c>
    </row>
  </sheetData>
  <mergeCells count="12">
    <mergeCell ref="A3:A4"/>
    <mergeCell ref="B3:C3"/>
    <mergeCell ref="D3:E3"/>
    <mergeCell ref="A9:A10"/>
    <mergeCell ref="B9:C9"/>
    <mergeCell ref="D9:E9"/>
    <mergeCell ref="A5:A6"/>
    <mergeCell ref="B5:C5"/>
    <mergeCell ref="D5:E5"/>
    <mergeCell ref="A7:A8"/>
    <mergeCell ref="B7:C7"/>
    <mergeCell ref="D7:E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E11D1-2424-4915-8F11-A1473C6FA748}">
  <dimension ref="A1:E12"/>
  <sheetViews>
    <sheetView showGridLines="0" workbookViewId="0"/>
  </sheetViews>
  <sheetFormatPr baseColWidth="10" defaultColWidth="11.5546875" defaultRowHeight="16.8"/>
  <cols>
    <col min="1" max="1" width="38.6640625" style="1" customWidth="1"/>
    <col min="2" max="5" width="11.6640625" style="1" customWidth="1"/>
    <col min="6" max="16384" width="11.5546875" style="1"/>
  </cols>
  <sheetData>
    <row r="1" spans="1:5">
      <c r="A1" s="20" t="s">
        <v>83</v>
      </c>
    </row>
    <row r="3" spans="1:5">
      <c r="A3" s="47" t="s">
        <v>88</v>
      </c>
      <c r="B3" s="37" t="s">
        <v>61</v>
      </c>
      <c r="C3" s="37"/>
      <c r="D3" s="37" t="s">
        <v>62</v>
      </c>
      <c r="E3" s="37"/>
    </row>
    <row r="4" spans="1:5">
      <c r="A4" s="38"/>
      <c r="B4" s="21" t="s">
        <v>68</v>
      </c>
      <c r="C4" s="21" t="s">
        <v>69</v>
      </c>
      <c r="D4" s="21" t="s">
        <v>68</v>
      </c>
      <c r="E4" s="21" t="s">
        <v>69</v>
      </c>
    </row>
    <row r="5" spans="1:5">
      <c r="A5" s="36" t="s">
        <v>86</v>
      </c>
      <c r="B5" s="43">
        <v>8.4675764123846804</v>
      </c>
      <c r="C5" s="43"/>
      <c r="D5" s="43">
        <v>2.4223708021479</v>
      </c>
      <c r="E5" s="43"/>
    </row>
    <row r="6" spans="1:5">
      <c r="A6" s="36"/>
      <c r="B6" s="26">
        <v>8.1781906749634796</v>
      </c>
      <c r="C6" s="26">
        <v>9.75155803459573</v>
      </c>
      <c r="D6" s="26">
        <v>2.2118942363787002</v>
      </c>
      <c r="E6" s="26">
        <v>3.6567440533742999</v>
      </c>
    </row>
    <row r="7" spans="1:5">
      <c r="A7" s="36" t="s">
        <v>74</v>
      </c>
      <c r="B7" s="43">
        <v>8.2621559007994794</v>
      </c>
      <c r="C7" s="43"/>
      <c r="D7" s="43">
        <v>2.1416831007639501</v>
      </c>
      <c r="E7" s="43"/>
    </row>
    <row r="8" spans="1:5">
      <c r="A8" s="36"/>
      <c r="B8" s="26">
        <v>7.98457968951179</v>
      </c>
      <c r="C8" s="26">
        <v>9.43472212893675</v>
      </c>
      <c r="D8" s="26">
        <v>2.0597940493551801</v>
      </c>
      <c r="E8" s="26">
        <v>2.6594555961321502</v>
      </c>
    </row>
    <row r="9" spans="1:5">
      <c r="A9" s="36" t="s">
        <v>75</v>
      </c>
      <c r="B9" s="44">
        <v>9.6642535096021494</v>
      </c>
      <c r="C9" s="44"/>
      <c r="D9" s="44">
        <v>6.6936212332778897</v>
      </c>
      <c r="E9" s="44"/>
    </row>
    <row r="10" spans="1:5">
      <c r="A10" s="36"/>
      <c r="B10" s="35">
        <v>9.2390399865649702</v>
      </c>
      <c r="C10" s="35">
        <v>12.269325867819401</v>
      </c>
      <c r="D10" s="26">
        <v>4.7690097071132502</v>
      </c>
      <c r="E10" s="26">
        <v>10.338953230059399</v>
      </c>
    </row>
    <row r="11" spans="1:5">
      <c r="A11" s="1" t="s">
        <v>21</v>
      </c>
    </row>
    <row r="12" spans="1:5">
      <c r="A12" s="1" t="s">
        <v>67</v>
      </c>
    </row>
  </sheetData>
  <mergeCells count="12">
    <mergeCell ref="A7:A8"/>
    <mergeCell ref="B7:C7"/>
    <mergeCell ref="D7:E7"/>
    <mergeCell ref="A9:A10"/>
    <mergeCell ref="B9:C9"/>
    <mergeCell ref="D9:E9"/>
    <mergeCell ref="A3:A4"/>
    <mergeCell ref="B3:C3"/>
    <mergeCell ref="D3:E3"/>
    <mergeCell ref="A5:A6"/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C5AA-638F-4B13-AB93-2C49B166CD3C}">
  <dimension ref="A1:C6"/>
  <sheetViews>
    <sheetView showGridLines="0" workbookViewId="0"/>
  </sheetViews>
  <sheetFormatPr baseColWidth="10" defaultColWidth="11.5546875" defaultRowHeight="16.8"/>
  <cols>
    <col min="1" max="1" width="30.77734375" style="1" customWidth="1"/>
    <col min="2" max="3" width="11.6640625" style="1" customWidth="1"/>
    <col min="4" max="16384" width="11.5546875" style="1"/>
  </cols>
  <sheetData>
    <row r="1" spans="1:3">
      <c r="A1" s="20" t="s">
        <v>76</v>
      </c>
    </row>
    <row r="3" spans="1:3">
      <c r="A3" s="23" t="s">
        <v>78</v>
      </c>
      <c r="B3" s="19" t="s">
        <v>61</v>
      </c>
      <c r="C3" s="19" t="s">
        <v>62</v>
      </c>
    </row>
    <row r="4" spans="1:3">
      <c r="A4" s="22" t="s">
        <v>77</v>
      </c>
      <c r="B4" s="27">
        <v>54.7</v>
      </c>
      <c r="C4" s="27">
        <v>42.2</v>
      </c>
    </row>
    <row r="5" spans="1:3">
      <c r="A5" s="22" t="s">
        <v>87</v>
      </c>
      <c r="B5" s="28">
        <v>0.48199999999999998</v>
      </c>
      <c r="C5" s="28">
        <v>0.441</v>
      </c>
    </row>
    <row r="6" spans="1:3">
      <c r="A6" s="1" t="s">
        <v>21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C1F6-D292-4B0E-8D75-4FD9267DCEC5}">
  <dimension ref="A1:C6"/>
  <sheetViews>
    <sheetView showGridLines="0" workbookViewId="0"/>
  </sheetViews>
  <sheetFormatPr baseColWidth="10" defaultColWidth="11.5546875" defaultRowHeight="16.8"/>
  <cols>
    <col min="1" max="1" width="30.77734375" style="1" customWidth="1"/>
    <col min="2" max="3" width="11.6640625" style="1" customWidth="1"/>
    <col min="4" max="16384" width="11.5546875" style="1"/>
  </cols>
  <sheetData>
    <row r="1" spans="1:3">
      <c r="A1" s="20" t="s">
        <v>79</v>
      </c>
    </row>
    <row r="3" spans="1:3">
      <c r="A3" s="23" t="s">
        <v>80</v>
      </c>
      <c r="B3" s="19" t="s">
        <v>61</v>
      </c>
      <c r="C3" s="19" t="s">
        <v>62</v>
      </c>
    </row>
    <row r="4" spans="1:3">
      <c r="A4" s="22" t="s">
        <v>77</v>
      </c>
      <c r="B4" s="27">
        <v>43.8</v>
      </c>
      <c r="C4" s="27">
        <v>36.5</v>
      </c>
    </row>
    <row r="5" spans="1:3">
      <c r="A5" s="22" t="s">
        <v>87</v>
      </c>
      <c r="B5" s="28">
        <v>0.27700000000000002</v>
      </c>
      <c r="C5" s="28">
        <v>0.34399999999999997</v>
      </c>
    </row>
    <row r="6" spans="1:3">
      <c r="A6" s="1" t="s">
        <v>21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C700-0703-4B88-B1B1-90232EFCEC81}">
  <dimension ref="A1:C6"/>
  <sheetViews>
    <sheetView showGridLines="0" workbookViewId="0"/>
  </sheetViews>
  <sheetFormatPr baseColWidth="10" defaultColWidth="11.5546875" defaultRowHeight="16.8"/>
  <cols>
    <col min="1" max="1" width="30.77734375" style="1" customWidth="1"/>
    <col min="2" max="3" width="11.6640625" style="1" customWidth="1"/>
    <col min="4" max="16384" width="11.5546875" style="1"/>
  </cols>
  <sheetData>
    <row r="1" spans="1:3">
      <c r="A1" s="20" t="s">
        <v>81</v>
      </c>
    </row>
    <row r="3" spans="1:3">
      <c r="A3" s="23" t="s">
        <v>82</v>
      </c>
      <c r="B3" s="19" t="s">
        <v>61</v>
      </c>
      <c r="C3" s="19" t="s">
        <v>62</v>
      </c>
    </row>
    <row r="4" spans="1:3">
      <c r="A4" s="22" t="s">
        <v>77</v>
      </c>
      <c r="B4" s="27">
        <v>75.400000000000006</v>
      </c>
      <c r="C4" s="27">
        <v>28.8</v>
      </c>
    </row>
    <row r="5" spans="1:3">
      <c r="A5" s="22" t="s">
        <v>87</v>
      </c>
      <c r="B5" s="28">
        <v>0.80800000000000005</v>
      </c>
      <c r="C5" s="28">
        <v>0.114</v>
      </c>
    </row>
    <row r="6" spans="1:3">
      <c r="A6" s="1" t="s">
        <v>21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55B2-A176-4457-ADB3-510D0F7D425A}">
  <dimension ref="A1:J7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3" width="8.33203125" style="1" bestFit="1" customWidth="1"/>
    <col min="4" max="4" width="6.6640625" style="1" bestFit="1" customWidth="1"/>
    <col min="5" max="5" width="9.88671875" style="1" bestFit="1" customWidth="1"/>
    <col min="6" max="6" width="16.6640625" style="1" bestFit="1" customWidth="1"/>
    <col min="7" max="7" width="13.109375" style="1" bestFit="1" customWidth="1"/>
    <col min="8" max="8" width="6.88671875" style="1" bestFit="1" customWidth="1"/>
    <col min="9" max="9" width="17.6640625" style="1" bestFit="1" customWidth="1"/>
    <col min="10" max="11" width="22.6640625" style="1" bestFit="1" customWidth="1"/>
    <col min="12" max="16384" width="11.44140625" style="1"/>
  </cols>
  <sheetData>
    <row r="1" spans="1:10">
      <c r="A1" s="20" t="s">
        <v>22</v>
      </c>
    </row>
    <row r="2" spans="1:10" ht="19.2">
      <c r="A2" s="5"/>
    </row>
    <row r="3" spans="1:10">
      <c r="A3" s="4" t="s">
        <v>51</v>
      </c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</row>
    <row r="4" spans="1:10">
      <c r="A4" s="2" t="s">
        <v>61</v>
      </c>
      <c r="B4" s="29">
        <v>1.49417912171753</v>
      </c>
      <c r="C4" s="29">
        <v>0.59331298316524494</v>
      </c>
      <c r="D4" s="29">
        <v>1.78216825325123</v>
      </c>
      <c r="E4" s="29">
        <v>0.40695348113246099</v>
      </c>
      <c r="F4" s="29">
        <v>4.2766138392664699</v>
      </c>
      <c r="G4" s="29">
        <v>0.73215415054590505</v>
      </c>
      <c r="H4" s="29">
        <v>5.0087679898123696</v>
      </c>
      <c r="I4" s="29">
        <v>0.120808313378392</v>
      </c>
      <c r="J4" s="29">
        <v>4.8879596764339803</v>
      </c>
    </row>
    <row r="5" spans="1:10">
      <c r="A5" s="2" t="s">
        <v>62</v>
      </c>
      <c r="B5" s="29">
        <v>1.13096831416026</v>
      </c>
      <c r="C5" s="29">
        <v>7.5077466580279306E-2</v>
      </c>
      <c r="D5" s="29">
        <v>0.1362257905301</v>
      </c>
      <c r="E5" s="29">
        <v>0.27559884412691099</v>
      </c>
      <c r="F5" s="29">
        <v>1.6178704153975501</v>
      </c>
      <c r="G5" s="29">
        <v>0.77285694328252896</v>
      </c>
      <c r="H5" s="29">
        <v>2.3907273586800799</v>
      </c>
      <c r="I5" s="29">
        <v>6.5555786821464304E-2</v>
      </c>
      <c r="J5" s="29">
        <v>2.3251715718586099</v>
      </c>
    </row>
    <row r="6" spans="1:10">
      <c r="A6" s="1" t="s">
        <v>21</v>
      </c>
    </row>
    <row r="7" spans="1:10">
      <c r="A7" s="1" t="s">
        <v>36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500B-8DE2-4F8C-80BF-2E8F0B8AB2EC}">
  <dimension ref="A1:J8"/>
  <sheetViews>
    <sheetView showGridLines="0" workbookViewId="0"/>
  </sheetViews>
  <sheetFormatPr baseColWidth="10" defaultColWidth="11.44140625" defaultRowHeight="16.8"/>
  <cols>
    <col min="1" max="1" width="11.44140625" style="1" customWidth="1"/>
    <col min="2" max="2" width="14.88671875" style="1" bestFit="1" customWidth="1"/>
    <col min="3" max="3" width="14.33203125" style="1" bestFit="1" customWidth="1"/>
    <col min="4" max="4" width="14.44140625" style="1" bestFit="1" customWidth="1"/>
    <col min="5" max="5" width="15.6640625" style="1" bestFit="1" customWidth="1"/>
    <col min="6" max="6" width="14.109375" style="1" bestFit="1" customWidth="1"/>
    <col min="7" max="7" width="7.33203125" style="1" bestFit="1" customWidth="1"/>
    <col min="8" max="8" width="6.6640625" style="1" bestFit="1" customWidth="1"/>
    <col min="9" max="9" width="6.88671875" style="1" bestFit="1" customWidth="1"/>
    <col min="10" max="11" width="8.109375" style="1" bestFit="1" customWidth="1"/>
    <col min="12" max="16384" width="11.44140625" style="1"/>
  </cols>
  <sheetData>
    <row r="1" spans="1:10">
      <c r="A1" s="20" t="s">
        <v>53</v>
      </c>
    </row>
    <row r="3" spans="1:10">
      <c r="B3" s="37" t="s">
        <v>46</v>
      </c>
      <c r="C3" s="37"/>
      <c r="D3" s="37"/>
      <c r="E3" s="37"/>
      <c r="F3" s="37"/>
      <c r="G3" s="37"/>
      <c r="H3" s="37"/>
      <c r="I3" s="37"/>
      <c r="J3" s="37"/>
    </row>
    <row r="4" spans="1:10">
      <c r="A4" s="4" t="s">
        <v>51</v>
      </c>
      <c r="B4" s="17" t="s">
        <v>38</v>
      </c>
      <c r="C4" s="17" t="s">
        <v>39</v>
      </c>
      <c r="D4" s="17" t="s">
        <v>40</v>
      </c>
      <c r="E4" s="17" t="s">
        <v>41</v>
      </c>
      <c r="F4" s="17" t="s">
        <v>37</v>
      </c>
      <c r="G4" s="17" t="s">
        <v>45</v>
      </c>
      <c r="H4" s="17" t="s">
        <v>42</v>
      </c>
      <c r="I4" s="17" t="s">
        <v>43</v>
      </c>
      <c r="J4" s="17" t="s">
        <v>44</v>
      </c>
    </row>
    <row r="5" spans="1:10">
      <c r="A5" s="2" t="s">
        <v>61</v>
      </c>
      <c r="B5" s="32">
        <v>4745.6908631944498</v>
      </c>
      <c r="C5" s="32">
        <v>4645.4047475960197</v>
      </c>
      <c r="D5" s="32">
        <v>4572.9755154733102</v>
      </c>
      <c r="E5" s="32">
        <v>4624.2561596758496</v>
      </c>
      <c r="F5" s="30">
        <v>18588.327285939598</v>
      </c>
      <c r="G5" s="31">
        <v>0.25530489054731348</v>
      </c>
      <c r="H5" s="31">
        <v>0.24990977811703646</v>
      </c>
      <c r="I5" s="31">
        <v>0.24601328807742459</v>
      </c>
      <c r="J5" s="31">
        <v>0.24877204325822713</v>
      </c>
    </row>
    <row r="6" spans="1:10">
      <c r="A6" s="2" t="s">
        <v>62</v>
      </c>
      <c r="B6" s="32">
        <v>36791.2187497622</v>
      </c>
      <c r="C6" s="32">
        <v>40009.808953897496</v>
      </c>
      <c r="D6" s="32">
        <v>39192.418088772502</v>
      </c>
      <c r="E6" s="32">
        <v>38445.913775587702</v>
      </c>
      <c r="F6" s="30">
        <v>154439.35956802001</v>
      </c>
      <c r="G6" s="31">
        <v>0.23822436749718698</v>
      </c>
      <c r="H6" s="31">
        <v>0.25906484633067844</v>
      </c>
      <c r="I6" s="31">
        <v>0.2537722132388856</v>
      </c>
      <c r="J6" s="31">
        <v>0.24893857293324825</v>
      </c>
    </row>
    <row r="7" spans="1:10">
      <c r="A7" s="1" t="s">
        <v>21</v>
      </c>
      <c r="B7" s="3"/>
    </row>
    <row r="8" spans="1:10">
      <c r="A8" s="1" t="s">
        <v>36</v>
      </c>
    </row>
  </sheetData>
  <mergeCells count="1">
    <mergeCell ref="B3:J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930F-5179-4F3B-A990-E7A38DE7A644}">
  <dimension ref="A1:Q19"/>
  <sheetViews>
    <sheetView showGridLines="0" workbookViewId="0"/>
  </sheetViews>
  <sheetFormatPr baseColWidth="10" defaultColWidth="11.44140625" defaultRowHeight="16.8"/>
  <cols>
    <col min="1" max="1" width="11.33203125" style="1" customWidth="1"/>
    <col min="2" max="2" width="9.109375" style="1" bestFit="1" customWidth="1"/>
    <col min="3" max="3" width="9.33203125" style="1" bestFit="1" customWidth="1"/>
    <col min="4" max="4" width="11.5546875" style="1" bestFit="1" customWidth="1"/>
    <col min="5" max="6" width="9.33203125" style="1" bestFit="1" customWidth="1"/>
    <col min="7" max="7" width="8.88671875" style="1" bestFit="1" customWidth="1"/>
    <col min="8" max="9" width="9.33203125" style="1" bestFit="1" customWidth="1"/>
    <col min="10" max="10" width="11" style="1" bestFit="1" customWidth="1"/>
    <col min="11" max="12" width="9.33203125" style="1" bestFit="1" customWidth="1"/>
    <col min="13" max="13" width="4.88671875" style="1" bestFit="1" customWidth="1"/>
    <col min="14" max="14" width="7.33203125" style="1" customWidth="1"/>
    <col min="15" max="15" width="11.5546875" style="1" bestFit="1" customWidth="1"/>
    <col min="16" max="16" width="6.33203125" style="1" bestFit="1" customWidth="1"/>
    <col min="17" max="17" width="10.33203125" style="1" bestFit="1" customWidth="1"/>
    <col min="18" max="19" width="11.109375" style="1" customWidth="1"/>
    <col min="20" max="16384" width="11.44140625" style="1"/>
  </cols>
  <sheetData>
    <row r="1" spans="1:17">
      <c r="A1" s="20" t="s">
        <v>52</v>
      </c>
    </row>
    <row r="3" spans="1:17">
      <c r="A3" s="4" t="s">
        <v>51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15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1"/>
      <c r="O3" s="2"/>
      <c r="P3" s="2" t="s">
        <v>61</v>
      </c>
      <c r="Q3" s="2" t="s">
        <v>62</v>
      </c>
    </row>
    <row r="4" spans="1:17">
      <c r="A4" s="2" t="s">
        <v>61</v>
      </c>
      <c r="B4" s="29">
        <v>2.1</v>
      </c>
      <c r="C4" s="29">
        <v>3.0266666666666699</v>
      </c>
      <c r="D4" s="29">
        <v>3.50757575757576</v>
      </c>
      <c r="E4" s="29">
        <v>3.625</v>
      </c>
      <c r="F4" s="29">
        <v>4</v>
      </c>
      <c r="G4" s="29">
        <v>4.5852380952381004</v>
      </c>
      <c r="H4" s="29">
        <v>5.46</v>
      </c>
      <c r="I4" s="29">
        <v>6.2268078817734001</v>
      </c>
      <c r="J4" s="29">
        <v>6.56666666666667</v>
      </c>
      <c r="K4" s="29">
        <v>7.05</v>
      </c>
      <c r="L4" s="29">
        <v>8.6506261363120807</v>
      </c>
      <c r="M4" s="29">
        <v>13.2</v>
      </c>
      <c r="N4" s="12"/>
      <c r="O4" s="2" t="s">
        <v>11</v>
      </c>
      <c r="P4" s="6">
        <f>D4</f>
        <v>3.50757575757576</v>
      </c>
      <c r="Q4" s="6">
        <f>D5</f>
        <v>1.6035004468735901</v>
      </c>
    </row>
    <row r="5" spans="1:17">
      <c r="A5" s="2" t="s">
        <v>62</v>
      </c>
      <c r="B5" s="29">
        <v>0</v>
      </c>
      <c r="C5" s="29">
        <v>1.1043956043956</v>
      </c>
      <c r="D5" s="29">
        <v>1.6035004468735901</v>
      </c>
      <c r="E5" s="29">
        <v>1.83392857142857</v>
      </c>
      <c r="F5" s="29">
        <v>2.1964285714285698</v>
      </c>
      <c r="G5" s="29">
        <v>2.4933333333333301</v>
      </c>
      <c r="H5" s="29">
        <v>2.83076923076923</v>
      </c>
      <c r="I5" s="29">
        <v>3.1442307692307701</v>
      </c>
      <c r="J5" s="29">
        <v>3.3571428571428599</v>
      </c>
      <c r="K5" s="29">
        <v>3.52330952380952</v>
      </c>
      <c r="L5" s="29">
        <v>3.9880952380952399</v>
      </c>
      <c r="M5" s="29">
        <v>5.4714285714285698</v>
      </c>
      <c r="N5" s="14"/>
      <c r="O5" s="2" t="s">
        <v>14</v>
      </c>
      <c r="P5" s="6">
        <f>G4</f>
        <v>4.5852380952381004</v>
      </c>
      <c r="Q5" s="6">
        <f>G5</f>
        <v>2.4933333333333301</v>
      </c>
    </row>
    <row r="6" spans="1:17">
      <c r="A6" s="1" t="s">
        <v>21</v>
      </c>
      <c r="B6" s="3"/>
      <c r="C6" s="3"/>
      <c r="D6" s="3"/>
      <c r="E6" s="3"/>
      <c r="F6" s="3"/>
      <c r="G6" s="3"/>
      <c r="H6" s="3"/>
      <c r="I6" s="3"/>
      <c r="J6" s="3"/>
      <c r="K6" s="13"/>
      <c r="L6" s="3"/>
      <c r="O6" s="2" t="s">
        <v>17</v>
      </c>
      <c r="P6" s="6">
        <f>J4</f>
        <v>6.56666666666667</v>
      </c>
      <c r="Q6" s="6">
        <f>J5</f>
        <v>3.3571428571428599</v>
      </c>
    </row>
    <row r="7" spans="1:17">
      <c r="A7" s="1" t="s">
        <v>36</v>
      </c>
      <c r="K7" s="13"/>
      <c r="P7" s="9"/>
      <c r="Q7" s="9"/>
    </row>
    <row r="8" spans="1:17">
      <c r="J8" s="9"/>
    </row>
    <row r="9" spans="1:17">
      <c r="N9" s="12"/>
    </row>
    <row r="10" spans="1:17">
      <c r="N10" s="12"/>
    </row>
    <row r="11" spans="1:17">
      <c r="N11" s="12"/>
    </row>
    <row r="12" spans="1:17">
      <c r="N12" s="12"/>
    </row>
    <row r="13" spans="1:17">
      <c r="N13" s="12"/>
    </row>
    <row r="14" spans="1:17">
      <c r="N14" s="12"/>
    </row>
    <row r="15" spans="1:17">
      <c r="N15" s="12"/>
    </row>
    <row r="16" spans="1:17">
      <c r="N16" s="12"/>
    </row>
    <row r="17" spans="14:15">
      <c r="N17" s="12"/>
    </row>
    <row r="18" spans="14:15">
      <c r="N18" s="12"/>
    </row>
    <row r="19" spans="14:15">
      <c r="N19" s="3"/>
      <c r="O19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Tab 1</vt:lpstr>
      <vt:lpstr>Tab 2</vt:lpstr>
      <vt:lpstr>Tab 3</vt:lpstr>
      <vt:lpstr>Tab 4</vt:lpstr>
      <vt:lpstr>Tab 5</vt:lpstr>
      <vt:lpstr>Tab 6</vt:lpstr>
      <vt:lpstr>Fig 1</vt:lpstr>
      <vt:lpstr>Fig 2</vt:lpstr>
      <vt:lpstr>Fig 3</vt:lpstr>
      <vt:lpstr>Tab 7</vt:lpstr>
      <vt:lpstr>Irrigation</vt:lpstr>
      <vt:lpstr>Nombre de traitements</vt:lpstr>
      <vt:lpstr>Part surfaces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nicolas.mas</dc:creator>
  <cp:lastModifiedBy>Nicolas MAS</cp:lastModifiedBy>
  <dcterms:created xsi:type="dcterms:W3CDTF">2025-08-25T09:20:47Z</dcterms:created>
  <dcterms:modified xsi:type="dcterms:W3CDTF">2026-05-29T09:58:31Z</dcterms:modified>
</cp:coreProperties>
</file>