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A:\02-politiques_publiques\13-connaissances_statistiques\11-donnees_source_travail\60_pkgc2021\etude détail culture\documents pour pao\"/>
    </mc:Choice>
  </mc:AlternateContent>
  <xr:revisionPtr revIDLastSave="0" documentId="13_ncr:1_{FCB7E452-1FB8-4EBA-9511-79DBD0671334}" xr6:coauthVersionLast="47" xr6:coauthVersionMax="47" xr10:uidLastSave="{00000000-0000-0000-0000-000000000000}"/>
  <bookViews>
    <workbookView xWindow="-108" yWindow="-108" windowWidth="23256" windowHeight="13896" tabRatio="838" xr2:uid="{00000000-000D-0000-FFFF-FFFF00000000}"/>
  </bookViews>
  <sheets>
    <sheet name="Tab 1" sheetId="21" r:id="rId1"/>
    <sheet name="Tab 2" sheetId="20" r:id="rId2"/>
    <sheet name="Tab 3" sheetId="19" r:id="rId3"/>
    <sheet name="Tab 4" sheetId="18" r:id="rId4"/>
    <sheet name="Tab 5" sheetId="17" r:id="rId5"/>
    <sheet name="Tab 6" sheetId="16" r:id="rId6"/>
    <sheet name="Fig 1" sheetId="13" r:id="rId7"/>
    <sheet name="Fig 2" sheetId="14" r:id="rId8"/>
    <sheet name="Fig 3" sheetId="15" r:id="rId9"/>
    <sheet name="Tab 7" sheetId="6" r:id="rId10"/>
    <sheet name="Irrigation" sheetId="10" r:id="rId11"/>
    <sheet name="Nombre de traitements" sheetId="4" r:id="rId12"/>
    <sheet name="Part surfaces" sheetId="3" r:id="rId13"/>
  </sheets>
  <definedNames>
    <definedName name="_xlchart.v1.0" hidden="1">'Fig 3'!$P$3</definedName>
    <definedName name="_xlchart.v1.1" hidden="1">'Fig 3'!$P$4:$P$6</definedName>
    <definedName name="_xlchart.v1.2" hidden="1">'Fig 3'!$Q$3</definedName>
    <definedName name="_xlchart.v1.3" hidden="1">'Fig 3'!$Q$4:$Q$6</definedName>
    <definedName name="_xlchart.v1.4" hidden="1">'Fig 3'!$R$3</definedName>
    <definedName name="_xlchart.v1.5" hidden="1">'Fig 3'!$R$4:$R$6</definedName>
    <definedName name="_xlchart.v1.6" hidden="1">'Fig 3'!$S$3</definedName>
    <definedName name="_xlchart.v1.7" hidden="1">'Fig 3'!$S$4:$S$6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6" i="15" l="1"/>
  <c r="S5" i="15"/>
  <c r="S4" i="15"/>
  <c r="R6" i="15"/>
  <c r="R5" i="15"/>
  <c r="R4" i="15"/>
  <c r="Q6" i="15"/>
  <c r="Q5" i="15"/>
  <c r="Q4" i="15"/>
  <c r="P6" i="15"/>
  <c r="P5" i="15"/>
  <c r="P4" i="15"/>
  <c r="G5" i="14"/>
  <c r="I5" i="14"/>
  <c r="H5" i="14"/>
  <c r="J8" i="14"/>
  <c r="I8" i="14"/>
  <c r="H8" i="14"/>
  <c r="G8" i="14"/>
  <c r="J7" i="14"/>
  <c r="I7" i="14"/>
  <c r="H7" i="14"/>
  <c r="G7" i="14"/>
  <c r="J6" i="14"/>
  <c r="I6" i="14"/>
  <c r="H6" i="14"/>
  <c r="G6" i="14"/>
  <c r="J5" i="14"/>
</calcChain>
</file>

<file path=xl/sharedStrings.xml><?xml version="1.0" encoding="utf-8"?>
<sst xmlns="http://schemas.openxmlformats.org/spreadsheetml/2006/main" count="223" uniqueCount="91">
  <si>
    <t>ift_herb</t>
  </si>
  <si>
    <t>ift_fong</t>
  </si>
  <si>
    <t>ift_ins</t>
  </si>
  <si>
    <t>ift_autres</t>
  </si>
  <si>
    <t>ift_tot_hors_sem</t>
  </si>
  <si>
    <t>ift_semences</t>
  </si>
  <si>
    <t>ift_tot</t>
  </si>
  <si>
    <t>ift_tot_biocontrol</t>
  </si>
  <si>
    <t>ift_tot_hors_biocontrol</t>
  </si>
  <si>
    <t>Blé tendre</t>
  </si>
  <si>
    <t>Blé dur</t>
  </si>
  <si>
    <t>Triticale</t>
  </si>
  <si>
    <t>Orge d'hiver</t>
  </si>
  <si>
    <t>1e décile</t>
  </si>
  <si>
    <t>2e décile</t>
  </si>
  <si>
    <t>1er quartile</t>
  </si>
  <si>
    <t>3e décile</t>
  </si>
  <si>
    <t>4e décile</t>
  </si>
  <si>
    <t>Médiane</t>
  </si>
  <si>
    <t>6e décile</t>
  </si>
  <si>
    <t>7e décile</t>
  </si>
  <si>
    <t>3e quartile</t>
  </si>
  <si>
    <t>8e décile</t>
  </si>
  <si>
    <t>9e décile</t>
  </si>
  <si>
    <t>Max</t>
  </si>
  <si>
    <t>Source : SSP - Agreste - Enquête Pratiques culturales en grandes cultures 2021</t>
  </si>
  <si>
    <t>Indicateur de fréquence de traitement (IFT) en 2021</t>
  </si>
  <si>
    <t>Part des surfaces recevant au moins un traitement en 2021</t>
  </si>
  <si>
    <t>Nombre de traitements phytosanitaires moyen en 2021</t>
  </si>
  <si>
    <t>Herbicides</t>
  </si>
  <si>
    <t>Fongicides</t>
  </si>
  <si>
    <t>Insecticides</t>
  </si>
  <si>
    <t>Autres</t>
  </si>
  <si>
    <t>Total</t>
  </si>
  <si>
    <t>Adjuvants</t>
  </si>
  <si>
    <t>Total - avec adjuvants</t>
  </si>
  <si>
    <t>Part des surfaces recevant au moins un traitement :</t>
  </si>
  <si>
    <t>Hors herbicides</t>
  </si>
  <si>
    <t>Part des surfaces ne recevant aucun traitement</t>
  </si>
  <si>
    <t>Nombre de parcelles enquêtés</t>
  </si>
  <si>
    <t>Champs : toutes les parcelles enquêtées</t>
  </si>
  <si>
    <t>Surface totale</t>
  </si>
  <si>
    <t>Min-Surface Q1</t>
  </si>
  <si>
    <t>Surface Q1-Q2</t>
  </si>
  <si>
    <t>Surface Q2-Q3</t>
  </si>
  <si>
    <t>Surface Q3-max</t>
  </si>
  <si>
    <t>Q1-Q2</t>
  </si>
  <si>
    <t>Q2-Q3</t>
  </si>
  <si>
    <t>Q3-Max</t>
  </si>
  <si>
    <t>Min-Q1</t>
  </si>
  <si>
    <t>Surfaces correspondant au quartiles</t>
  </si>
  <si>
    <t>Surface totale irriguée estimée (ha)</t>
  </si>
  <si>
    <t>Nombre de tours d'eau moyen avant le semis*</t>
  </si>
  <si>
    <t>Nombre de tours d'eau moyen après le semis*</t>
  </si>
  <si>
    <t>Apport moyen (mm)*</t>
  </si>
  <si>
    <t>ESPECE</t>
  </si>
  <si>
    <t>Dispersion des IFT totaux en 2021</t>
  </si>
  <si>
    <t>Dispersion des IFT totaux selon leurs superficies en 2021</t>
  </si>
  <si>
    <t>Nombre de parcelles enquêtées en Occitanie</t>
  </si>
  <si>
    <t>Nombre de parcelles en Languedoc-Roussillon</t>
  </si>
  <si>
    <t>Nombre de parcelles en Midi-Pyrénées</t>
  </si>
  <si>
    <t>Avoine</t>
  </si>
  <si>
    <t>Part des surfaces irriguées</t>
  </si>
  <si>
    <t>Indicateurs sur l'irrigation en Occitanie</t>
  </si>
  <si>
    <t>* pour les exploitations irrigantes</t>
  </si>
  <si>
    <t>Implantées avec des semences traitées</t>
  </si>
  <si>
    <t>Répartition des surfaces fertilisées et quantité moyenne apportée en soufre</t>
  </si>
  <si>
    <t>Fertilisation en soufre</t>
  </si>
  <si>
    <t>Quantité moyenne (kg/ha)</t>
  </si>
  <si>
    <t>ZV : Zone vulnérable</t>
  </si>
  <si>
    <t>Répartition des surfaces fertilisées et quantité moyenne apportée en potassium</t>
  </si>
  <si>
    <t>Fertilisation en potassium</t>
  </si>
  <si>
    <t>Répartition des surfaces fertilisées et quantité moyenne apportée en phosphate</t>
  </si>
  <si>
    <t>Fertilisation en phosphate</t>
  </si>
  <si>
    <t>ZV</t>
  </si>
  <si>
    <t>Hors ZV</t>
  </si>
  <si>
    <t xml:space="preserve">   apport d'azote minéral</t>
  </si>
  <si>
    <t xml:space="preserve">   apport d'azote minéral et organique</t>
  </si>
  <si>
    <t>Quantité moyenne d’azote apportée suivant le mode de fertilisation, en cas d’apport</t>
  </si>
  <si>
    <t>Répartition des surfaces suivant le mode de fertilisation azotée</t>
  </si>
  <si>
    <t>Aucun apport d'azote</t>
  </si>
  <si>
    <t xml:space="preserve">Apport d’azote </t>
  </si>
  <si>
    <t xml:space="preserve">   dont azote minéral</t>
  </si>
  <si>
    <t xml:space="preserve">   dont azote minéral et organique</t>
  </si>
  <si>
    <t xml:space="preserve">   dont azote organique</t>
  </si>
  <si>
    <t>Apport moyen d’azote par quintal de grains récoltés suivant le mode de fertilisation, en cas d’apport d’azote et de récolte</t>
  </si>
  <si>
    <r>
      <t xml:space="preserve">Fertilisation
</t>
    </r>
    <r>
      <rPr>
        <b/>
        <sz val="8"/>
        <color rgb="FF000000"/>
        <rFont val="Marianne"/>
        <family val="3"/>
      </rPr>
      <t>Unité : %</t>
    </r>
  </si>
  <si>
    <r>
      <t xml:space="preserve">Fertilisation
</t>
    </r>
    <r>
      <rPr>
        <b/>
        <sz val="8"/>
        <color rgb="FF000000"/>
        <rFont val="Marianne"/>
        <family val="3"/>
      </rPr>
      <t>Unité : kg/ha</t>
    </r>
  </si>
  <si>
    <t>Apport d’azote</t>
  </si>
  <si>
    <t>Part des surfaces fertilisées (%)</t>
  </si>
  <si>
    <r>
      <t xml:space="preserve">Fertilisation
</t>
    </r>
    <r>
      <rPr>
        <b/>
        <sz val="8"/>
        <color rgb="FF000000"/>
        <rFont val="Marianne"/>
        <family val="3"/>
      </rPr>
      <t>Unité : kg/quintal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</si>
</sst>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7">
    <font>
      <sz val="11"/>
      <color rgb="FF000000"/>
      <name val="Calibri"/>
      <family val="2"/>
      <scheme val="minor"/>
    </font>
    <font>
      <b/>
      <sz val="10"/>
      <color rgb="FF000000"/>
      <name val="Marianne"/>
      <family val="3"/>
    </font>
    <font>
      <sz val="10"/>
      <color rgb="FF000000"/>
      <name val="Marianne"/>
      <family val="3"/>
    </font>
    <font>
      <b/>
      <sz val="12"/>
      <color rgb="FF000000"/>
      <name val="Marianne"/>
      <family val="3"/>
    </font>
    <font>
      <sz val="10"/>
      <color rgb="FF000000"/>
      <name val="Arial Unicode MS"/>
    </font>
    <font>
      <sz val="11"/>
      <color rgb="FF000000"/>
      <name val="Calibri"/>
      <family val="2"/>
      <scheme val="minor"/>
    </font>
    <font>
      <b/>
      <sz val="8"/>
      <color rgb="FF000000"/>
      <name val="Marianne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Border="1"/>
    <xf numFmtId="0" fontId="1" fillId="0" borderId="1" xfId="0" applyFont="1" applyBorder="1"/>
    <xf numFmtId="0" fontId="3" fillId="0" borderId="0" xfId="0" applyFont="1"/>
    <xf numFmtId="164" fontId="2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2" fillId="0" borderId="0" xfId="0" applyNumberFormat="1" applyFont="1"/>
    <xf numFmtId="3" fontId="2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/>
    <xf numFmtId="9" fontId="2" fillId="0" borderId="1" xfId="1" applyFont="1" applyBorder="1"/>
    <xf numFmtId="0" fontId="1" fillId="0" borderId="0" xfId="0" applyFont="1" applyBorder="1" applyAlignment="1">
      <alignment horizontal="center"/>
    </xf>
    <xf numFmtId="9" fontId="2" fillId="0" borderId="0" xfId="1" applyFont="1" applyBorder="1"/>
    <xf numFmtId="164" fontId="2" fillId="0" borderId="0" xfId="0" applyNumberFormat="1" applyFont="1" applyBorder="1"/>
    <xf numFmtId="9" fontId="2" fillId="0" borderId="4" xfId="1" applyFont="1" applyBorder="1"/>
    <xf numFmtId="0" fontId="2" fillId="0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166" fontId="2" fillId="0" borderId="1" xfId="1" applyNumberFormat="1" applyFont="1" applyBorder="1"/>
    <xf numFmtId="0" fontId="1" fillId="0" borderId="0" xfId="0" applyFont="1"/>
    <xf numFmtId="0" fontId="1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4" fontId="2" fillId="0" borderId="1" xfId="2" applyNumberFormat="1" applyFont="1" applyBorder="1" applyAlignment="1">
      <alignment horizontal="center"/>
    </xf>
    <xf numFmtId="166" fontId="2" fillId="0" borderId="1" xfId="1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2" fillId="0" borderId="1" xfId="2" applyNumberFormat="1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166" fontId="2" fillId="0" borderId="1" xfId="2" applyNumberFormat="1" applyFont="1" applyBorder="1" applyAlignment="1">
      <alignment horizontal="center" vertical="center"/>
    </xf>
    <xf numFmtId="2" fontId="2" fillId="0" borderId="1" xfId="2" applyNumberFormat="1" applyFont="1" applyFill="1" applyBorder="1" applyAlignment="1">
      <alignment horizontal="center" vertical="center"/>
    </xf>
    <xf numFmtId="166" fontId="2" fillId="0" borderId="1" xfId="2" applyNumberFormat="1" applyFont="1" applyBorder="1" applyAlignment="1">
      <alignment horizontal="center"/>
    </xf>
    <xf numFmtId="166" fontId="2" fillId="0" borderId="1" xfId="2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 applyAlignment="1">
      <alignment horizontal="center" vertical="center"/>
    </xf>
    <xf numFmtId="2" fontId="2" fillId="0" borderId="1" xfId="2" applyNumberFormat="1" applyFont="1" applyFill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3">
    <cellStyle name="Normal" xfId="0" builtinId="0"/>
    <cellStyle name="Normal 2" xfId="2" xr:uid="{CE825750-1F81-4406-95D6-4E4BC3496D25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Décomposition</a:t>
            </a:r>
            <a:r>
              <a:rPr lang="fr-FR" baseline="0"/>
              <a:t> de l'IFT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1'!$B$3</c:f>
              <c:strCache>
                <c:ptCount val="1"/>
                <c:pt idx="0">
                  <c:v>ift_herb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('Fig 1'!$A$4:$A$6,'Fig 1'!$A$7)</c:f>
              <c:strCache>
                <c:ptCount val="4"/>
                <c:pt idx="0">
                  <c:v>Blé tendre</c:v>
                </c:pt>
                <c:pt idx="1">
                  <c:v>Blé dur</c:v>
                </c:pt>
                <c:pt idx="2">
                  <c:v>Triticale</c:v>
                </c:pt>
                <c:pt idx="3">
                  <c:v>Orge d'hiver</c:v>
                </c:pt>
              </c:strCache>
            </c:strRef>
          </c:cat>
          <c:val>
            <c:numRef>
              <c:f>('Fig 1'!$B$4:$B$6,'Fig 1'!$B$7)</c:f>
              <c:numCache>
                <c:formatCode>0.0</c:formatCode>
                <c:ptCount val="4"/>
                <c:pt idx="0">
                  <c:v>1.15477138801235</c:v>
                </c:pt>
                <c:pt idx="1">
                  <c:v>1.4196839637574299</c:v>
                </c:pt>
                <c:pt idx="2">
                  <c:v>0.76449034830478302</c:v>
                </c:pt>
                <c:pt idx="3">
                  <c:v>1.2001176716589701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7-4FAC-AD63-A82E0D63476A}"/>
            </c:ext>
          </c:extLst>
        </c:ser>
        <c:ser>
          <c:idx val="1"/>
          <c:order val="1"/>
          <c:tx>
            <c:strRef>
              <c:f>'Fig 1'!$C$3</c:f>
              <c:strCache>
                <c:ptCount val="1"/>
                <c:pt idx="0">
                  <c:v>ift_fong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('Fig 1'!$A$4:$A$6,'Fig 1'!$A$7)</c:f>
              <c:strCache>
                <c:ptCount val="4"/>
                <c:pt idx="0">
                  <c:v>Blé tendre</c:v>
                </c:pt>
                <c:pt idx="1">
                  <c:v>Blé dur</c:v>
                </c:pt>
                <c:pt idx="2">
                  <c:v>Triticale</c:v>
                </c:pt>
                <c:pt idx="3">
                  <c:v>Orge d'hiver</c:v>
                </c:pt>
              </c:strCache>
            </c:strRef>
          </c:cat>
          <c:val>
            <c:numRef>
              <c:f>('Fig 1'!$C$4:$C$6,'Fig 1'!$C$7)</c:f>
              <c:numCache>
                <c:formatCode>0.0</c:formatCode>
                <c:ptCount val="4"/>
                <c:pt idx="0">
                  <c:v>0.861350800093309</c:v>
                </c:pt>
                <c:pt idx="1">
                  <c:v>1.3262490980936401</c:v>
                </c:pt>
                <c:pt idx="2">
                  <c:v>0.34607844606077498</c:v>
                </c:pt>
                <c:pt idx="3">
                  <c:v>0.66768616194558195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A7-4FAC-AD63-A82E0D63476A}"/>
            </c:ext>
          </c:extLst>
        </c:ser>
        <c:ser>
          <c:idx val="2"/>
          <c:order val="2"/>
          <c:tx>
            <c:strRef>
              <c:f>'Fig 1'!$D$3</c:f>
              <c:strCache>
                <c:ptCount val="1"/>
                <c:pt idx="0">
                  <c:v>ift_ins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('Fig 1'!$A$4:$A$6,'Fig 1'!$A$7)</c:f>
              <c:strCache>
                <c:ptCount val="4"/>
                <c:pt idx="0">
                  <c:v>Blé tendre</c:v>
                </c:pt>
                <c:pt idx="1">
                  <c:v>Blé dur</c:v>
                </c:pt>
                <c:pt idx="2">
                  <c:v>Triticale</c:v>
                </c:pt>
                <c:pt idx="3">
                  <c:v>Orge d'hiver</c:v>
                </c:pt>
              </c:strCache>
            </c:strRef>
          </c:cat>
          <c:val>
            <c:numRef>
              <c:f>('Fig 1'!$D$4:$D$6,'Fig 1'!$D$7)</c:f>
              <c:numCache>
                <c:formatCode>0.0</c:formatCode>
                <c:ptCount val="4"/>
                <c:pt idx="0">
                  <c:v>0.18992239634833499</c:v>
                </c:pt>
                <c:pt idx="1">
                  <c:v>0.30730637037324898</c:v>
                </c:pt>
                <c:pt idx="2">
                  <c:v>5.8480726623619202E-2</c:v>
                </c:pt>
                <c:pt idx="3">
                  <c:v>0.13600923885935801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A7-4FAC-AD63-A82E0D63476A}"/>
            </c:ext>
          </c:extLst>
        </c:ser>
        <c:ser>
          <c:idx val="3"/>
          <c:order val="3"/>
          <c:tx>
            <c:strRef>
              <c:f>'Fig 1'!$E$3</c:f>
              <c:strCache>
                <c:ptCount val="1"/>
                <c:pt idx="0">
                  <c:v>ift_autres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('Fig 1'!$A$4:$A$6,'Fig 1'!$A$7)</c:f>
              <c:strCache>
                <c:ptCount val="4"/>
                <c:pt idx="0">
                  <c:v>Blé tendre</c:v>
                </c:pt>
                <c:pt idx="1">
                  <c:v>Blé dur</c:v>
                </c:pt>
                <c:pt idx="2">
                  <c:v>Triticale</c:v>
                </c:pt>
                <c:pt idx="3">
                  <c:v>Orge d'hiver</c:v>
                </c:pt>
              </c:strCache>
            </c:strRef>
          </c:cat>
          <c:val>
            <c:numRef>
              <c:f>('Fig 1'!$E$4:$E$6,'Fig 1'!$E$7)</c:f>
              <c:numCache>
                <c:formatCode>0.0</c:formatCode>
                <c:ptCount val="4"/>
                <c:pt idx="0">
                  <c:v>3.0232935655188E-2</c:v>
                </c:pt>
                <c:pt idx="1">
                  <c:v>5.1791625547542797E-2</c:v>
                </c:pt>
                <c:pt idx="2">
                  <c:v>2.16253463878377E-2</c:v>
                </c:pt>
                <c:pt idx="3">
                  <c:v>4.45456330685867E-2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A7-4FAC-AD63-A82E0D63476A}"/>
            </c:ext>
          </c:extLst>
        </c:ser>
        <c:ser>
          <c:idx val="5"/>
          <c:order val="5"/>
          <c:tx>
            <c:strRef>
              <c:f>'Fig 1'!$G$3</c:f>
              <c:strCache>
                <c:ptCount val="1"/>
                <c:pt idx="0">
                  <c:v>ift_semences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('Fig 1'!$A$4:$A$6,'Fig 1'!$A$7)</c:f>
              <c:strCache>
                <c:ptCount val="4"/>
                <c:pt idx="0">
                  <c:v>Blé tendre</c:v>
                </c:pt>
                <c:pt idx="1">
                  <c:v>Blé dur</c:v>
                </c:pt>
                <c:pt idx="2">
                  <c:v>Triticale</c:v>
                </c:pt>
                <c:pt idx="3">
                  <c:v>Orge d'hiver</c:v>
                </c:pt>
              </c:strCache>
            </c:strRef>
          </c:cat>
          <c:val>
            <c:numRef>
              <c:f>('Fig 1'!$G$4:$G$6,'Fig 1'!$G$7)</c:f>
              <c:numCache>
                <c:formatCode>0.0</c:formatCode>
                <c:ptCount val="4"/>
                <c:pt idx="0">
                  <c:v>0.80966944371900695</c:v>
                </c:pt>
                <c:pt idx="1">
                  <c:v>1.00739576624265</c:v>
                </c:pt>
                <c:pt idx="2">
                  <c:v>0.59588298323134503</c:v>
                </c:pt>
                <c:pt idx="3">
                  <c:v>0.81731326168574603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A7-4FAC-AD63-A82E0D634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56669392"/>
        <c:axId val="125668020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'Fig 1'!$F$3</c15:sqref>
                        </c15:formulaRef>
                      </c:ext>
                    </c:extLst>
                    <c:strCache>
                      <c:ptCount val="1"/>
                      <c:pt idx="0">
                        <c:v>ift_tot_hors_sem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('Fig 1'!$A$4:$A$6,'Fig 1'!$A$7)</c15:sqref>
                        </c15:formulaRef>
                      </c:ext>
                    </c:extLst>
                    <c:strCache>
                      <c:ptCount val="4"/>
                      <c:pt idx="0">
                        <c:v>Blé tendre</c:v>
                      </c:pt>
                      <c:pt idx="1">
                        <c:v>Blé dur</c:v>
                      </c:pt>
                      <c:pt idx="2">
                        <c:v>Triticale</c:v>
                      </c:pt>
                      <c:pt idx="3">
                        <c:v>Orge d'hiver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('Fig 1'!$F$4:$F$6,'Fig 1'!$F$7)</c15:sqref>
                        </c15:formulaRef>
                      </c:ext>
                    </c:extLst>
                    <c:numCache>
                      <c:formatCode>0.0</c:formatCode>
                      <c:ptCount val="4"/>
                      <c:pt idx="0">
                        <c:v>2.23627752010918</c:v>
                      </c:pt>
                      <c:pt idx="1">
                        <c:v>3.1050310577718601</c:v>
                      </c:pt>
                      <c:pt idx="2">
                        <c:v>1.19067486737702</c:v>
                      </c:pt>
                      <c:pt idx="3">
                        <c:v>2.0483587055324999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15A7-4FAC-AD63-A82E0D63476A}"/>
                  </c:ext>
                </c:extLst>
              </c15:ser>
            </c15:filteredBarSeries>
          </c:ext>
        </c:extLst>
      </c:barChart>
      <c:catAx>
        <c:axId val="125666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6680208"/>
        <c:crosses val="autoZero"/>
        <c:auto val="1"/>
        <c:lblAlgn val="ctr"/>
        <c:lblOffset val="100"/>
        <c:noMultiLvlLbl val="0"/>
      </c:catAx>
      <c:valAx>
        <c:axId val="125668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5666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Superficie selon le niveau de l'ITF Total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 2'!$G$4</c:f>
              <c:strCache>
                <c:ptCount val="1"/>
                <c:pt idx="0">
                  <c:v>Min-Q1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 2'!$A$5:$A$7,'Fig 2'!$A$8)</c:f>
              <c:strCache>
                <c:ptCount val="4"/>
                <c:pt idx="0">
                  <c:v>Blé tendre</c:v>
                </c:pt>
                <c:pt idx="1">
                  <c:v>Blé dur</c:v>
                </c:pt>
                <c:pt idx="2">
                  <c:v>Triticale</c:v>
                </c:pt>
                <c:pt idx="3">
                  <c:v>Orge d'hiver</c:v>
                </c:pt>
              </c:strCache>
            </c:strRef>
          </c:cat>
          <c:val>
            <c:numRef>
              <c:f>('Fig 2'!$G$5:$G$7,'Fig 2'!$G$8)</c:f>
              <c:numCache>
                <c:formatCode>0%</c:formatCode>
                <c:ptCount val="4"/>
                <c:pt idx="0">
                  <c:v>0.24791054641149815</c:v>
                </c:pt>
                <c:pt idx="1">
                  <c:v>0.25064375059614796</c:v>
                </c:pt>
                <c:pt idx="2">
                  <c:v>0.25946260979128832</c:v>
                </c:pt>
                <c:pt idx="3">
                  <c:v>0.24200560581947703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9A-48C5-9C11-A70D354D1E5A}"/>
            </c:ext>
          </c:extLst>
        </c:ser>
        <c:ser>
          <c:idx val="1"/>
          <c:order val="1"/>
          <c:tx>
            <c:strRef>
              <c:f>'Fig 2'!$H$4</c:f>
              <c:strCache>
                <c:ptCount val="1"/>
                <c:pt idx="0">
                  <c:v>Q1-Q2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 2'!$A$5:$A$7,'Fig 2'!$A$8)</c:f>
              <c:strCache>
                <c:ptCount val="4"/>
                <c:pt idx="0">
                  <c:v>Blé tendre</c:v>
                </c:pt>
                <c:pt idx="1">
                  <c:v>Blé dur</c:v>
                </c:pt>
                <c:pt idx="2">
                  <c:v>Triticale</c:v>
                </c:pt>
                <c:pt idx="3">
                  <c:v>Orge d'hiver</c:v>
                </c:pt>
              </c:strCache>
            </c:strRef>
          </c:cat>
          <c:val>
            <c:numRef>
              <c:f>('Fig 2'!$H$5:$H$7,'Fig 2'!$H$8)</c:f>
              <c:numCache>
                <c:formatCode>0%</c:formatCode>
                <c:ptCount val="4"/>
                <c:pt idx="0">
                  <c:v>0.25200530853827269</c:v>
                </c:pt>
                <c:pt idx="1">
                  <c:v>0.25128998899416871</c:v>
                </c:pt>
                <c:pt idx="2">
                  <c:v>0.24016648602191604</c:v>
                </c:pt>
                <c:pt idx="3">
                  <c:v>0.25997345955498014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9A-48C5-9C11-A70D354D1E5A}"/>
            </c:ext>
          </c:extLst>
        </c:ser>
        <c:ser>
          <c:idx val="2"/>
          <c:order val="2"/>
          <c:tx>
            <c:strRef>
              <c:f>'Fig 2'!$I$4</c:f>
              <c:strCache>
                <c:ptCount val="1"/>
                <c:pt idx="0">
                  <c:v>Q2-Q3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 2'!$A$5:$A$7,'Fig 2'!$A$8)</c:f>
              <c:strCache>
                <c:ptCount val="4"/>
                <c:pt idx="0">
                  <c:v>Blé tendre</c:v>
                </c:pt>
                <c:pt idx="1">
                  <c:v>Blé dur</c:v>
                </c:pt>
                <c:pt idx="2">
                  <c:v>Triticale</c:v>
                </c:pt>
                <c:pt idx="3">
                  <c:v>Orge d'hiver</c:v>
                </c:pt>
              </c:strCache>
            </c:strRef>
          </c:cat>
          <c:val>
            <c:numRef>
              <c:f>('Fig 2'!$I$5:$I$7,'Fig 2'!$I$8)</c:f>
              <c:numCache>
                <c:formatCode>0%</c:formatCode>
                <c:ptCount val="4"/>
                <c:pt idx="0">
                  <c:v>0.23370129624923547</c:v>
                </c:pt>
                <c:pt idx="1">
                  <c:v>0.24363183799329735</c:v>
                </c:pt>
                <c:pt idx="2">
                  <c:v>0.24845238954597726</c:v>
                </c:pt>
                <c:pt idx="3">
                  <c:v>0.25392437954906433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9A-48C5-9C11-A70D354D1E5A}"/>
            </c:ext>
          </c:extLst>
        </c:ser>
        <c:ser>
          <c:idx val="3"/>
          <c:order val="3"/>
          <c:tx>
            <c:strRef>
              <c:f>'Fig 2'!$J$4</c:f>
              <c:strCache>
                <c:ptCount val="1"/>
                <c:pt idx="0">
                  <c:v>Q3-Max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('Fig 2'!$A$5:$A$7,'Fig 2'!$A$8)</c:f>
              <c:strCache>
                <c:ptCount val="4"/>
                <c:pt idx="0">
                  <c:v>Blé tendre</c:v>
                </c:pt>
                <c:pt idx="1">
                  <c:v>Blé dur</c:v>
                </c:pt>
                <c:pt idx="2">
                  <c:v>Triticale</c:v>
                </c:pt>
                <c:pt idx="3">
                  <c:v>Orge d'hiver</c:v>
                </c:pt>
              </c:strCache>
            </c:strRef>
          </c:cat>
          <c:val>
            <c:numRef>
              <c:f>('Fig 2'!$J$5:$J$7,'Fig 2'!$J$8)</c:f>
              <c:numCache>
                <c:formatCode>0%</c:formatCode>
                <c:ptCount val="4"/>
                <c:pt idx="0">
                  <c:v>0.26638284880099156</c:v>
                </c:pt>
                <c:pt idx="1">
                  <c:v>0.2544344224163872</c:v>
                </c:pt>
                <c:pt idx="2">
                  <c:v>0.25191851464081799</c:v>
                </c:pt>
                <c:pt idx="3">
                  <c:v>0.24409655507647854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9A-48C5-9C11-A70D354D1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5182639"/>
        <c:axId val="1195183055"/>
      </c:barChart>
      <c:catAx>
        <c:axId val="1195182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5183055"/>
        <c:crosses val="autoZero"/>
        <c:auto val="1"/>
        <c:lblAlgn val="ctr"/>
        <c:lblOffset val="100"/>
        <c:noMultiLvlLbl val="0"/>
      </c:catAx>
      <c:valAx>
        <c:axId val="11951830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51826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  <cx:data id="2">
      <cx:numDim type="val">
        <cx:f>_xlchart.v1.5</cx:f>
      </cx:numDim>
    </cx:data>
    <cx:data id="3">
      <cx:numDim type="val">
        <cx:f>_xlchart.v1.7</cx:f>
      </cx:numDim>
    </cx:data>
  </cx:chartData>
  <cx:chart>
    <cx:title pos="t" align="ctr" overlay="0">
      <cx:tx>
        <cx:txData>
          <cx:v>Dispersion des IFT</cx:v>
        </cx:txData>
      </cx:tx>
      <cx:txPr>
        <a:bodyPr rot="0" spcFirstLastPara="1" vertOverflow="ellipsis" vert="horz" wrap="square" lIns="0" tIns="0" rIns="0" bIns="0" anchor="ctr" anchorCtr="1"/>
        <a:lstStyle/>
        <a:p>
          <a:pPr algn="ctr">
            <a:defRPr/>
          </a:pPr>
          <a:r>
            <a:rPr lang="fr-FR"/>
            <a:t>Dispersion des IFT</a:t>
          </a:r>
        </a:p>
      </cx:txPr>
    </cx:title>
    <cx:plotArea>
      <cx:plotAreaRegion>
        <cx:series layoutId="boxWhisker" uniqueId="{00000005-FB99-439F-96CD-BF8DF0F3E980}" formatIdx="1">
          <cx:tx>
            <cx:txData>
              <cx:f>_xlchart.v1.0</cx:f>
              <cx:v>Blé tendre</cx:v>
            </cx:txData>
          </cx:tx>
          <cx:dataId val="0"/>
          <cx:layoutPr>
            <cx:statistics quartileMethod="exclusive"/>
          </cx:layoutPr>
        </cx:series>
        <cx:series layoutId="boxWhisker" uniqueId="{00000006-FB99-439F-96CD-BF8DF0F3E980}" formatIdx="2">
          <cx:tx>
            <cx:txData>
              <cx:f>_xlchart.v1.2</cx:f>
              <cx:v>Blé dur</cx:v>
            </cx:txData>
          </cx:tx>
          <cx:dataId val="1"/>
          <cx:layoutPr>
            <cx:statistics quartileMethod="exclusive"/>
          </cx:layoutPr>
        </cx:series>
        <cx:series layoutId="boxWhisker" uniqueId="{00000007-FB99-439F-96CD-BF8DF0F3E980}" formatIdx="4">
          <cx:tx>
            <cx:txData>
              <cx:f>_xlchart.v1.4</cx:f>
              <cx:v>Triticale</cx:v>
            </cx:txData>
          </cx:tx>
          <cx:dataId val="2"/>
          <cx:layoutPr>
            <cx:statistics quartileMethod="exclusive"/>
          </cx:layoutPr>
        </cx:series>
        <cx:series layoutId="boxWhisker" uniqueId="{00000008-FB99-439F-96CD-BF8DF0F3E980}" formatIdx="5">
          <cx:tx>
            <cx:txData>
              <cx:f>_xlchart.v1.6</cx:f>
              <cx:v>Orge d'hiver</cx:v>
            </cx:txData>
          </cx:tx>
          <cx:dataId val="3"/>
          <cx:layoutPr>
            <cx:statistics quartileMethod="exclusive"/>
          </cx:layoutPr>
        </cx:series>
      </cx:plotAreaRegion>
      <cx:axis id="0" hidden="1">
        <cx:catScaling gapWidth="1.5"/>
        <cx:tickLabels/>
      </cx:axis>
      <cx:axis id="1">
        <cx:valScaling/>
        <cx:majorGridlines/>
        <cx:tickLabels/>
      </cx:axis>
    </cx:plotArea>
    <cx:legend pos="b" align="ctr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240030</xdr:colOff>
      <xdr:row>0</xdr:row>
      <xdr:rowOff>133350</xdr:rowOff>
    </xdr:from>
    <xdr:to>
      <xdr:col>15</xdr:col>
      <xdr:colOff>352426</xdr:colOff>
      <xdr:row>22</xdr:row>
      <xdr:rowOff>152401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FCD361E1-E840-49FD-90F4-0D91F0C015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219075</xdr:colOff>
      <xdr:row>0</xdr:row>
      <xdr:rowOff>137160</xdr:rowOff>
    </xdr:from>
    <xdr:to>
      <xdr:col>16</xdr:col>
      <xdr:colOff>401956</xdr:colOff>
      <xdr:row>20</xdr:row>
      <xdr:rowOff>30480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5258F536-4098-456E-9319-C9EBC3FA25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339090</xdr:colOff>
      <xdr:row>6</xdr:row>
      <xdr:rowOff>125730</xdr:rowOff>
    </xdr:from>
    <xdr:to>
      <xdr:col>19</xdr:col>
      <xdr:colOff>723900</xdr:colOff>
      <xdr:row>24</xdr:row>
      <xdr:rowOff>45720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Graphique 8" title="Maïs fourrage     Maïs grain">
              <a:extLst>
                <a:ext uri="{FF2B5EF4-FFF2-40B4-BE49-F238E27FC236}">
                  <a16:creationId xmlns:a16="http://schemas.microsoft.com/office/drawing/2014/main" id="{FA8F1486-5F2F-4888-9AD6-29C8266DE7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804910" y="1436370"/>
              <a:ext cx="4362450" cy="37604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3247-476D-4247-BCA8-328D1884A489}">
  <sheetPr codeName="Feuil13"/>
  <dimension ref="A1:K16"/>
  <sheetViews>
    <sheetView showGridLines="0" tabSelected="1" workbookViewId="0"/>
  </sheetViews>
  <sheetFormatPr baseColWidth="10" defaultColWidth="11.5546875" defaultRowHeight="16.8"/>
  <cols>
    <col min="1" max="1" width="34.6640625" style="1" customWidth="1"/>
    <col min="2" max="11" width="11.6640625" style="1" customWidth="1"/>
    <col min="12" max="16384" width="11.5546875" style="1"/>
  </cols>
  <sheetData>
    <row r="1" spans="1:11">
      <c r="A1" s="24" t="s">
        <v>79</v>
      </c>
    </row>
    <row r="3" spans="1:11">
      <c r="A3" s="38" t="s">
        <v>86</v>
      </c>
      <c r="B3" s="36" t="s">
        <v>9</v>
      </c>
      <c r="C3" s="36"/>
      <c r="D3" s="36" t="s">
        <v>10</v>
      </c>
      <c r="E3" s="36"/>
      <c r="F3" s="36" t="s">
        <v>11</v>
      </c>
      <c r="G3" s="36" t="s">
        <v>10</v>
      </c>
      <c r="H3" s="36" t="s">
        <v>12</v>
      </c>
      <c r="I3" s="36" t="s">
        <v>12</v>
      </c>
      <c r="J3" s="36" t="s">
        <v>61</v>
      </c>
      <c r="K3" s="36"/>
    </row>
    <row r="4" spans="1:11">
      <c r="A4" s="39"/>
      <c r="B4" s="29" t="s">
        <v>74</v>
      </c>
      <c r="C4" s="29" t="s">
        <v>75</v>
      </c>
      <c r="D4" s="29" t="s">
        <v>74</v>
      </c>
      <c r="E4" s="29" t="s">
        <v>75</v>
      </c>
      <c r="F4" s="29" t="s">
        <v>74</v>
      </c>
      <c r="G4" s="29" t="s">
        <v>75</v>
      </c>
      <c r="H4" s="29" t="s">
        <v>74</v>
      </c>
      <c r="I4" s="29" t="s">
        <v>75</v>
      </c>
      <c r="J4" s="29" t="s">
        <v>74</v>
      </c>
      <c r="K4" s="29" t="s">
        <v>75</v>
      </c>
    </row>
    <row r="5" spans="1:11">
      <c r="A5" s="37" t="s">
        <v>80</v>
      </c>
      <c r="B5" s="35">
        <v>6.80825463269671E-2</v>
      </c>
      <c r="C5" s="35"/>
      <c r="D5" s="35">
        <v>1.8575590012023999E-2</v>
      </c>
      <c r="E5" s="35"/>
      <c r="F5" s="35">
        <v>8.0498118614887593E-2</v>
      </c>
      <c r="G5" s="35"/>
      <c r="H5" s="35">
        <v>6.2628024834269103E-2</v>
      </c>
      <c r="I5" s="35"/>
      <c r="J5" s="35">
        <v>0.21602966577412702</v>
      </c>
      <c r="K5" s="35"/>
    </row>
    <row r="6" spans="1:11">
      <c r="A6" s="37"/>
      <c r="B6" s="32">
        <v>7.028086450820141E-2</v>
      </c>
      <c r="C6" s="32">
        <v>5.6465701519427904E-2</v>
      </c>
      <c r="D6" s="32">
        <v>7.10163980868957E-3</v>
      </c>
      <c r="E6" s="32">
        <v>3.6637167619874303E-2</v>
      </c>
      <c r="F6" s="32">
        <v>0.13930205125616302</v>
      </c>
      <c r="G6" s="32">
        <v>4.3870490363032699E-2</v>
      </c>
      <c r="H6" s="32">
        <v>8.2393075258348686E-2</v>
      </c>
      <c r="I6" s="32">
        <v>4.0536242631138704E-2</v>
      </c>
      <c r="J6" s="32">
        <v>0.179082456698239</v>
      </c>
      <c r="K6" s="32">
        <v>0.24403527925127799</v>
      </c>
    </row>
    <row r="7" spans="1:11">
      <c r="A7" s="37" t="s">
        <v>81</v>
      </c>
      <c r="B7" s="34">
        <v>0.93191745367303291</v>
      </c>
      <c r="C7" s="34"/>
      <c r="D7" s="34">
        <v>0.98142440998797598</v>
      </c>
      <c r="E7" s="34"/>
      <c r="F7" s="34">
        <v>0.91950188138511235</v>
      </c>
      <c r="G7" s="34"/>
      <c r="H7" s="34">
        <v>0.9373719751657309</v>
      </c>
      <c r="I7" s="34"/>
      <c r="J7" s="34">
        <v>0.78397033422587303</v>
      </c>
      <c r="K7" s="34"/>
    </row>
    <row r="8" spans="1:11">
      <c r="A8" s="37"/>
      <c r="B8" s="32">
        <v>0.92971913549179863</v>
      </c>
      <c r="C8" s="32">
        <v>0.94353429848057213</v>
      </c>
      <c r="D8" s="32">
        <v>0.99289836019131039</v>
      </c>
      <c r="E8" s="32">
        <v>0.96336283238012566</v>
      </c>
      <c r="F8" s="32">
        <v>0.86069794874383698</v>
      </c>
      <c r="G8" s="32">
        <v>0.9561295096369673</v>
      </c>
      <c r="H8" s="32">
        <v>0.91760692474165129</v>
      </c>
      <c r="I8" s="32">
        <v>0.95946375736886125</v>
      </c>
      <c r="J8" s="32">
        <v>0.82091754330176103</v>
      </c>
      <c r="K8" s="32">
        <v>0.75596472074872201</v>
      </c>
    </row>
    <row r="9" spans="1:11">
      <c r="A9" s="37" t="s">
        <v>82</v>
      </c>
      <c r="B9" s="34">
        <v>0.82787643649462694</v>
      </c>
      <c r="C9" s="34"/>
      <c r="D9" s="34">
        <v>0.94294752799944703</v>
      </c>
      <c r="E9" s="34"/>
      <c r="F9" s="34">
        <v>0.57060335472443702</v>
      </c>
      <c r="G9" s="34"/>
      <c r="H9" s="34">
        <v>0.67464865605505808</v>
      </c>
      <c r="I9" s="34"/>
      <c r="J9" s="34">
        <v>0.37719662273216797</v>
      </c>
      <c r="K9" s="34"/>
    </row>
    <row r="10" spans="1:11">
      <c r="A10" s="37"/>
      <c r="B10" s="32">
        <v>0.86382293074144501</v>
      </c>
      <c r="C10" s="32">
        <v>0.637919928558218</v>
      </c>
      <c r="D10" s="32">
        <v>0.97135655321891701</v>
      </c>
      <c r="E10" s="32">
        <v>0.89822781031967802</v>
      </c>
      <c r="F10" s="32">
        <v>0.61713907965104697</v>
      </c>
      <c r="G10" s="32">
        <v>0.54161731320506301</v>
      </c>
      <c r="H10" s="32">
        <v>0.81056723785445695</v>
      </c>
      <c r="I10" s="32">
        <v>0.52272980727678497</v>
      </c>
      <c r="J10" s="32">
        <v>0.57222490444747798</v>
      </c>
      <c r="K10" s="32">
        <v>0.22936714355247401</v>
      </c>
    </row>
    <row r="11" spans="1:11">
      <c r="A11" s="37" t="s">
        <v>83</v>
      </c>
      <c r="B11" s="35">
        <v>5.9954697552651599E-2</v>
      </c>
      <c r="C11" s="35"/>
      <c r="D11" s="35">
        <v>2.8311569030778E-2</v>
      </c>
      <c r="E11" s="35"/>
      <c r="F11" s="35">
        <v>0.29284125269730299</v>
      </c>
      <c r="G11" s="35"/>
      <c r="H11" s="35">
        <v>0.223592198479695</v>
      </c>
      <c r="I11" s="35"/>
      <c r="J11" s="35">
        <v>0.13493482637961698</v>
      </c>
      <c r="K11" s="35"/>
    </row>
    <row r="12" spans="1:11">
      <c r="A12" s="37"/>
      <c r="B12" s="32">
        <v>2.5489306220712403E-2</v>
      </c>
      <c r="C12" s="32">
        <v>0.24208443006909799</v>
      </c>
      <c r="D12" s="32">
        <v>1.9455711689324001E-2</v>
      </c>
      <c r="E12" s="32">
        <v>4.2251907956969301E-2</v>
      </c>
      <c r="F12" s="32">
        <v>0.16158965519260601</v>
      </c>
      <c r="G12" s="32">
        <v>0.37459487877178999</v>
      </c>
      <c r="H12" s="32">
        <v>9.5627660530684597E-2</v>
      </c>
      <c r="I12" s="32">
        <v>0.36662065737245397</v>
      </c>
      <c r="J12" s="32">
        <v>1.75077765290074E-2</v>
      </c>
      <c r="K12" s="32">
        <v>0.22394335103228</v>
      </c>
    </row>
    <row r="13" spans="1:11">
      <c r="A13" s="37" t="s">
        <v>84</v>
      </c>
      <c r="B13" s="35">
        <v>4.4086319625754503E-2</v>
      </c>
      <c r="C13" s="35"/>
      <c r="D13" s="35">
        <v>1.01653129577509E-2</v>
      </c>
      <c r="E13" s="35"/>
      <c r="F13" s="35">
        <v>5.6057273963372498E-2</v>
      </c>
      <c r="G13" s="35"/>
      <c r="H13" s="35">
        <v>3.9131120630977595E-2</v>
      </c>
      <c r="I13" s="35"/>
      <c r="J13" s="35">
        <v>0.27183888511408799</v>
      </c>
      <c r="K13" s="35"/>
    </row>
    <row r="14" spans="1:11">
      <c r="A14" s="37"/>
      <c r="B14" s="32">
        <v>4.04068985296413E-2</v>
      </c>
      <c r="C14" s="32">
        <v>6.3529939853256404E-2</v>
      </c>
      <c r="D14" s="32">
        <v>2.0860952830689199E-3</v>
      </c>
      <c r="E14" s="32">
        <v>2.2883114103478198E-2</v>
      </c>
      <c r="F14" s="32">
        <v>8.1969213900184301E-2</v>
      </c>
      <c r="G14" s="32">
        <v>3.9917317660114103E-2</v>
      </c>
      <c r="H14" s="32">
        <v>1.1412026356509898E-2</v>
      </c>
      <c r="I14" s="32">
        <v>7.0113292719622591E-2</v>
      </c>
      <c r="J14" s="32">
        <v>0.23118486232527602</v>
      </c>
      <c r="K14" s="32">
        <v>0.30265422616396803</v>
      </c>
    </row>
    <row r="15" spans="1:11">
      <c r="A15" s="1" t="s">
        <v>25</v>
      </c>
    </row>
    <row r="16" spans="1:11">
      <c r="A16" s="1" t="s">
        <v>69</v>
      </c>
    </row>
  </sheetData>
  <mergeCells count="36">
    <mergeCell ref="A3:A4"/>
    <mergeCell ref="B3:C3"/>
    <mergeCell ref="D3:E3"/>
    <mergeCell ref="F3:G3"/>
    <mergeCell ref="A5:A6"/>
    <mergeCell ref="B5:C5"/>
    <mergeCell ref="D5:E5"/>
    <mergeCell ref="F5:G5"/>
    <mergeCell ref="A7:A8"/>
    <mergeCell ref="B7:C7"/>
    <mergeCell ref="D7:E7"/>
    <mergeCell ref="F7:G7"/>
    <mergeCell ref="A9:A10"/>
    <mergeCell ref="B9:C9"/>
    <mergeCell ref="D9:E9"/>
    <mergeCell ref="F9:G9"/>
    <mergeCell ref="A11:A12"/>
    <mergeCell ref="B11:C11"/>
    <mergeCell ref="D11:E11"/>
    <mergeCell ref="F11:G11"/>
    <mergeCell ref="A13:A14"/>
    <mergeCell ref="B13:C13"/>
    <mergeCell ref="D13:E13"/>
    <mergeCell ref="F13:G13"/>
    <mergeCell ref="H3:I3"/>
    <mergeCell ref="J3:K3"/>
    <mergeCell ref="H5:I5"/>
    <mergeCell ref="J5:K5"/>
    <mergeCell ref="H7:I7"/>
    <mergeCell ref="J7:K7"/>
    <mergeCell ref="H9:I9"/>
    <mergeCell ref="J9:K9"/>
    <mergeCell ref="H11:I11"/>
    <mergeCell ref="J11:K11"/>
    <mergeCell ref="H13:I13"/>
    <mergeCell ref="J13:K1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1"/>
  <dimension ref="A1:D9"/>
  <sheetViews>
    <sheetView showGridLines="0" workbookViewId="0"/>
  </sheetViews>
  <sheetFormatPr baseColWidth="10" defaultColWidth="11.44140625" defaultRowHeight="16.8"/>
  <cols>
    <col min="1" max="1" width="12.6640625" style="1" customWidth="1"/>
    <col min="2" max="2" width="20.5546875" style="1" bestFit="1" customWidth="1"/>
    <col min="3" max="4" width="23.44140625" style="1" bestFit="1" customWidth="1"/>
    <col min="5" max="5" width="20.5546875" style="1" bestFit="1" customWidth="1"/>
    <col min="6" max="6" width="20.6640625" style="1" customWidth="1"/>
    <col min="7" max="16384" width="11.44140625" style="1"/>
  </cols>
  <sheetData>
    <row r="1" spans="1:4">
      <c r="A1" s="24" t="s">
        <v>58</v>
      </c>
    </row>
    <row r="3" spans="1:4" ht="33.6">
      <c r="A3" s="21" t="s">
        <v>55</v>
      </c>
      <c r="B3" s="11" t="s">
        <v>39</v>
      </c>
      <c r="C3" s="11" t="s">
        <v>59</v>
      </c>
      <c r="D3" s="11" t="s">
        <v>60</v>
      </c>
    </row>
    <row r="4" spans="1:4">
      <c r="A4" s="18" t="s">
        <v>9</v>
      </c>
      <c r="B4" s="10">
        <v>238</v>
      </c>
      <c r="C4" s="10"/>
      <c r="D4" s="10">
        <v>238</v>
      </c>
    </row>
    <row r="5" spans="1:4">
      <c r="A5" s="18" t="s">
        <v>10</v>
      </c>
      <c r="B5" s="10">
        <v>389</v>
      </c>
      <c r="C5" s="10">
        <v>237</v>
      </c>
      <c r="D5" s="10">
        <v>152</v>
      </c>
    </row>
    <row r="6" spans="1:4">
      <c r="A6" s="18" t="s">
        <v>11</v>
      </c>
      <c r="B6" s="10">
        <v>352</v>
      </c>
      <c r="C6" s="10">
        <v>124</v>
      </c>
      <c r="D6" s="10">
        <v>228</v>
      </c>
    </row>
    <row r="7" spans="1:4">
      <c r="A7" s="18" t="s">
        <v>12</v>
      </c>
      <c r="B7" s="10">
        <v>289</v>
      </c>
      <c r="C7" s="10">
        <v>57</v>
      </c>
      <c r="D7" s="10">
        <v>232</v>
      </c>
    </row>
    <row r="8" spans="1:4">
      <c r="A8" s="18" t="s">
        <v>61</v>
      </c>
      <c r="B8" s="10">
        <v>110</v>
      </c>
      <c r="C8" s="10">
        <v>35</v>
      </c>
      <c r="D8" s="10">
        <v>75</v>
      </c>
    </row>
    <row r="9" spans="1:4">
      <c r="A9" s="1" t="s">
        <v>25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2"/>
  <dimension ref="A1:F9"/>
  <sheetViews>
    <sheetView showGridLines="0" workbookViewId="0"/>
  </sheetViews>
  <sheetFormatPr baseColWidth="10" defaultColWidth="11.44140625" defaultRowHeight="16.8"/>
  <cols>
    <col min="1" max="1" width="12.6640625" style="1" customWidth="1"/>
    <col min="2" max="2" width="21.88671875" style="1" bestFit="1" customWidth="1"/>
    <col min="3" max="3" width="16.88671875" style="1" bestFit="1" customWidth="1"/>
    <col min="4" max="5" width="22.6640625" style="1" bestFit="1" customWidth="1"/>
    <col min="6" max="6" width="21" style="1" bestFit="1" customWidth="1"/>
    <col min="7" max="7" width="19.6640625" style="1" bestFit="1" customWidth="1"/>
    <col min="8" max="16384" width="11.44140625" style="1"/>
  </cols>
  <sheetData>
    <row r="1" spans="1:6">
      <c r="A1" s="24" t="s">
        <v>63</v>
      </c>
    </row>
    <row r="3" spans="1:6" ht="50.4">
      <c r="A3" s="21" t="s">
        <v>55</v>
      </c>
      <c r="B3" s="11" t="s">
        <v>51</v>
      </c>
      <c r="C3" s="11" t="s">
        <v>62</v>
      </c>
      <c r="D3" s="11" t="s">
        <v>52</v>
      </c>
      <c r="E3" s="11" t="s">
        <v>53</v>
      </c>
      <c r="F3" s="11" t="s">
        <v>54</v>
      </c>
    </row>
    <row r="4" spans="1:6">
      <c r="A4" s="18" t="s">
        <v>9</v>
      </c>
      <c r="B4" s="10">
        <v>15790.205074814599</v>
      </c>
      <c r="C4" s="13">
        <v>6.7891398758656671E-2</v>
      </c>
      <c r="D4" s="12">
        <v>0</v>
      </c>
      <c r="E4" s="12">
        <v>1.3016489846683501</v>
      </c>
      <c r="F4" s="10">
        <v>41.183795998979697</v>
      </c>
    </row>
    <row r="5" spans="1:6">
      <c r="A5" s="18" t="s">
        <v>10</v>
      </c>
      <c r="B5" s="10">
        <v>4680.2643852962401</v>
      </c>
      <c r="C5" s="13">
        <v>5.6445852844987369E-2</v>
      </c>
      <c r="D5" s="12">
        <v>0.23376331019212601</v>
      </c>
      <c r="E5" s="12">
        <v>1.6176221127552499</v>
      </c>
      <c r="F5" s="10">
        <v>56.9798348877287</v>
      </c>
    </row>
    <row r="6" spans="1:6">
      <c r="A6" s="18" t="s">
        <v>11</v>
      </c>
      <c r="B6" s="10">
        <v>226.24833992936701</v>
      </c>
      <c r="C6" s="13">
        <v>8.2424447286241782E-3</v>
      </c>
      <c r="D6" s="12">
        <v>0</v>
      </c>
      <c r="E6" s="12">
        <v>1.6673194914294001</v>
      </c>
      <c r="F6" s="10">
        <v>45.009792371441002</v>
      </c>
    </row>
    <row r="7" spans="1:6">
      <c r="A7" s="18" t="s">
        <v>12</v>
      </c>
      <c r="B7" s="10">
        <v>940.15734959221595</v>
      </c>
      <c r="C7" s="13">
        <v>1.2072816981665563E-2</v>
      </c>
      <c r="D7" s="12">
        <v>0</v>
      </c>
      <c r="E7" s="12">
        <v>1</v>
      </c>
      <c r="F7" s="10">
        <v>23.983532009671698</v>
      </c>
    </row>
    <row r="8" spans="1:6">
      <c r="A8" s="1" t="s">
        <v>25</v>
      </c>
    </row>
    <row r="9" spans="1:6">
      <c r="A9" s="1" t="s">
        <v>64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4"/>
  <dimension ref="A1:H9"/>
  <sheetViews>
    <sheetView showGridLines="0" workbookViewId="0"/>
  </sheetViews>
  <sheetFormatPr baseColWidth="10" defaultColWidth="11.44140625" defaultRowHeight="16.8"/>
  <cols>
    <col min="1" max="1" width="12.6640625" style="1" customWidth="1"/>
    <col min="2" max="2" width="11" style="1" bestFit="1" customWidth="1"/>
    <col min="3" max="3" width="10.6640625" style="1" bestFit="1" customWidth="1"/>
    <col min="4" max="4" width="11.88671875" style="1" bestFit="1" customWidth="1"/>
    <col min="5" max="5" width="7.109375" style="1" bestFit="1" customWidth="1"/>
    <col min="6" max="6" width="5.88671875" style="1" bestFit="1" customWidth="1"/>
    <col min="7" max="7" width="10.33203125" style="1" bestFit="1" customWidth="1"/>
    <col min="8" max="8" width="21.44140625" style="1" bestFit="1" customWidth="1"/>
    <col min="9" max="9" width="21.33203125" style="1" bestFit="1" customWidth="1"/>
    <col min="10" max="16384" width="11.44140625" style="1"/>
  </cols>
  <sheetData>
    <row r="1" spans="1:8">
      <c r="A1" s="24" t="s">
        <v>28</v>
      </c>
    </row>
    <row r="2" spans="1:8" ht="19.2">
      <c r="A2" s="5"/>
    </row>
    <row r="3" spans="1:8">
      <c r="A3" s="21" t="s">
        <v>55</v>
      </c>
      <c r="B3" s="7" t="s">
        <v>29</v>
      </c>
      <c r="C3" s="7" t="s">
        <v>30</v>
      </c>
      <c r="D3" s="7" t="s">
        <v>31</v>
      </c>
      <c r="E3" s="7" t="s">
        <v>32</v>
      </c>
      <c r="F3" s="7" t="s">
        <v>33</v>
      </c>
      <c r="G3" s="7" t="s">
        <v>34</v>
      </c>
      <c r="H3" s="7" t="s">
        <v>35</v>
      </c>
    </row>
    <row r="4" spans="1:8">
      <c r="A4" s="2" t="s">
        <v>9</v>
      </c>
      <c r="B4" s="6">
        <v>1.6301584244382901</v>
      </c>
      <c r="C4" s="6">
        <v>1.37470481827042</v>
      </c>
      <c r="D4" s="6">
        <v>0.206473296661002</v>
      </c>
      <c r="E4" s="6">
        <v>6.6888305404324097E-2</v>
      </c>
      <c r="F4" s="6">
        <v>3.2782248447740399</v>
      </c>
      <c r="G4" s="6">
        <v>0.36369900966261498</v>
      </c>
      <c r="H4" s="6">
        <v>3.6419238544366501</v>
      </c>
    </row>
    <row r="5" spans="1:8">
      <c r="A5" s="2" t="s">
        <v>10</v>
      </c>
      <c r="B5" s="6">
        <v>2.1781952420618498</v>
      </c>
      <c r="C5" s="6">
        <v>1.9200086415998101</v>
      </c>
      <c r="D5" s="6">
        <v>0.34810324024751699</v>
      </c>
      <c r="E5" s="6">
        <v>8.4885280060278095E-2</v>
      </c>
      <c r="F5" s="6">
        <v>4.5311924039694498</v>
      </c>
      <c r="G5" s="6">
        <v>0.49284960793280003</v>
      </c>
      <c r="H5" s="6">
        <v>5.0240420119022504</v>
      </c>
    </row>
    <row r="6" spans="1:8">
      <c r="A6" s="2" t="s">
        <v>11</v>
      </c>
      <c r="B6" s="6">
        <v>1.0159539677734899</v>
      </c>
      <c r="C6" s="6">
        <v>0.52591000594717396</v>
      </c>
      <c r="D6" s="6">
        <v>6.1905029556151403E-2</v>
      </c>
      <c r="E6" s="6">
        <v>3.5117972813106399E-2</v>
      </c>
      <c r="F6" s="6">
        <v>1.6388869760899201</v>
      </c>
      <c r="G6" s="6">
        <v>9.7703453226561196E-2</v>
      </c>
      <c r="H6" s="6">
        <v>1.73659042931648</v>
      </c>
    </row>
    <row r="7" spans="1:8">
      <c r="A7" s="2" t="s">
        <v>12</v>
      </c>
      <c r="B7" s="6">
        <v>1.6320151061708901</v>
      </c>
      <c r="C7" s="6">
        <v>1.05728652848569</v>
      </c>
      <c r="D7" s="6">
        <v>0.16345163615053199</v>
      </c>
      <c r="E7" s="6">
        <v>6.6981557529623204E-2</v>
      </c>
      <c r="F7" s="6">
        <v>2.9197348283367299</v>
      </c>
      <c r="G7" s="6">
        <v>0.114805326539885</v>
      </c>
      <c r="H7" s="6">
        <v>3.0345401548766202</v>
      </c>
    </row>
    <row r="8" spans="1:8">
      <c r="A8" s="1" t="s">
        <v>25</v>
      </c>
    </row>
    <row r="9" spans="1:8">
      <c r="A9" s="1" t="s">
        <v>40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3"/>
  <dimension ref="A1:L28"/>
  <sheetViews>
    <sheetView showGridLines="0" workbookViewId="0"/>
  </sheetViews>
  <sheetFormatPr baseColWidth="10" defaultColWidth="11.44140625" defaultRowHeight="16.8"/>
  <cols>
    <col min="1" max="1" width="12.6640625" style="1" customWidth="1"/>
    <col min="2" max="2" width="11.109375" style="1" bestFit="1" customWidth="1"/>
    <col min="3" max="3" width="10.6640625" style="1" bestFit="1" customWidth="1"/>
    <col min="4" max="4" width="12" style="1" bestFit="1" customWidth="1"/>
    <col min="5" max="5" width="7.33203125" style="1" bestFit="1" customWidth="1"/>
    <col min="6" max="6" width="6.44140625" style="1" bestFit="1" customWidth="1"/>
    <col min="7" max="7" width="10.44140625" style="1" bestFit="1" customWidth="1"/>
    <col min="8" max="8" width="21.5546875" style="1" bestFit="1" customWidth="1"/>
    <col min="9" max="9" width="37.6640625" style="1" bestFit="1" customWidth="1"/>
    <col min="10" max="10" width="15.6640625" style="1" bestFit="1" customWidth="1"/>
    <col min="11" max="11" width="26.44140625" style="1" customWidth="1"/>
    <col min="12" max="12" width="22.33203125" style="1" customWidth="1"/>
    <col min="13" max="16384" width="11.44140625" style="1"/>
  </cols>
  <sheetData>
    <row r="1" spans="1:12">
      <c r="A1" s="24" t="s">
        <v>27</v>
      </c>
    </row>
    <row r="2" spans="1:12" ht="19.2">
      <c r="A2" s="5"/>
    </row>
    <row r="3" spans="1:12">
      <c r="B3" s="36" t="s">
        <v>36</v>
      </c>
      <c r="C3" s="36"/>
      <c r="D3" s="36"/>
      <c r="E3" s="36"/>
      <c r="F3" s="36"/>
      <c r="G3" s="36"/>
      <c r="H3" s="36"/>
      <c r="I3" s="36"/>
      <c r="J3" s="36"/>
      <c r="K3" s="44" t="s">
        <v>38</v>
      </c>
    </row>
    <row r="4" spans="1:12">
      <c r="A4" s="21" t="s">
        <v>55</v>
      </c>
      <c r="B4" s="7" t="s">
        <v>29</v>
      </c>
      <c r="C4" s="7" t="s">
        <v>30</v>
      </c>
      <c r="D4" s="7" t="s">
        <v>31</v>
      </c>
      <c r="E4" s="7" t="s">
        <v>32</v>
      </c>
      <c r="F4" s="7" t="s">
        <v>33</v>
      </c>
      <c r="G4" s="7" t="s">
        <v>34</v>
      </c>
      <c r="H4" s="7" t="s">
        <v>35</v>
      </c>
      <c r="I4" s="4" t="s">
        <v>65</v>
      </c>
      <c r="J4" s="7" t="s">
        <v>37</v>
      </c>
      <c r="K4" s="45"/>
    </row>
    <row r="5" spans="1:12">
      <c r="A5" s="2" t="s">
        <v>9</v>
      </c>
      <c r="B5" s="23">
        <v>0.82356045557455004</v>
      </c>
      <c r="C5" s="23">
        <v>0.76860890761839795</v>
      </c>
      <c r="D5" s="23">
        <v>0.20163903141109699</v>
      </c>
      <c r="E5" s="23">
        <v>5.9485143651317803E-2</v>
      </c>
      <c r="F5" s="23">
        <v>0.86512165234433891</v>
      </c>
      <c r="G5" s="23">
        <v>0.20543623345388198</v>
      </c>
      <c r="H5" s="23">
        <v>0.86512165234433891</v>
      </c>
      <c r="I5" s="23">
        <v>0.75767214778340208</v>
      </c>
      <c r="J5" s="23">
        <v>0.778224397120445</v>
      </c>
      <c r="K5" s="23">
        <v>0.13487834765566201</v>
      </c>
      <c r="L5" s="9"/>
    </row>
    <row r="6" spans="1:12">
      <c r="A6" s="2" t="s">
        <v>10</v>
      </c>
      <c r="B6" s="23">
        <v>0.900863966674181</v>
      </c>
      <c r="C6" s="23">
        <v>0.86566189677772298</v>
      </c>
      <c r="D6" s="23">
        <v>0.29831217340674299</v>
      </c>
      <c r="E6" s="23">
        <v>6.4384697090779097E-2</v>
      </c>
      <c r="F6" s="23">
        <v>0.92969646977141296</v>
      </c>
      <c r="G6" s="23">
        <v>0.34473040204357097</v>
      </c>
      <c r="H6" s="23">
        <v>0.92969646977141296</v>
      </c>
      <c r="I6" s="23">
        <v>0.93710641783535098</v>
      </c>
      <c r="J6" s="23">
        <v>0.86989827219627902</v>
      </c>
      <c r="K6" s="23">
        <v>7.0303530228587305E-2</v>
      </c>
      <c r="L6" s="9"/>
    </row>
    <row r="7" spans="1:12">
      <c r="A7" s="2" t="s">
        <v>11</v>
      </c>
      <c r="B7" s="23">
        <v>0.575202324008115</v>
      </c>
      <c r="C7" s="23">
        <v>0.40906017533141104</v>
      </c>
      <c r="D7" s="23">
        <v>6.0033316994419002E-2</v>
      </c>
      <c r="E7" s="23">
        <v>3.5117972813106399E-2</v>
      </c>
      <c r="F7" s="23">
        <v>0.62940234068910494</v>
      </c>
      <c r="G7" s="23">
        <v>7.8407700090060095E-2</v>
      </c>
      <c r="H7" s="23">
        <v>0.62940234068910494</v>
      </c>
      <c r="I7" s="23">
        <v>0.59588298323134503</v>
      </c>
      <c r="J7" s="23">
        <v>0.45022969809616098</v>
      </c>
      <c r="K7" s="23">
        <v>0.370597659310894</v>
      </c>
      <c r="L7" s="9"/>
    </row>
    <row r="8" spans="1:12">
      <c r="A8" s="2" t="s">
        <v>12</v>
      </c>
      <c r="B8" s="23">
        <v>0.82428685650439404</v>
      </c>
      <c r="C8" s="23">
        <v>0.70969660993652495</v>
      </c>
      <c r="D8" s="23">
        <v>0.15871104264936101</v>
      </c>
      <c r="E8" s="23">
        <v>6.3767220230503407E-2</v>
      </c>
      <c r="F8" s="23">
        <v>0.86828442553180596</v>
      </c>
      <c r="G8" s="23">
        <v>0.10631302257333999</v>
      </c>
      <c r="H8" s="23">
        <v>0.86828442553180596</v>
      </c>
      <c r="I8" s="23">
        <v>0.81731326168574592</v>
      </c>
      <c r="J8" s="23">
        <v>0.71346344071305101</v>
      </c>
      <c r="K8" s="23">
        <v>0.13171557446819399</v>
      </c>
      <c r="L8" s="9"/>
    </row>
    <row r="9" spans="1:12">
      <c r="A9" s="1" t="s">
        <v>25</v>
      </c>
    </row>
    <row r="21" spans="3:7">
      <c r="C21" s="8"/>
    </row>
    <row r="22" spans="3:7">
      <c r="C22" s="8"/>
    </row>
    <row r="23" spans="3:7">
      <c r="C23" s="8"/>
    </row>
    <row r="24" spans="3:7">
      <c r="C24" s="8"/>
    </row>
    <row r="25" spans="3:7">
      <c r="C25" s="8"/>
    </row>
    <row r="26" spans="3:7">
      <c r="C26" s="8"/>
    </row>
    <row r="27" spans="3:7">
      <c r="C27" s="8"/>
    </row>
    <row r="28" spans="3:7">
      <c r="G28" s="8"/>
    </row>
  </sheetData>
  <mergeCells count="2">
    <mergeCell ref="B3:J3"/>
    <mergeCell ref="K3:K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892F5-243B-47EC-9E43-2B2E831168DC}">
  <sheetPr codeName="Feuil1"/>
  <dimension ref="A1:K12"/>
  <sheetViews>
    <sheetView showGridLines="0" workbookViewId="0"/>
  </sheetViews>
  <sheetFormatPr baseColWidth="10" defaultColWidth="11.5546875" defaultRowHeight="16.8"/>
  <cols>
    <col min="1" max="1" width="38.6640625" style="1" customWidth="1"/>
    <col min="2" max="11" width="11.6640625" style="1" customWidth="1"/>
    <col min="12" max="16384" width="11.5546875" style="1"/>
  </cols>
  <sheetData>
    <row r="1" spans="1:11">
      <c r="A1" s="24" t="s">
        <v>78</v>
      </c>
    </row>
    <row r="3" spans="1:11">
      <c r="A3" s="38" t="s">
        <v>87</v>
      </c>
      <c r="B3" s="36" t="s">
        <v>9</v>
      </c>
      <c r="C3" s="36"/>
      <c r="D3" s="36" t="s">
        <v>10</v>
      </c>
      <c r="E3" s="36"/>
      <c r="F3" s="36" t="s">
        <v>11</v>
      </c>
      <c r="G3" s="36" t="s">
        <v>10</v>
      </c>
      <c r="H3" s="36" t="s">
        <v>12</v>
      </c>
      <c r="I3" s="36" t="s">
        <v>12</v>
      </c>
      <c r="J3" s="36" t="s">
        <v>61</v>
      </c>
      <c r="K3" s="36"/>
    </row>
    <row r="4" spans="1:11">
      <c r="A4" s="39"/>
      <c r="B4" s="29" t="s">
        <v>74</v>
      </c>
      <c r="C4" s="29" t="s">
        <v>75</v>
      </c>
      <c r="D4" s="29" t="s">
        <v>74</v>
      </c>
      <c r="E4" s="29" t="s">
        <v>75</v>
      </c>
      <c r="F4" s="29" t="s">
        <v>74</v>
      </c>
      <c r="G4" s="29" t="s">
        <v>75</v>
      </c>
      <c r="H4" s="29" t="s">
        <v>74</v>
      </c>
      <c r="I4" s="29" t="s">
        <v>75</v>
      </c>
      <c r="J4" s="29" t="s">
        <v>74</v>
      </c>
      <c r="K4" s="29" t="s">
        <v>75</v>
      </c>
    </row>
    <row r="5" spans="1:11">
      <c r="A5" s="37" t="s">
        <v>88</v>
      </c>
      <c r="B5" s="40">
        <v>163.242111043759</v>
      </c>
      <c r="C5" s="40"/>
      <c r="D5" s="40">
        <v>181.564042561988</v>
      </c>
      <c r="E5" s="40"/>
      <c r="F5" s="40">
        <v>134.30813393648799</v>
      </c>
      <c r="G5" s="40"/>
      <c r="H5" s="40">
        <v>128.83372525223399</v>
      </c>
      <c r="I5" s="40"/>
      <c r="J5" s="40">
        <v>105.90229253578801</v>
      </c>
      <c r="K5" s="40"/>
    </row>
    <row r="6" spans="1:11">
      <c r="A6" s="37"/>
      <c r="B6" s="31">
        <v>164.889330645017</v>
      </c>
      <c r="C6" s="31">
        <v>154.667918033174</v>
      </c>
      <c r="D6" s="31">
        <v>194.61148733163699</v>
      </c>
      <c r="E6" s="31">
        <v>159.91706186733401</v>
      </c>
      <c r="F6" s="31">
        <v>121.173795538532</v>
      </c>
      <c r="G6" s="31">
        <v>141.88569107570601</v>
      </c>
      <c r="H6" s="31">
        <v>125.288942961316</v>
      </c>
      <c r="I6" s="31">
        <v>132.627599091826</v>
      </c>
      <c r="J6" s="31">
        <v>98.580866624223603</v>
      </c>
      <c r="K6" s="31">
        <v>112.042014184607</v>
      </c>
    </row>
    <row r="7" spans="1:11">
      <c r="A7" s="37" t="s">
        <v>76</v>
      </c>
      <c r="B7" s="40">
        <v>164.249736616441</v>
      </c>
      <c r="C7" s="40"/>
      <c r="D7" s="40">
        <v>181.11560661738699</v>
      </c>
      <c r="E7" s="40"/>
      <c r="F7" s="40">
        <v>91.099146734767899</v>
      </c>
      <c r="G7" s="40"/>
      <c r="H7" s="40">
        <v>105.641134076005</v>
      </c>
      <c r="I7" s="40"/>
      <c r="J7" s="40">
        <v>81.035207282500494</v>
      </c>
      <c r="K7" s="40"/>
    </row>
    <row r="8" spans="1:11">
      <c r="A8" s="37"/>
      <c r="B8" s="31">
        <v>167.02875143490601</v>
      </c>
      <c r="C8" s="31">
        <v>144.36224926097</v>
      </c>
      <c r="D8" s="31">
        <v>194.295845687416</v>
      </c>
      <c r="E8" s="31">
        <v>158.130096691814</v>
      </c>
      <c r="F8" s="31">
        <v>98.613097090027694</v>
      </c>
      <c r="G8" s="31">
        <v>85.663414619664806</v>
      </c>
      <c r="H8" s="31">
        <v>112.02474152344</v>
      </c>
      <c r="I8" s="31">
        <v>94.598692898382694</v>
      </c>
      <c r="J8" s="31">
        <v>93.982251010684394</v>
      </c>
      <c r="K8" s="31">
        <v>56.1620008498329</v>
      </c>
    </row>
    <row r="9" spans="1:11">
      <c r="A9" s="37" t="s">
        <v>77</v>
      </c>
      <c r="B9" s="41">
        <v>198.982955895857</v>
      </c>
      <c r="C9" s="41"/>
      <c r="D9" s="41">
        <v>249.968097712581</v>
      </c>
      <c r="E9" s="41"/>
      <c r="F9" s="41">
        <v>214.521660592068</v>
      </c>
      <c r="G9" s="41"/>
      <c r="H9" s="41">
        <v>207.466702725321</v>
      </c>
      <c r="I9" s="41"/>
      <c r="J9" s="41">
        <v>135.46455557930301</v>
      </c>
      <c r="K9" s="41"/>
    </row>
    <row r="10" spans="1:11">
      <c r="A10" s="37"/>
      <c r="B10" s="31">
        <v>217.91958934748399</v>
      </c>
      <c r="C10" s="31">
        <v>188.45000500805401</v>
      </c>
      <c r="D10" s="31">
        <v>221.32865652513701</v>
      </c>
      <c r="E10" s="31">
        <v>271.986662562839</v>
      </c>
      <c r="F10" s="31">
        <v>231.65242771107401</v>
      </c>
      <c r="G10" s="31">
        <v>209.78790401924601</v>
      </c>
      <c r="H10" s="31">
        <v>247.08167023402299</v>
      </c>
      <c r="I10" s="31">
        <v>195.94949036428901</v>
      </c>
      <c r="J10" s="31">
        <v>80</v>
      </c>
      <c r="K10" s="31">
        <v>138.722926627921</v>
      </c>
    </row>
    <row r="11" spans="1:11">
      <c r="A11" s="1" t="s">
        <v>25</v>
      </c>
    </row>
    <row r="12" spans="1:11">
      <c r="A12" s="1" t="s">
        <v>69</v>
      </c>
    </row>
  </sheetData>
  <mergeCells count="24">
    <mergeCell ref="A3:A4"/>
    <mergeCell ref="B3:C3"/>
    <mergeCell ref="D3:E3"/>
    <mergeCell ref="A5:A6"/>
    <mergeCell ref="B5:C5"/>
    <mergeCell ref="D5:E5"/>
    <mergeCell ref="A7:A8"/>
    <mergeCell ref="B7:C7"/>
    <mergeCell ref="D7:E7"/>
    <mergeCell ref="A9:A10"/>
    <mergeCell ref="B9:C9"/>
    <mergeCell ref="D9:E9"/>
    <mergeCell ref="J7:K7"/>
    <mergeCell ref="J9:K9"/>
    <mergeCell ref="F3:G3"/>
    <mergeCell ref="H3:I3"/>
    <mergeCell ref="J3:K3"/>
    <mergeCell ref="F5:G5"/>
    <mergeCell ref="F7:G7"/>
    <mergeCell ref="F9:G9"/>
    <mergeCell ref="H5:I5"/>
    <mergeCell ref="H7:I7"/>
    <mergeCell ref="H9:I9"/>
    <mergeCell ref="J5:K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C17FD-5598-48DB-B4B1-FD94AA5A07D9}">
  <sheetPr codeName="Feuil2"/>
  <dimension ref="A1:K12"/>
  <sheetViews>
    <sheetView showGridLines="0" workbookViewId="0"/>
  </sheetViews>
  <sheetFormatPr baseColWidth="10" defaultColWidth="11.5546875" defaultRowHeight="16.8"/>
  <cols>
    <col min="1" max="1" width="38.6640625" style="1" customWidth="1"/>
    <col min="2" max="11" width="11.6640625" style="1" customWidth="1"/>
    <col min="12" max="16384" width="11.5546875" style="1"/>
  </cols>
  <sheetData>
    <row r="1" spans="1:11">
      <c r="A1" s="24" t="s">
        <v>85</v>
      </c>
    </row>
    <row r="3" spans="1:11">
      <c r="A3" s="38" t="s">
        <v>90</v>
      </c>
      <c r="B3" s="36" t="s">
        <v>9</v>
      </c>
      <c r="C3" s="36"/>
      <c r="D3" s="36" t="s">
        <v>10</v>
      </c>
      <c r="E3" s="36"/>
      <c r="F3" s="36" t="s">
        <v>11</v>
      </c>
      <c r="G3" s="36" t="s">
        <v>10</v>
      </c>
      <c r="H3" s="36" t="s">
        <v>12</v>
      </c>
      <c r="I3" s="36" t="s">
        <v>12</v>
      </c>
      <c r="J3" s="36" t="s">
        <v>61</v>
      </c>
      <c r="K3" s="36"/>
    </row>
    <row r="4" spans="1:11">
      <c r="A4" s="39"/>
      <c r="B4" s="29" t="s">
        <v>74</v>
      </c>
      <c r="C4" s="29" t="s">
        <v>75</v>
      </c>
      <c r="D4" s="29" t="s">
        <v>74</v>
      </c>
      <c r="E4" s="29" t="s">
        <v>75</v>
      </c>
      <c r="F4" s="29" t="s">
        <v>74</v>
      </c>
      <c r="G4" s="29" t="s">
        <v>75</v>
      </c>
      <c r="H4" s="29" t="s">
        <v>74</v>
      </c>
      <c r="I4" s="29" t="s">
        <v>75</v>
      </c>
      <c r="J4" s="29" t="s">
        <v>74</v>
      </c>
      <c r="K4" s="29" t="s">
        <v>75</v>
      </c>
    </row>
    <row r="5" spans="1:11">
      <c r="A5" s="37" t="s">
        <v>88</v>
      </c>
      <c r="B5" s="43">
        <v>3.4957777936271999</v>
      </c>
      <c r="C5" s="43"/>
      <c r="D5" s="43">
        <v>4.18589610613994</v>
      </c>
      <c r="E5" s="43"/>
      <c r="F5" s="43">
        <v>3.28199103802159</v>
      </c>
      <c r="G5" s="43"/>
      <c r="H5" s="43">
        <v>2.85067846354938</v>
      </c>
      <c r="I5" s="43"/>
      <c r="J5" s="43">
        <v>4.1486491503339904</v>
      </c>
      <c r="K5" s="43"/>
    </row>
    <row r="6" spans="1:11">
      <c r="A6" s="37"/>
      <c r="B6" s="30">
        <v>3.53832511524688</v>
      </c>
      <c r="C6" s="30">
        <v>3.27430826559837</v>
      </c>
      <c r="D6" s="30">
        <v>4.0470814400617598</v>
      </c>
      <c r="E6" s="30">
        <v>4.4164335653428903</v>
      </c>
      <c r="F6" s="30">
        <v>2.9786692577616201</v>
      </c>
      <c r="G6" s="30">
        <v>3.4571823993224302</v>
      </c>
      <c r="H6" s="30">
        <v>2.8171441472802101</v>
      </c>
      <c r="I6" s="30">
        <v>2.8865778771224302</v>
      </c>
      <c r="J6" s="30">
        <v>3.5904544511952001</v>
      </c>
      <c r="K6" s="30">
        <v>4.6560854364426802</v>
      </c>
    </row>
    <row r="7" spans="1:11">
      <c r="A7" s="37" t="s">
        <v>76</v>
      </c>
      <c r="B7" s="42">
        <v>3.42920823945042</v>
      </c>
      <c r="C7" s="42"/>
      <c r="D7" s="42">
        <v>4.0723491476748697</v>
      </c>
      <c r="E7" s="42"/>
      <c r="F7" s="42">
        <v>2.1035012115503502</v>
      </c>
      <c r="G7" s="42"/>
      <c r="H7" s="42">
        <v>2.3042489792534502</v>
      </c>
      <c r="I7" s="42"/>
      <c r="J7" s="42">
        <v>3.8729764131920001</v>
      </c>
      <c r="K7" s="42"/>
    </row>
    <row r="8" spans="1:11">
      <c r="A8" s="37"/>
      <c r="B8" s="30">
        <v>3.52209539273783</v>
      </c>
      <c r="C8" s="30">
        <v>2.76447911522436</v>
      </c>
      <c r="D8" s="30">
        <v>4.0303604080094102</v>
      </c>
      <c r="E8" s="30">
        <v>4.1456536226914604</v>
      </c>
      <c r="F8" s="30">
        <v>2.3779303561222198</v>
      </c>
      <c r="G8" s="30">
        <v>1.9049740395648</v>
      </c>
      <c r="H8" s="30">
        <v>2.49852093934487</v>
      </c>
      <c r="I8" s="30">
        <v>1.96804698739218</v>
      </c>
      <c r="J8" s="33">
        <v>3.5737305138848101</v>
      </c>
      <c r="K8" s="33">
        <v>4.5415759274715999</v>
      </c>
    </row>
    <row r="9" spans="1:11">
      <c r="A9" s="37" t="s">
        <v>77</v>
      </c>
      <c r="B9" s="42">
        <v>4.6314161353854599</v>
      </c>
      <c r="C9" s="42"/>
      <c r="D9" s="42">
        <v>8.9064008074643706</v>
      </c>
      <c r="E9" s="42"/>
      <c r="F9" s="42">
        <v>5.0362333495298204</v>
      </c>
      <c r="G9" s="42"/>
      <c r="H9" s="42">
        <v>4.6384455808420997</v>
      </c>
      <c r="I9" s="42"/>
      <c r="J9" s="42">
        <v>4.9216124220165902</v>
      </c>
      <c r="K9" s="42"/>
    </row>
    <row r="10" spans="1:11">
      <c r="A10" s="37"/>
      <c r="B10" s="33">
        <v>4.87632003965712</v>
      </c>
      <c r="C10" s="33">
        <v>4.49519547068736</v>
      </c>
      <c r="D10" s="33">
        <v>4.7714269131749596</v>
      </c>
      <c r="E10" s="33">
        <v>12.0854499463649</v>
      </c>
      <c r="F10" s="33">
        <v>4.6301616240732404</v>
      </c>
      <c r="G10" s="33">
        <v>5.1484434266421397</v>
      </c>
      <c r="H10" s="33">
        <v>5.6705801938095197</v>
      </c>
      <c r="I10" s="33">
        <v>4.3383743130793198</v>
      </c>
      <c r="J10" s="33">
        <v>3.2</v>
      </c>
      <c r="K10" s="33">
        <v>5.0227518256275898</v>
      </c>
    </row>
    <row r="11" spans="1:11">
      <c r="A11" s="1" t="s">
        <v>25</v>
      </c>
    </row>
    <row r="12" spans="1:11">
      <c r="A12" s="1" t="s">
        <v>69</v>
      </c>
    </row>
  </sheetData>
  <mergeCells count="24">
    <mergeCell ref="A3:A4"/>
    <mergeCell ref="B3:C3"/>
    <mergeCell ref="D3:E3"/>
    <mergeCell ref="A5:A6"/>
    <mergeCell ref="B5:C5"/>
    <mergeCell ref="D5:E5"/>
    <mergeCell ref="A7:A8"/>
    <mergeCell ref="B7:C7"/>
    <mergeCell ref="D7:E7"/>
    <mergeCell ref="A9:A10"/>
    <mergeCell ref="B9:C9"/>
    <mergeCell ref="D9:E9"/>
    <mergeCell ref="J7:K7"/>
    <mergeCell ref="J9:K9"/>
    <mergeCell ref="F3:G3"/>
    <mergeCell ref="H3:I3"/>
    <mergeCell ref="J3:K3"/>
    <mergeCell ref="F5:G5"/>
    <mergeCell ref="F7:G7"/>
    <mergeCell ref="F9:G9"/>
    <mergeCell ref="H5:I5"/>
    <mergeCell ref="H7:I7"/>
    <mergeCell ref="H9:I9"/>
    <mergeCell ref="J5:K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60CA0-6F7A-492A-B019-B0C0B8BF0E9A}">
  <sheetPr codeName="Feuil5"/>
  <dimension ref="A1:F6"/>
  <sheetViews>
    <sheetView showGridLines="0" workbookViewId="0"/>
  </sheetViews>
  <sheetFormatPr baseColWidth="10" defaultColWidth="11.5546875" defaultRowHeight="16.8"/>
  <cols>
    <col min="1" max="1" width="30.77734375" style="1" customWidth="1"/>
    <col min="2" max="3" width="11.6640625" style="1" customWidth="1"/>
    <col min="4" max="16384" width="11.5546875" style="1"/>
  </cols>
  <sheetData>
    <row r="1" spans="1:6">
      <c r="A1" s="24" t="s">
        <v>72</v>
      </c>
    </row>
    <row r="3" spans="1:6">
      <c r="A3" s="25" t="s">
        <v>73</v>
      </c>
      <c r="B3" s="22" t="s">
        <v>9</v>
      </c>
      <c r="C3" s="22" t="s">
        <v>10</v>
      </c>
      <c r="D3" s="22" t="s">
        <v>11</v>
      </c>
      <c r="E3" s="22" t="s">
        <v>12</v>
      </c>
      <c r="F3" s="22" t="s">
        <v>61</v>
      </c>
    </row>
    <row r="4" spans="1:6">
      <c r="A4" s="26" t="s">
        <v>68</v>
      </c>
      <c r="B4" s="27">
        <v>42.430419662887701</v>
      </c>
      <c r="C4" s="27">
        <v>52.723571732299</v>
      </c>
      <c r="D4" s="27">
        <v>46.530693498990097</v>
      </c>
      <c r="E4" s="27">
        <v>44.511412647156</v>
      </c>
      <c r="F4" s="27">
        <v>38.502343444391897</v>
      </c>
    </row>
    <row r="5" spans="1:6">
      <c r="A5" s="26" t="s">
        <v>89</v>
      </c>
      <c r="B5" s="28">
        <v>0.39365456877643701</v>
      </c>
      <c r="C5" s="28">
        <v>0.54806320500813599</v>
      </c>
      <c r="D5" s="28">
        <v>0.31774924531508297</v>
      </c>
      <c r="E5" s="28">
        <v>0.39256334681231603</v>
      </c>
      <c r="F5" s="28">
        <v>0.17788524935823499</v>
      </c>
    </row>
    <row r="6" spans="1:6">
      <c r="A6" s="1" t="s">
        <v>25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827D9-7ED3-4F0C-A0C6-97A906F97D62}">
  <sheetPr codeName="Feuil6"/>
  <dimension ref="A1:F6"/>
  <sheetViews>
    <sheetView showGridLines="0" workbookViewId="0"/>
  </sheetViews>
  <sheetFormatPr baseColWidth="10" defaultColWidth="11.5546875" defaultRowHeight="16.8"/>
  <cols>
    <col min="1" max="1" width="30.77734375" style="1" customWidth="1"/>
    <col min="2" max="6" width="11.6640625" style="1" customWidth="1"/>
    <col min="7" max="16384" width="11.5546875" style="1"/>
  </cols>
  <sheetData>
    <row r="1" spans="1:6">
      <c r="A1" s="24" t="s">
        <v>70</v>
      </c>
    </row>
    <row r="3" spans="1:6">
      <c r="A3" s="25" t="s">
        <v>71</v>
      </c>
      <c r="B3" s="22" t="s">
        <v>9</v>
      </c>
      <c r="C3" s="22" t="s">
        <v>10</v>
      </c>
      <c r="D3" s="22" t="s">
        <v>11</v>
      </c>
      <c r="E3" s="22" t="s">
        <v>12</v>
      </c>
      <c r="F3" s="22" t="s">
        <v>61</v>
      </c>
    </row>
    <row r="4" spans="1:6">
      <c r="A4" s="26" t="s">
        <v>68</v>
      </c>
      <c r="B4" s="27">
        <v>40.097144657190498</v>
      </c>
      <c r="C4" s="27">
        <v>31.1122524444969</v>
      </c>
      <c r="D4" s="27">
        <v>40.394019989881897</v>
      </c>
      <c r="E4" s="27">
        <v>35.961370299079398</v>
      </c>
      <c r="F4" s="27">
        <v>41.572272592504902</v>
      </c>
    </row>
    <row r="5" spans="1:6">
      <c r="A5" s="26" t="s">
        <v>89</v>
      </c>
      <c r="B5" s="28">
        <v>0.18315976599591099</v>
      </c>
      <c r="C5" s="28">
        <v>0.15281755649315201</v>
      </c>
      <c r="D5" s="28">
        <v>0.26075200240110802</v>
      </c>
      <c r="E5" s="28">
        <v>0.20225415134885999</v>
      </c>
      <c r="F5" s="28">
        <v>0.16393550386403</v>
      </c>
    </row>
    <row r="6" spans="1:6">
      <c r="A6" s="1" t="s">
        <v>25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6480C-EF5D-4A0D-8DEC-F8A26BDCB673}">
  <sheetPr codeName="Feuil7"/>
  <dimension ref="A1:F6"/>
  <sheetViews>
    <sheetView showGridLines="0" workbookViewId="0"/>
  </sheetViews>
  <sheetFormatPr baseColWidth="10" defaultColWidth="11.5546875" defaultRowHeight="16.8"/>
  <cols>
    <col min="1" max="1" width="30.77734375" style="1" customWidth="1"/>
    <col min="2" max="6" width="11.6640625" style="1" customWidth="1"/>
    <col min="7" max="16384" width="11.5546875" style="1"/>
  </cols>
  <sheetData>
    <row r="1" spans="1:6">
      <c r="A1" s="24" t="s">
        <v>66</v>
      </c>
    </row>
    <row r="3" spans="1:6">
      <c r="A3" s="25" t="s">
        <v>67</v>
      </c>
      <c r="B3" s="22" t="s">
        <v>9</v>
      </c>
      <c r="C3" s="22" t="s">
        <v>10</v>
      </c>
      <c r="D3" s="22" t="s">
        <v>11</v>
      </c>
      <c r="E3" s="22" t="s">
        <v>12</v>
      </c>
      <c r="F3" s="22" t="s">
        <v>61</v>
      </c>
    </row>
    <row r="4" spans="1:6">
      <c r="A4" s="26" t="s">
        <v>68</v>
      </c>
      <c r="B4" s="27">
        <v>57.038207565883603</v>
      </c>
      <c r="C4" s="27">
        <v>56.785423038564602</v>
      </c>
      <c r="D4" s="27">
        <v>45.947781507405402</v>
      </c>
      <c r="E4" s="27">
        <v>46.335557872233302</v>
      </c>
      <c r="F4" s="27">
        <v>41.8140358744431</v>
      </c>
    </row>
    <row r="5" spans="1:6">
      <c r="A5" s="26" t="s">
        <v>89</v>
      </c>
      <c r="B5" s="28">
        <v>0.53696905659309102</v>
      </c>
      <c r="C5" s="28">
        <v>0.685901647148218</v>
      </c>
      <c r="D5" s="28">
        <v>0.24934985411610699</v>
      </c>
      <c r="E5" s="28">
        <v>0.40633733656965598</v>
      </c>
      <c r="F5" s="28">
        <v>8.1226001435037401E-2</v>
      </c>
    </row>
    <row r="6" spans="1:6">
      <c r="A6" s="1" t="s">
        <v>25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D55B2-A176-4457-ADB3-510D0F7D425A}">
  <sheetPr codeName="Feuil8"/>
  <dimension ref="A1:J9"/>
  <sheetViews>
    <sheetView showGridLines="0" workbookViewId="0"/>
  </sheetViews>
  <sheetFormatPr baseColWidth="10" defaultColWidth="11.44140625" defaultRowHeight="16.8"/>
  <cols>
    <col min="1" max="1" width="12.6640625" style="1" customWidth="1"/>
    <col min="2" max="3" width="8.33203125" style="1" bestFit="1" customWidth="1"/>
    <col min="4" max="4" width="6.6640625" style="1" bestFit="1" customWidth="1"/>
    <col min="5" max="5" width="9.88671875" style="1" bestFit="1" customWidth="1"/>
    <col min="6" max="6" width="16.6640625" style="1" bestFit="1" customWidth="1"/>
    <col min="7" max="7" width="13.109375" style="1" bestFit="1" customWidth="1"/>
    <col min="8" max="8" width="6.88671875" style="1" bestFit="1" customWidth="1"/>
    <col min="9" max="9" width="17.6640625" style="1" bestFit="1" customWidth="1"/>
    <col min="10" max="11" width="22.6640625" style="1" bestFit="1" customWidth="1"/>
    <col min="12" max="16384" width="11.44140625" style="1"/>
  </cols>
  <sheetData>
    <row r="1" spans="1:10">
      <c r="A1" s="24" t="s">
        <v>26</v>
      </c>
    </row>
    <row r="2" spans="1:10" ht="19.2">
      <c r="A2" s="5"/>
    </row>
    <row r="3" spans="1:10">
      <c r="A3" s="4" t="s">
        <v>55</v>
      </c>
      <c r="B3" s="19" t="s">
        <v>0</v>
      </c>
      <c r="C3" s="19" t="s">
        <v>1</v>
      </c>
      <c r="D3" s="19" t="s">
        <v>2</v>
      </c>
      <c r="E3" s="19" t="s">
        <v>3</v>
      </c>
      <c r="F3" s="19" t="s">
        <v>4</v>
      </c>
      <c r="G3" s="19" t="s">
        <v>5</v>
      </c>
      <c r="H3" s="19" t="s">
        <v>6</v>
      </c>
      <c r="I3" s="19" t="s">
        <v>7</v>
      </c>
      <c r="J3" s="19" t="s">
        <v>8</v>
      </c>
    </row>
    <row r="4" spans="1:10">
      <c r="A4" s="2" t="s">
        <v>9</v>
      </c>
      <c r="B4" s="6">
        <v>1.15477138801235</v>
      </c>
      <c r="C4" s="6">
        <v>0.861350800093309</v>
      </c>
      <c r="D4" s="6">
        <v>0.18992239634833499</v>
      </c>
      <c r="E4" s="6">
        <v>3.0232935655188E-2</v>
      </c>
      <c r="F4" s="6">
        <v>2.23627752010918</v>
      </c>
      <c r="G4" s="6">
        <v>0.80966944371900695</v>
      </c>
      <c r="H4" s="6">
        <v>3.04594696382819</v>
      </c>
      <c r="I4" s="6">
        <v>1.4070180402107699E-2</v>
      </c>
      <c r="J4" s="6">
        <v>3.03187678342608</v>
      </c>
    </row>
    <row r="5" spans="1:10">
      <c r="A5" s="2" t="s">
        <v>10</v>
      </c>
      <c r="B5" s="6">
        <v>1.4196839637574299</v>
      </c>
      <c r="C5" s="6">
        <v>1.3262490980936401</v>
      </c>
      <c r="D5" s="6">
        <v>0.30730637037324898</v>
      </c>
      <c r="E5" s="6">
        <v>5.1791625547542797E-2</v>
      </c>
      <c r="F5" s="6">
        <v>3.1050310577718601</v>
      </c>
      <c r="G5" s="6">
        <v>1.00739576624265</v>
      </c>
      <c r="H5" s="6">
        <v>4.1124268240145101</v>
      </c>
      <c r="I5" s="6">
        <v>1.52159407018018E-2</v>
      </c>
      <c r="J5" s="6">
        <v>4.0972108833127097</v>
      </c>
    </row>
    <row r="6" spans="1:10">
      <c r="A6" s="2" t="s">
        <v>11</v>
      </c>
      <c r="B6" s="6">
        <v>0.76449034830478302</v>
      </c>
      <c r="C6" s="6">
        <v>0.34607844606077498</v>
      </c>
      <c r="D6" s="6">
        <v>5.8480726623619202E-2</v>
      </c>
      <c r="E6" s="6">
        <v>2.16253463878377E-2</v>
      </c>
      <c r="F6" s="6">
        <v>1.19067486737702</v>
      </c>
      <c r="G6" s="6">
        <v>0.59588298323134503</v>
      </c>
      <c r="H6" s="6">
        <v>1.7865578506083599</v>
      </c>
      <c r="I6" s="6">
        <v>5.3765526436340503E-3</v>
      </c>
      <c r="J6" s="6">
        <v>1.7811812979647299</v>
      </c>
    </row>
    <row r="7" spans="1:10">
      <c r="A7" s="2" t="s">
        <v>12</v>
      </c>
      <c r="B7" s="6">
        <v>1.2001176716589701</v>
      </c>
      <c r="C7" s="6">
        <v>0.66768616194558195</v>
      </c>
      <c r="D7" s="6">
        <v>0.13600923885935801</v>
      </c>
      <c r="E7" s="6">
        <v>4.45456330685867E-2</v>
      </c>
      <c r="F7" s="6">
        <v>2.0483587055324999</v>
      </c>
      <c r="G7" s="6">
        <v>0.81731326168574603</v>
      </c>
      <c r="H7" s="6">
        <v>2.8656719672182498</v>
      </c>
      <c r="I7" s="6">
        <v>6.2843496727056896E-3</v>
      </c>
      <c r="J7" s="6">
        <v>2.8593876175455399</v>
      </c>
    </row>
    <row r="8" spans="1:10">
      <c r="A8" s="1" t="s">
        <v>25</v>
      </c>
    </row>
    <row r="9" spans="1:10">
      <c r="A9" s="1" t="s">
        <v>40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2500B-8DE2-4F8C-80BF-2E8F0B8AB2EC}">
  <sheetPr codeName="Feuil9"/>
  <dimension ref="A1:J10"/>
  <sheetViews>
    <sheetView showGridLines="0" workbookViewId="0"/>
  </sheetViews>
  <sheetFormatPr baseColWidth="10" defaultColWidth="11.44140625" defaultRowHeight="16.8"/>
  <cols>
    <col min="1" max="1" width="12.6640625" style="1" customWidth="1"/>
    <col min="2" max="2" width="14.88671875" style="1" bestFit="1" customWidth="1"/>
    <col min="3" max="3" width="14.33203125" style="1" bestFit="1" customWidth="1"/>
    <col min="4" max="4" width="14.44140625" style="1" bestFit="1" customWidth="1"/>
    <col min="5" max="5" width="15.6640625" style="1" bestFit="1" customWidth="1"/>
    <col min="6" max="6" width="14.109375" style="1" bestFit="1" customWidth="1"/>
    <col min="7" max="7" width="7.33203125" style="1" bestFit="1" customWidth="1"/>
    <col min="8" max="8" width="6.6640625" style="1" bestFit="1" customWidth="1"/>
    <col min="9" max="9" width="6.88671875" style="1" bestFit="1" customWidth="1"/>
    <col min="10" max="11" width="8.109375" style="1" bestFit="1" customWidth="1"/>
    <col min="12" max="16384" width="11.44140625" style="1"/>
  </cols>
  <sheetData>
    <row r="1" spans="1:10">
      <c r="A1" s="24" t="s">
        <v>57</v>
      </c>
    </row>
    <row r="3" spans="1:10">
      <c r="B3" s="36" t="s">
        <v>50</v>
      </c>
      <c r="C3" s="36"/>
      <c r="D3" s="36"/>
      <c r="E3" s="36"/>
      <c r="F3" s="36"/>
      <c r="G3" s="36"/>
      <c r="H3" s="36"/>
      <c r="I3" s="36"/>
      <c r="J3" s="36"/>
    </row>
    <row r="4" spans="1:10">
      <c r="A4" s="4" t="s">
        <v>55</v>
      </c>
      <c r="B4" s="20" t="s">
        <v>42</v>
      </c>
      <c r="C4" s="20" t="s">
        <v>43</v>
      </c>
      <c r="D4" s="20" t="s">
        <v>44</v>
      </c>
      <c r="E4" s="20" t="s">
        <v>45</v>
      </c>
      <c r="F4" s="20" t="s">
        <v>41</v>
      </c>
      <c r="G4" s="20" t="s">
        <v>49</v>
      </c>
      <c r="H4" s="20" t="s">
        <v>46</v>
      </c>
      <c r="I4" s="20" t="s">
        <v>47</v>
      </c>
      <c r="J4" s="20" t="s">
        <v>48</v>
      </c>
    </row>
    <row r="5" spans="1:10">
      <c r="A5" s="2" t="s">
        <v>9</v>
      </c>
      <c r="B5" s="10">
        <v>57659.1208933214</v>
      </c>
      <c r="C5" s="10">
        <v>58611.482089384401</v>
      </c>
      <c r="D5" s="10">
        <v>54354.328560891001</v>
      </c>
      <c r="E5" s="10">
        <v>61955.415391764698</v>
      </c>
      <c r="F5" s="10">
        <v>232580.346935362</v>
      </c>
      <c r="G5" s="13">
        <f t="shared" ref="G5:J8" si="0">B5/$F5</f>
        <v>0.24791054641149815</v>
      </c>
      <c r="H5" s="13">
        <f t="shared" si="0"/>
        <v>0.25200530853827269</v>
      </c>
      <c r="I5" s="13">
        <f t="shared" si="0"/>
        <v>0.23370129624923547</v>
      </c>
      <c r="J5" s="13">
        <f t="shared" si="0"/>
        <v>0.26638284880099156</v>
      </c>
    </row>
    <row r="6" spans="1:10">
      <c r="A6" s="2" t="s">
        <v>10</v>
      </c>
      <c r="B6" s="10">
        <v>20782.3774576096</v>
      </c>
      <c r="C6" s="10">
        <v>20835.960961221099</v>
      </c>
      <c r="D6" s="10">
        <v>20200.977705708301</v>
      </c>
      <c r="E6" s="10">
        <v>21096.684805783101</v>
      </c>
      <c r="F6" s="10">
        <v>82916.000930321999</v>
      </c>
      <c r="G6" s="13">
        <f t="shared" si="0"/>
        <v>0.25064375059614796</v>
      </c>
      <c r="H6" s="13">
        <f t="shared" si="0"/>
        <v>0.25128998899416871</v>
      </c>
      <c r="I6" s="13">
        <f t="shared" si="0"/>
        <v>0.24363183799329735</v>
      </c>
      <c r="J6" s="13">
        <f t="shared" si="0"/>
        <v>0.2544344224163872</v>
      </c>
    </row>
    <row r="7" spans="1:10">
      <c r="A7" s="2" t="s">
        <v>11</v>
      </c>
      <c r="B7" s="10">
        <v>7122.0356055414304</v>
      </c>
      <c r="C7" s="10">
        <v>6592.3728512626903</v>
      </c>
      <c r="D7" s="10">
        <v>6819.8140998106601</v>
      </c>
      <c r="E7" s="10">
        <v>6914.9563877826104</v>
      </c>
      <c r="F7" s="10">
        <v>27449.178944397401</v>
      </c>
      <c r="G7" s="13">
        <f t="shared" si="0"/>
        <v>0.25946260979128832</v>
      </c>
      <c r="H7" s="13">
        <f t="shared" si="0"/>
        <v>0.24016648602191604</v>
      </c>
      <c r="I7" s="13">
        <f t="shared" si="0"/>
        <v>0.24845238954597726</v>
      </c>
      <c r="J7" s="13">
        <f t="shared" si="0"/>
        <v>0.25191851464081799</v>
      </c>
    </row>
    <row r="8" spans="1:10">
      <c r="A8" s="2" t="s">
        <v>12</v>
      </c>
      <c r="B8" s="10">
        <v>18845.920501536901</v>
      </c>
      <c r="C8" s="10">
        <v>20245.147358021899</v>
      </c>
      <c r="D8" s="10">
        <v>19774.0819026871</v>
      </c>
      <c r="E8" s="10">
        <v>19008.750876216702</v>
      </c>
      <c r="F8" s="10">
        <v>77873.900638462597</v>
      </c>
      <c r="G8" s="13">
        <f t="shared" si="0"/>
        <v>0.24200560581947703</v>
      </c>
      <c r="H8" s="13">
        <f t="shared" si="0"/>
        <v>0.25997345955498014</v>
      </c>
      <c r="I8" s="13">
        <f t="shared" si="0"/>
        <v>0.25392437954906433</v>
      </c>
      <c r="J8" s="13">
        <f t="shared" si="0"/>
        <v>0.24409655507647854</v>
      </c>
    </row>
    <row r="9" spans="1:10">
      <c r="A9" s="1" t="s">
        <v>25</v>
      </c>
      <c r="B9" s="3"/>
    </row>
    <row r="10" spans="1:10">
      <c r="A10" s="1" t="s">
        <v>40</v>
      </c>
    </row>
  </sheetData>
  <mergeCells count="1">
    <mergeCell ref="B3:J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3930F-5179-4F3B-A990-E7A38DE7A644}">
  <sheetPr codeName="Feuil10"/>
  <dimension ref="A1:S19"/>
  <sheetViews>
    <sheetView showGridLines="0" workbookViewId="0"/>
  </sheetViews>
  <sheetFormatPr baseColWidth="10" defaultColWidth="11.44140625" defaultRowHeight="16.8"/>
  <cols>
    <col min="1" max="1" width="12.6640625" style="1" customWidth="1"/>
    <col min="2" max="2" width="9.109375" style="1" bestFit="1" customWidth="1"/>
    <col min="3" max="3" width="9.33203125" style="1" bestFit="1" customWidth="1"/>
    <col min="4" max="4" width="11.5546875" style="1" bestFit="1" customWidth="1"/>
    <col min="5" max="6" width="9.33203125" style="1" bestFit="1" customWidth="1"/>
    <col min="7" max="7" width="8.88671875" style="1" bestFit="1" customWidth="1"/>
    <col min="8" max="9" width="9.33203125" style="1" bestFit="1" customWidth="1"/>
    <col min="10" max="10" width="11" style="1" bestFit="1" customWidth="1"/>
    <col min="11" max="12" width="9.33203125" style="1" bestFit="1" customWidth="1"/>
    <col min="13" max="13" width="4.88671875" style="1" bestFit="1" customWidth="1"/>
    <col min="14" max="14" width="7.33203125" style="1" customWidth="1"/>
    <col min="15" max="15" width="11.5546875" style="1" bestFit="1" customWidth="1"/>
    <col min="16" max="16" width="10.5546875" style="1" bestFit="1" customWidth="1"/>
    <col min="17" max="17" width="7.44140625" style="1" bestFit="1" customWidth="1"/>
    <col min="18" max="18" width="8.6640625" style="1" bestFit="1" customWidth="1"/>
    <col min="19" max="19" width="12.44140625" style="1" bestFit="1" customWidth="1"/>
    <col min="20" max="21" width="11.109375" style="1" customWidth="1"/>
    <col min="22" max="16384" width="11.44140625" style="1"/>
  </cols>
  <sheetData>
    <row r="1" spans="1:19">
      <c r="A1" s="24" t="s">
        <v>56</v>
      </c>
    </row>
    <row r="3" spans="1:19">
      <c r="A3" s="4" t="s">
        <v>55</v>
      </c>
      <c r="B3" s="20" t="s">
        <v>13</v>
      </c>
      <c r="C3" s="20" t="s">
        <v>14</v>
      </c>
      <c r="D3" s="20" t="s">
        <v>15</v>
      </c>
      <c r="E3" s="20" t="s">
        <v>16</v>
      </c>
      <c r="F3" s="20" t="s">
        <v>17</v>
      </c>
      <c r="G3" s="20" t="s">
        <v>18</v>
      </c>
      <c r="H3" s="20" t="s">
        <v>19</v>
      </c>
      <c r="I3" s="20" t="s">
        <v>20</v>
      </c>
      <c r="J3" s="20" t="s">
        <v>21</v>
      </c>
      <c r="K3" s="20" t="s">
        <v>22</v>
      </c>
      <c r="L3" s="20" t="s">
        <v>23</v>
      </c>
      <c r="M3" s="20" t="s">
        <v>24</v>
      </c>
      <c r="N3" s="14"/>
      <c r="O3" s="2"/>
      <c r="P3" s="2" t="s">
        <v>9</v>
      </c>
      <c r="Q3" s="2" t="s">
        <v>10</v>
      </c>
      <c r="R3" s="2" t="s">
        <v>11</v>
      </c>
      <c r="S3" s="2" t="s">
        <v>12</v>
      </c>
    </row>
    <row r="4" spans="1:19">
      <c r="A4" s="2" t="s">
        <v>9</v>
      </c>
      <c r="B4" s="6">
        <v>0</v>
      </c>
      <c r="C4" s="6">
        <v>1.8</v>
      </c>
      <c r="D4" s="6">
        <v>2.4404242424242399</v>
      </c>
      <c r="E4" s="6">
        <v>2.6333333333333302</v>
      </c>
      <c r="F4" s="6">
        <v>2.8333333333333299</v>
      </c>
      <c r="G4" s="6">
        <v>3.1816666666666702</v>
      </c>
      <c r="H4" s="6">
        <v>3.5664529914529899</v>
      </c>
      <c r="I4" s="6">
        <v>3.9449999999999998</v>
      </c>
      <c r="J4" s="6">
        <v>4.0817160826594803</v>
      </c>
      <c r="K4" s="6">
        <v>4.1900000000000004</v>
      </c>
      <c r="L4" s="6">
        <v>4.6351515151515104</v>
      </c>
      <c r="M4" s="6">
        <v>9.6047619047619097</v>
      </c>
      <c r="N4" s="15"/>
      <c r="O4" s="2" t="s">
        <v>15</v>
      </c>
      <c r="P4" s="6">
        <f>D4</f>
        <v>2.4404242424242399</v>
      </c>
      <c r="Q4" s="6">
        <f>D5</f>
        <v>3.0566666666666702</v>
      </c>
      <c r="R4" s="6">
        <f>D6</f>
        <v>0.78666666666666696</v>
      </c>
      <c r="S4" s="6">
        <f>D7</f>
        <v>1.7425362931331201</v>
      </c>
    </row>
    <row r="5" spans="1:19">
      <c r="A5" s="2" t="s">
        <v>10</v>
      </c>
      <c r="B5" s="6">
        <v>1.6989968247731799</v>
      </c>
      <c r="C5" s="6">
        <v>2.8420000000000001</v>
      </c>
      <c r="D5" s="6">
        <v>3.0566666666666702</v>
      </c>
      <c r="E5" s="6">
        <v>3.35</v>
      </c>
      <c r="F5" s="6">
        <v>3.85</v>
      </c>
      <c r="G5" s="6">
        <v>4.0999999999999996</v>
      </c>
      <c r="H5" s="6">
        <v>4.4866666666666699</v>
      </c>
      <c r="I5" s="6">
        <v>5.0066666666666704</v>
      </c>
      <c r="J5" s="6">
        <v>5.2946666666666697</v>
      </c>
      <c r="K5" s="6">
        <v>5.6301079358842898</v>
      </c>
      <c r="L5" s="6">
        <v>6.2077380952380903</v>
      </c>
      <c r="M5" s="6">
        <v>9.4600952380952403</v>
      </c>
      <c r="N5" s="17"/>
      <c r="O5" s="2" t="s">
        <v>18</v>
      </c>
      <c r="P5" s="6">
        <f>G4</f>
        <v>3.1816666666666702</v>
      </c>
      <c r="Q5" s="6">
        <f>G5</f>
        <v>4.0999999999999996</v>
      </c>
      <c r="R5" s="6">
        <f>G6</f>
        <v>1.7333333333333301</v>
      </c>
      <c r="S5" s="6">
        <f>G7</f>
        <v>2.9564102564102601</v>
      </c>
    </row>
    <row r="6" spans="1:19">
      <c r="A6" s="2" t="s">
        <v>11</v>
      </c>
      <c r="B6" s="6">
        <v>0</v>
      </c>
      <c r="C6" s="6">
        <v>0</v>
      </c>
      <c r="D6" s="6">
        <v>0.78666666666666696</v>
      </c>
      <c r="E6" s="6">
        <v>1</v>
      </c>
      <c r="F6" s="6">
        <v>1</v>
      </c>
      <c r="G6" s="6">
        <v>1.7333333333333301</v>
      </c>
      <c r="H6" s="6">
        <v>2.1455579299312801</v>
      </c>
      <c r="I6" s="6">
        <v>2.7105263157894699</v>
      </c>
      <c r="J6" s="6">
        <v>2.8049415992812201</v>
      </c>
      <c r="K6" s="6">
        <v>3.06666666666667</v>
      </c>
      <c r="L6" s="6">
        <v>3.8833333333333302</v>
      </c>
      <c r="M6" s="6">
        <v>5.2666666666666702</v>
      </c>
      <c r="N6" s="17"/>
      <c r="O6" s="2" t="s">
        <v>21</v>
      </c>
      <c r="P6" s="6">
        <f>J4</f>
        <v>4.0817160826594803</v>
      </c>
      <c r="Q6" s="6">
        <f>J5</f>
        <v>5.2946666666666697</v>
      </c>
      <c r="R6" s="6">
        <f>J6</f>
        <v>2.8049415992812201</v>
      </c>
      <c r="S6" s="6">
        <f>J7</f>
        <v>4</v>
      </c>
    </row>
    <row r="7" spans="1:19">
      <c r="A7" s="2" t="s">
        <v>12</v>
      </c>
      <c r="B7" s="6">
        <v>0.66666666666666696</v>
      </c>
      <c r="C7" s="6">
        <v>1.62</v>
      </c>
      <c r="D7" s="6">
        <v>1.7425362931331201</v>
      </c>
      <c r="E7" s="6">
        <v>2</v>
      </c>
      <c r="F7" s="6">
        <v>2.6666666666666701</v>
      </c>
      <c r="G7" s="6">
        <v>2.9564102564102601</v>
      </c>
      <c r="H7" s="6">
        <v>3.3333333333333299</v>
      </c>
      <c r="I7" s="6">
        <v>3.82261904761905</v>
      </c>
      <c r="J7" s="6">
        <v>4</v>
      </c>
      <c r="K7" s="6">
        <v>4.2566666666666704</v>
      </c>
      <c r="L7" s="6">
        <v>4.7261904761904798</v>
      </c>
      <c r="M7" s="6">
        <v>6.9822222222222203</v>
      </c>
      <c r="P7" s="9"/>
      <c r="Q7" s="9"/>
      <c r="R7" s="9"/>
      <c r="S7" s="9"/>
    </row>
    <row r="8" spans="1:19">
      <c r="A8" s="1" t="s">
        <v>25</v>
      </c>
      <c r="B8" s="3"/>
      <c r="C8" s="3"/>
      <c r="D8" s="3"/>
      <c r="E8" s="3"/>
      <c r="F8" s="3"/>
      <c r="G8" s="3"/>
      <c r="H8" s="3"/>
      <c r="I8" s="3"/>
      <c r="J8" s="3"/>
      <c r="K8" s="16"/>
      <c r="L8" s="3"/>
      <c r="M8" s="3"/>
    </row>
    <row r="9" spans="1:19">
      <c r="A9" s="1" t="s">
        <v>40</v>
      </c>
      <c r="K9" s="16"/>
      <c r="N9" s="15"/>
    </row>
    <row r="10" spans="1:19">
      <c r="N10" s="15"/>
    </row>
    <row r="11" spans="1:19">
      <c r="N11" s="15"/>
    </row>
    <row r="12" spans="1:19">
      <c r="N12" s="15"/>
    </row>
    <row r="13" spans="1:19">
      <c r="N13" s="15"/>
    </row>
    <row r="14" spans="1:19">
      <c r="N14" s="15"/>
    </row>
    <row r="15" spans="1:19">
      <c r="N15" s="15"/>
    </row>
    <row r="16" spans="1:19">
      <c r="N16" s="15"/>
    </row>
    <row r="17" spans="14:15">
      <c r="N17" s="15"/>
    </row>
    <row r="18" spans="14:15">
      <c r="N18" s="15"/>
    </row>
    <row r="19" spans="14:15">
      <c r="N19" s="3"/>
      <c r="O19" s="1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Tab 1</vt:lpstr>
      <vt:lpstr>Tab 2</vt:lpstr>
      <vt:lpstr>Tab 3</vt:lpstr>
      <vt:lpstr>Tab 4</vt:lpstr>
      <vt:lpstr>Tab 5</vt:lpstr>
      <vt:lpstr>Tab 6</vt:lpstr>
      <vt:lpstr>Fig 1</vt:lpstr>
      <vt:lpstr>Fig 2</vt:lpstr>
      <vt:lpstr>Fig 3</vt:lpstr>
      <vt:lpstr>Tab 7</vt:lpstr>
      <vt:lpstr>Irrigation</vt:lpstr>
      <vt:lpstr>Nombre de traitements</vt:lpstr>
      <vt:lpstr>Part surfaces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nicolas.mas</dc:creator>
  <cp:lastModifiedBy>Nicolas MAS</cp:lastModifiedBy>
  <dcterms:created xsi:type="dcterms:W3CDTF">2025-08-25T09:20:47Z</dcterms:created>
  <dcterms:modified xsi:type="dcterms:W3CDTF">2026-05-29T09:30:19Z</dcterms:modified>
</cp:coreProperties>
</file>