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charts/chart14.xml" ContentType="application/vnd.openxmlformats-officedocument.drawingml.chart+xml"/>
  <Override PartName="/xl/drawings/drawing22.xml" ContentType="application/vnd.openxmlformats-officedocument.drawingml.chartshapes+xml"/>
  <Override PartName="/xl/charts/chart15.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A:\02-politiques_publiques\13-connaissances_statistiques\11-donnees_source_travail\50 memento 2023\"/>
    </mc:Choice>
  </mc:AlternateContent>
  <bookViews>
    <workbookView xWindow="0" yWindow="0" windowWidth="28800" windowHeight="12270" tabRatio="895"/>
  </bookViews>
  <sheets>
    <sheet name="sommaire P2" sheetId="19" r:id="rId1"/>
    <sheet name="Population P3" sheetId="1" r:id="rId2"/>
    <sheet name="Territoires P4-5" sheetId="26" r:id="rId3"/>
    <sheet name="Exploitations- RA P6-7" sheetId="28" r:id="rId4"/>
    <sheet name="Exploitations - MSA P8-9" sheetId="2" r:id="rId5"/>
    <sheet name="Emploi P10-11" sheetId="3" r:id="rId6"/>
    <sheet name="IAA P12-13" sheetId="18" r:id="rId7"/>
    <sheet name="Prod Végé GC P14-15" sheetId="6" r:id="rId8"/>
    <sheet name="Prod Végé Leg Fruits P16-17" sheetId="7" r:id="rId9"/>
    <sheet name="Viti P18-19" sheetId="8" r:id="rId10"/>
    <sheet name="Emploi Viti P20-21" sheetId="9" r:id="rId11"/>
    <sheet name="AB P22-23" sheetId="11" r:id="rId12"/>
    <sheet name="Prod Ani P24-25" sheetId="4" r:id="rId13"/>
    <sheet name="Prod Ani autres P26" sheetId="24" r:id="rId14"/>
    <sheet name="Lait P27" sheetId="12" r:id="rId15"/>
    <sheet name="SIQO RA20 P28-29" sheetId="27" r:id="rId16"/>
    <sheet name="SIQO P30" sheetId="10" r:id="rId17"/>
    <sheet name="Comptes P31" sheetId="14" r:id="rId18"/>
    <sheet name="Aides reg P32-33" sheetId="21" r:id="rId19"/>
    <sheet name="Aides dep P34-35" sheetId="22" r:id="rId20"/>
    <sheet name="Bois P36-37" sheetId="20" r:id="rId21"/>
    <sheet name="Enseignement P38-39" sheetId="23" r:id="rId22"/>
  </sheets>
  <definedNames>
    <definedName name="_xlnm._FilterDatabase" localSheetId="7" hidden="1">'Prod Végé GC P14-15'!$A$9:$S$9</definedName>
  </definedNames>
  <calcPr calcId="162913"/>
</workbook>
</file>

<file path=xl/calcChain.xml><?xml version="1.0" encoding="utf-8"?>
<calcChain xmlns="http://schemas.openxmlformats.org/spreadsheetml/2006/main">
  <c r="O23" i="23" l="1"/>
  <c r="M23" i="23"/>
  <c r="K22" i="23"/>
  <c r="J23" i="23"/>
  <c r="F22" i="23"/>
  <c r="D22" i="23"/>
  <c r="P23" i="23"/>
  <c r="N23" i="23"/>
  <c r="K23" i="23"/>
  <c r="I23" i="23"/>
  <c r="H23" i="23"/>
  <c r="G23" i="23"/>
  <c r="F23" i="23"/>
  <c r="E23" i="23"/>
  <c r="D23" i="23"/>
  <c r="P22" i="23"/>
  <c r="O22" i="23"/>
  <c r="N22" i="23"/>
  <c r="M22" i="23"/>
  <c r="L22" i="23"/>
  <c r="J22" i="23"/>
  <c r="I22" i="23"/>
  <c r="H22" i="23"/>
  <c r="G22" i="23"/>
  <c r="E22" i="23"/>
  <c r="C22" i="23"/>
</calcChain>
</file>

<file path=xl/sharedStrings.xml><?xml version="1.0" encoding="utf-8"?>
<sst xmlns="http://schemas.openxmlformats.org/spreadsheetml/2006/main" count="1977" uniqueCount="862">
  <si>
    <t>Meunerie</t>
  </si>
  <si>
    <t>Autres activités</t>
  </si>
  <si>
    <t>dont Prunes de table</t>
  </si>
  <si>
    <t>retour sommaire</t>
  </si>
  <si>
    <t>Principales essences dans les forêts d'Occitanie</t>
  </si>
  <si>
    <t>Exploitation et industrie du bois</t>
  </si>
  <si>
    <t>Volume de bois vivant</t>
  </si>
  <si>
    <t>Chêne pubescent</t>
  </si>
  <si>
    <t>Hêtre</t>
  </si>
  <si>
    <t>Châtaignier</t>
  </si>
  <si>
    <t>Chêne pédonculé</t>
  </si>
  <si>
    <t>Pin sylvestre</t>
  </si>
  <si>
    <t>Sapin pectiné</t>
  </si>
  <si>
    <t>Frêne</t>
  </si>
  <si>
    <t>Chêne rouvre</t>
  </si>
  <si>
    <t>Epicéa commun</t>
  </si>
  <si>
    <t>Douglas</t>
  </si>
  <si>
    <t>surfaces</t>
  </si>
  <si>
    <t>volumes</t>
  </si>
  <si>
    <t>difficile</t>
  </si>
  <si>
    <t>(très) facile</t>
  </si>
  <si>
    <t>moyenne</t>
  </si>
  <si>
    <t>Enseignement agricole</t>
  </si>
  <si>
    <t>Surface forêt de production</t>
  </si>
  <si>
    <t>Agriculture biologique</t>
  </si>
  <si>
    <t>Unité : million de litres</t>
  </si>
  <si>
    <t>Unité : million d'euros courants</t>
  </si>
  <si>
    <t>Occitanie</t>
  </si>
  <si>
    <t>Ariège</t>
  </si>
  <si>
    <t>Aude</t>
  </si>
  <si>
    <t>Aveyron</t>
  </si>
  <si>
    <t>Gard</t>
  </si>
  <si>
    <t>Haute-Garonne</t>
  </si>
  <si>
    <t>Gers</t>
  </si>
  <si>
    <t>Hérault</t>
  </si>
  <si>
    <t>Lot</t>
  </si>
  <si>
    <t>Lozère</t>
  </si>
  <si>
    <t>Hautes-Pyrénées</t>
  </si>
  <si>
    <t>Pyrénées-Orientales</t>
  </si>
  <si>
    <t>Tarn</t>
  </si>
  <si>
    <t>Tarn-et-Garonne</t>
  </si>
  <si>
    <t>dont</t>
  </si>
  <si>
    <t>Fourrages annuels</t>
  </si>
  <si>
    <t>Prairies artificielles et temporaires</t>
  </si>
  <si>
    <t>Cultures fruitières</t>
  </si>
  <si>
    <t>Vignes</t>
  </si>
  <si>
    <t>Surface agricole utilisée des exploitations</t>
  </si>
  <si>
    <t>hors cotisant solidaire</t>
  </si>
  <si>
    <t>cotisant solidaire</t>
  </si>
  <si>
    <t>Viticulture</t>
  </si>
  <si>
    <t>Autres productions végétales</t>
  </si>
  <si>
    <t>Elevage bovins</t>
  </si>
  <si>
    <t>Autres productions animales</t>
  </si>
  <si>
    <t>Emploi agricole</t>
  </si>
  <si>
    <t>Arboriculture fruitière</t>
  </si>
  <si>
    <t>Porcins</t>
  </si>
  <si>
    <t>Chevaux* et gros animaux</t>
  </si>
  <si>
    <t>Volailles, lapins et petits animaux</t>
  </si>
  <si>
    <t>Polyculture, polyélevage</t>
  </si>
  <si>
    <t>Grandes 
cultures</t>
  </si>
  <si>
    <t>Ovins, 
caprins</t>
  </si>
  <si>
    <t>Elevage spécialisé de gros animaux</t>
  </si>
  <si>
    <t>Elevage spécialisé de petits animaux</t>
  </si>
  <si>
    <t>Cultures et élevage non spécialisés</t>
  </si>
  <si>
    <t>Blé tendre</t>
  </si>
  <si>
    <t>Blé dur</t>
  </si>
  <si>
    <t>Seigle et méteil</t>
  </si>
  <si>
    <t>Orge et escourgeon</t>
  </si>
  <si>
    <t>Avoine</t>
  </si>
  <si>
    <t>Maïs grain</t>
  </si>
  <si>
    <t>dont maïs grain irrigué</t>
  </si>
  <si>
    <t>Maïs semence</t>
  </si>
  <si>
    <t>Sorgho</t>
  </si>
  <si>
    <t>Triticale</t>
  </si>
  <si>
    <t>Riz</t>
  </si>
  <si>
    <t>Colza et navette</t>
  </si>
  <si>
    <t>Tournesol</t>
  </si>
  <si>
    <t>Soja</t>
  </si>
  <si>
    <t>s</t>
  </si>
  <si>
    <t>r</t>
  </si>
  <si>
    <t>Commerce de gros de céréales</t>
  </si>
  <si>
    <t>Travail des grains</t>
  </si>
  <si>
    <t>Commerce de gros de fruits et légumes</t>
  </si>
  <si>
    <t>Transformation et conservation</t>
  </si>
  <si>
    <t>de fruits</t>
  </si>
  <si>
    <t>de légumes</t>
  </si>
  <si>
    <t>Préparation de jus de fruits et légumes</t>
  </si>
  <si>
    <t>Concombres</t>
  </si>
  <si>
    <t>Chicorées</t>
  </si>
  <si>
    <t>Courgettes</t>
  </si>
  <si>
    <t>Melons</t>
  </si>
  <si>
    <t>Tomates</t>
  </si>
  <si>
    <t>Maïs doux</t>
  </si>
  <si>
    <t>Abricots</t>
  </si>
  <si>
    <t>Cerises</t>
  </si>
  <si>
    <t>dont Pêches</t>
  </si>
  <si>
    <t>dont Nectarines et brugnons</t>
  </si>
  <si>
    <t>Prunes</t>
  </si>
  <si>
    <t>Olives (pour la bouche et à huile)</t>
  </si>
  <si>
    <t>Pommes de table</t>
  </si>
  <si>
    <t>Châtaignes</t>
  </si>
  <si>
    <t>Noix</t>
  </si>
  <si>
    <t>Noisettes</t>
  </si>
  <si>
    <t>Actinidia (Kiwi)</t>
  </si>
  <si>
    <t>Légumes</t>
  </si>
  <si>
    <t>Fruits</t>
  </si>
  <si>
    <t>Rendements (hl/ha)</t>
  </si>
  <si>
    <t>Bassin SO *</t>
  </si>
  <si>
    <t>Fabrication de vins effervescents</t>
  </si>
  <si>
    <t>Vinification</t>
  </si>
  <si>
    <t>Autres 
cultures
spécialisées</t>
  </si>
  <si>
    <t>Total</t>
  </si>
  <si>
    <t>Surfaces agricoles bio</t>
  </si>
  <si>
    <t>Total surfaces (ha)</t>
  </si>
  <si>
    <t>Grandes Cultures</t>
  </si>
  <si>
    <t>oléagineux</t>
  </si>
  <si>
    <t>protéagineux</t>
  </si>
  <si>
    <t>légumes secs</t>
  </si>
  <si>
    <t>Surfaces fourragères</t>
  </si>
  <si>
    <t>Légumes frais</t>
  </si>
  <si>
    <t>Autres</t>
  </si>
  <si>
    <t>veaux</t>
  </si>
  <si>
    <t>vaches laitières</t>
  </si>
  <si>
    <t>Productions animales</t>
  </si>
  <si>
    <t>Bovins (millier de têtes)</t>
  </si>
  <si>
    <t>vaches nourrices</t>
  </si>
  <si>
    <t>veaux de boucherie</t>
  </si>
  <si>
    <t>Ovins (millier de têtes)</t>
  </si>
  <si>
    <t>brebis laitières</t>
  </si>
  <si>
    <t>brebis nourrices</t>
  </si>
  <si>
    <t>Caprins (millier de têtes)</t>
  </si>
  <si>
    <t>chèvres</t>
  </si>
  <si>
    <t>Porcins (millier de têtes)</t>
  </si>
  <si>
    <t>truies de 50 kg et plus</t>
  </si>
  <si>
    <t>Volailles</t>
  </si>
  <si>
    <t>gallus</t>
  </si>
  <si>
    <t>poulets de chair</t>
  </si>
  <si>
    <t>canards à gaver</t>
  </si>
  <si>
    <t>Ensemble</t>
  </si>
  <si>
    <t>têtes</t>
  </si>
  <si>
    <t>de 6 à 12 mois</t>
  </si>
  <si>
    <t>de 12 à 18 mois</t>
  </si>
  <si>
    <t>Commerce de gros</t>
  </si>
  <si>
    <t>Unité : tonne</t>
  </si>
  <si>
    <t>Bovins</t>
  </si>
  <si>
    <t>Ovins</t>
  </si>
  <si>
    <t>Autres démarches (fermier, montagne, CCP)</t>
  </si>
  <si>
    <t>Abattage standard</t>
  </si>
  <si>
    <t>Total volailles</t>
  </si>
  <si>
    <t>Poulets et coquelets</t>
  </si>
  <si>
    <t>Canards gras</t>
  </si>
  <si>
    <t>Lapins</t>
  </si>
  <si>
    <t>Lait de vache</t>
  </si>
  <si>
    <t>Lait de chèvre</t>
  </si>
  <si>
    <t>Lait de brebis</t>
  </si>
  <si>
    <t>Nb étab</t>
  </si>
  <si>
    <t>produit</t>
  </si>
  <si>
    <t>Produits laitiers frais</t>
  </si>
  <si>
    <t>Fromages de vache</t>
  </si>
  <si>
    <t>Fromages de chèvre</t>
  </si>
  <si>
    <t>Fromages de brebis</t>
  </si>
  <si>
    <t>Laits liquides conditionnés (1000 l)</t>
  </si>
  <si>
    <t>Fabrication</t>
  </si>
  <si>
    <t>vins</t>
  </si>
  <si>
    <t>grandes cultures et cultures fourragères</t>
  </si>
  <si>
    <t>ovins, caprins</t>
  </si>
  <si>
    <t>produits avicoles</t>
  </si>
  <si>
    <t>lait et produits laitiers</t>
  </si>
  <si>
    <t>Consommations intermédiaires hors TVA déductible (CI)</t>
  </si>
  <si>
    <t>aliments pour animaux</t>
  </si>
  <si>
    <t>engrais et amendements</t>
  </si>
  <si>
    <t>produits de protection des cultures</t>
  </si>
  <si>
    <t>produits pétroliers</t>
  </si>
  <si>
    <t>semences et plants</t>
  </si>
  <si>
    <t>Valeur ajoutée brute (VAB = PR - CI)</t>
  </si>
  <si>
    <t>Subventions d'exploitation (SE)</t>
  </si>
  <si>
    <t>Charges salariales (CS) et impôts (IM)</t>
  </si>
  <si>
    <t>Intérêts et charges locatives (ICL)</t>
  </si>
  <si>
    <t>Revenu brut d'entreprise (RBE = VAB+SE-CS-IM-ICL)</t>
  </si>
  <si>
    <t>Consommation de capital fixe (CCF)</t>
  </si>
  <si>
    <t>Revenu net d'entreprise (RNE = RBE-CCF)</t>
  </si>
  <si>
    <t>Données économiques - Comptes de l'agriculture</t>
  </si>
  <si>
    <t>Fruits et légumes</t>
  </si>
  <si>
    <t>Industries agroalimentaires</t>
  </si>
  <si>
    <t xml:space="preserve">Equivalent temps plein </t>
  </si>
  <si>
    <t>Productions végétales - Grandes cultures et fourrages</t>
  </si>
  <si>
    <t>Productions végétales - Légumes et fruits</t>
  </si>
  <si>
    <t>Pavie, pêches, nectarines et brugnons</t>
  </si>
  <si>
    <t>dont Prunes à pruneaux</t>
  </si>
  <si>
    <t>Nombre d'exploitations et d'entreprises viticoles (critère de risque ATEXA)</t>
  </si>
  <si>
    <t>Bassin SO*</t>
  </si>
  <si>
    <t>IGP</t>
  </si>
  <si>
    <t>Nombre de salariés</t>
  </si>
  <si>
    <t>Homme</t>
  </si>
  <si>
    <t>Femme</t>
  </si>
  <si>
    <t>CDI</t>
  </si>
  <si>
    <t>CDD</t>
  </si>
  <si>
    <t>Equivalent temps plein</t>
  </si>
  <si>
    <t>bassin SO</t>
  </si>
  <si>
    <t>bassin LR</t>
  </si>
  <si>
    <t>Bassin LR**</t>
  </si>
  <si>
    <t>Salariés agricoles des établissements employeurs*** ayant la viticulture comme activité principale (critère de risque ATEXA)</t>
  </si>
  <si>
    <t>Maïs fourrage et ensilage (plante entière)*</t>
  </si>
  <si>
    <t>dont maïs fourrage irrigué*</t>
  </si>
  <si>
    <t>femmes</t>
  </si>
  <si>
    <t>moins de 40 ans</t>
  </si>
  <si>
    <t>de 40 à moins de 50 ans</t>
  </si>
  <si>
    <t>de 50 à moins de 60 ans</t>
  </si>
  <si>
    <t>60 ans et plus</t>
  </si>
  <si>
    <t>Viticulture - Exploitations et emploi</t>
  </si>
  <si>
    <t>Production laitière</t>
  </si>
  <si>
    <t>Comptes de l'agriculture</t>
  </si>
  <si>
    <t>Grandes cultures et fourrages</t>
  </si>
  <si>
    <t>Aides régionales à l'agriculture, l'agroalimentaire et la forêt</t>
  </si>
  <si>
    <t>Aides départementales à l'agriculture, l'agroalimentaire et la forêt</t>
  </si>
  <si>
    <t>Exploitation forestière et industrie du bois</t>
  </si>
  <si>
    <t>Enseignement</t>
  </si>
  <si>
    <t xml:space="preserve">Laitues </t>
  </si>
  <si>
    <t>Amérique</t>
  </si>
  <si>
    <t>Asie</t>
  </si>
  <si>
    <t>Afrique</t>
  </si>
  <si>
    <t>Proche et Moyen-Orient</t>
  </si>
  <si>
    <t>Divers</t>
  </si>
  <si>
    <t>Total IGP</t>
  </si>
  <si>
    <t>AOP</t>
  </si>
  <si>
    <t>Total AOP</t>
  </si>
  <si>
    <t>Prix 
(€/hl)</t>
  </si>
  <si>
    <t>Label rouge</t>
  </si>
  <si>
    <t>Comptes régionaux de l'agriculture</t>
  </si>
  <si>
    <t>Produits végétaux (hors subvention)</t>
  </si>
  <si>
    <t xml:space="preserve">+ Production de services </t>
  </si>
  <si>
    <t xml:space="preserve">+ Subventions </t>
  </si>
  <si>
    <t>+ subventions sur les Produits</t>
  </si>
  <si>
    <t xml:space="preserve">Données économiques régionales - Aides à l'agriculture, l'agroalimentaire et la forêt </t>
  </si>
  <si>
    <t>Nombre de dossiers</t>
  </si>
  <si>
    <t>Financeurs</t>
  </si>
  <si>
    <t>Etat</t>
  </si>
  <si>
    <t>Europe</t>
  </si>
  <si>
    <t>Premier pilier (PAC)</t>
  </si>
  <si>
    <t>Paiement de base</t>
  </si>
  <si>
    <t>Paiement redistributif</t>
  </si>
  <si>
    <t>Paiement vert</t>
  </si>
  <si>
    <t>Total aides découplées</t>
  </si>
  <si>
    <t>Total aides couplées</t>
  </si>
  <si>
    <t>Restructuration du vignoble</t>
  </si>
  <si>
    <t>Total Premier pilier PAC</t>
  </si>
  <si>
    <t>Second pilier (PAC)</t>
  </si>
  <si>
    <t>Indemnité compensatrice de handicap naturel (ICHN)</t>
  </si>
  <si>
    <t>Stages</t>
  </si>
  <si>
    <t>Total aides à l'installation</t>
  </si>
  <si>
    <t>Rénovation des vergers</t>
  </si>
  <si>
    <t>Total modernisation des exploitations</t>
  </si>
  <si>
    <t>Information - Diffusion des connaissances</t>
  </si>
  <si>
    <t>Prédation</t>
  </si>
  <si>
    <t>Total mesures forestières</t>
  </si>
  <si>
    <t>Total Second pilier PAC</t>
  </si>
  <si>
    <t>Dispositifs d’animation Conseil</t>
  </si>
  <si>
    <t>Animation et développement de la filière agriculture biologique</t>
  </si>
  <si>
    <t>Animation des GIEE et PAEC</t>
  </si>
  <si>
    <t>Animation installation</t>
  </si>
  <si>
    <t>Animation des CUMA (DINA-CUMA)</t>
  </si>
  <si>
    <t>Animation et développement de la filière forêt-bois</t>
  </si>
  <si>
    <t>Assistance technique, conseil réseaux génétiques</t>
  </si>
  <si>
    <t>Total Dispositifs d’animation Conseil</t>
  </si>
  <si>
    <t>Aménagement</t>
  </si>
  <si>
    <t>Restauration des terrains en montagne (RTM)</t>
  </si>
  <si>
    <t>Total Aménagement</t>
  </si>
  <si>
    <t>R&amp;D, Développement</t>
  </si>
  <si>
    <t>Expérimentation</t>
  </si>
  <si>
    <t>Total R&amp;D, Développement</t>
  </si>
  <si>
    <t>Aides conjoncturelles</t>
  </si>
  <si>
    <t>Calamités agricoles</t>
  </si>
  <si>
    <t>Total Occitanie</t>
  </si>
  <si>
    <t>Sigles</t>
  </si>
  <si>
    <t>Dénominations</t>
  </si>
  <si>
    <t>Agridiff</t>
  </si>
  <si>
    <t>Dispositif d’aide aux exploitations agricoles en difficulté</t>
  </si>
  <si>
    <t>PAC</t>
  </si>
  <si>
    <t>Politique agricole commune</t>
  </si>
  <si>
    <t xml:space="preserve">Données économiques départementales - Aides à l'agriculture, l'agroalimentaire et la forêt </t>
  </si>
  <si>
    <t>Légumes secs (y compris semences)</t>
  </si>
  <si>
    <t>céréales</t>
  </si>
  <si>
    <t>cultures fourragères</t>
  </si>
  <si>
    <t>Cultures conduites en agriculture biologique (surfaces en ha)</t>
  </si>
  <si>
    <t>Nombre de producteurs</t>
  </si>
  <si>
    <t>Bassin
LR**</t>
  </si>
  <si>
    <t>Productions animales (gros animaux)</t>
  </si>
  <si>
    <t>Activité principale</t>
  </si>
  <si>
    <t xml:space="preserve">Définition : </t>
  </si>
  <si>
    <t>• une personne physique, qui, en tant qu’indépendant, peut exercer une activité économique.</t>
  </si>
  <si>
    <t>• une personne morale, dont  l’existence est reconnue par la loi indépendamment des personnes ou des institutions qui la possèdent ou qui en sont membres ;</t>
  </si>
  <si>
    <t>Champ : Entreprises ayant une activité d'exploitation forestière et/ou de sciage (production déclarée) dont le siège est en Occitanie</t>
  </si>
  <si>
    <t>Surface en forêt</t>
  </si>
  <si>
    <t xml:space="preserve">Taux de boisement </t>
  </si>
  <si>
    <t>Viticulture - Production</t>
  </si>
  <si>
    <t>Entreprises dont le siège est en Occitanie par type d'activité</t>
  </si>
  <si>
    <t>Bovins 
mixtes</t>
  </si>
  <si>
    <t>Nombre de
 salariés</t>
  </si>
  <si>
    <t>en % de France métropolitaine</t>
  </si>
  <si>
    <t>Population</t>
  </si>
  <si>
    <t>Territoires</t>
  </si>
  <si>
    <t>Productions animales (volailles et autres)</t>
  </si>
  <si>
    <t>Desserte</t>
  </si>
  <si>
    <t>Paiement Jeunes Agriculteurs</t>
  </si>
  <si>
    <t>Investissements des caves</t>
  </si>
  <si>
    <t>Animation et développement des filières agroalimentaires et pôle de compétitivité</t>
  </si>
  <si>
    <t>Programme Régional de Développement Agricole Occitanie</t>
  </si>
  <si>
    <t>Protéines végétales</t>
  </si>
  <si>
    <t>Autres aides couplées</t>
  </si>
  <si>
    <t>Promotion vin sur les pays tiers</t>
  </si>
  <si>
    <t>Autres aides (plan apicole, fruit à la récré, lait scolaire…)</t>
  </si>
  <si>
    <t>Total aides conjoncturelles</t>
  </si>
  <si>
    <t>Total aménagement</t>
  </si>
  <si>
    <t>Total Aides conjoncturelles</t>
  </si>
  <si>
    <t>Jachères</t>
  </si>
  <si>
    <t>France métropolitaine</t>
  </si>
  <si>
    <t>Autres surfaces agricoles</t>
  </si>
  <si>
    <t>Répartition du nombre de salarié (%) par sexe</t>
  </si>
  <si>
    <t>Montant total des 
salaires versés (million €)</t>
  </si>
  <si>
    <t>Gros
animaux</t>
  </si>
  <si>
    <t>dont
agneaux</t>
  </si>
  <si>
    <t>dont
porcs</t>
  </si>
  <si>
    <t>vaches,
génisses</t>
  </si>
  <si>
    <t>-</t>
  </si>
  <si>
    <t>Source : BDNI jeunes bovins exportés</t>
  </si>
  <si>
    <t>Hommes</t>
  </si>
  <si>
    <t>Femmes</t>
  </si>
  <si>
    <t>Année</t>
  </si>
  <si>
    <t xml:space="preserve">    dont poulets de chair</t>
  </si>
  <si>
    <t xml:space="preserve">    dont foies gras (tonne)</t>
  </si>
  <si>
    <t>Mâles</t>
  </si>
  <si>
    <t>Femelles</t>
  </si>
  <si>
    <t>Chêne vert</t>
  </si>
  <si>
    <t xml:space="preserve">    dont forêt privée</t>
  </si>
  <si>
    <t xml:space="preserve">    dont forêt publique</t>
  </si>
  <si>
    <t>Production (tonne équivalent carcasse)</t>
  </si>
  <si>
    <t xml:space="preserve">En % de France métropolitaine </t>
  </si>
  <si>
    <t>Dont</t>
  </si>
  <si>
    <t>cultures spéciales (fruits, maraîchage, horticulture)</t>
  </si>
  <si>
    <t xml:space="preserve">+ Produits animaux bruts et transformés </t>
  </si>
  <si>
    <t>gros bovins</t>
  </si>
  <si>
    <t>= Production hors subvention</t>
  </si>
  <si>
    <t>= Production à prix de base (PR)</t>
  </si>
  <si>
    <t>* Données provisoires</t>
  </si>
  <si>
    <t>= Production totale de la branche agriculture (PR)</t>
  </si>
  <si>
    <t>Total Vins</t>
  </si>
  <si>
    <t>Surfaces en production (ha)</t>
  </si>
  <si>
    <t xml:space="preserve">Récolte en AOP
Production </t>
  </si>
  <si>
    <t xml:space="preserve">Récolte en IGP
Production </t>
  </si>
  <si>
    <t xml:space="preserve">     dont Etats-Unis</t>
  </si>
  <si>
    <t xml:space="preserve">     dont Chine</t>
  </si>
  <si>
    <t>Commerce de gros produits laitiers, œufs, huiles</t>
  </si>
  <si>
    <t>Expl. individuel</t>
  </si>
  <si>
    <t>Autre forme juridique</t>
  </si>
  <si>
    <t>Répartition selon la forme juridique de l'exploitation (%)</t>
  </si>
  <si>
    <t>Ensemble des chefs d'exploitations</t>
  </si>
  <si>
    <t>Bovins lait</t>
  </si>
  <si>
    <t>Bovins viande</t>
  </si>
  <si>
    <t>Nombre d’exploitations et d'entreprises agricoles en Occitanie</t>
  </si>
  <si>
    <t>En GAEC</t>
  </si>
  <si>
    <t>En EARL</t>
  </si>
  <si>
    <t>Activité principale des établissements</t>
  </si>
  <si>
    <t>s : superficie en 1000 ha
r : rendement en 100kg/ha
* en 100 kg de matière sèche</t>
  </si>
  <si>
    <t>s : superficie en ha
r : rendement en 100kg/ha</t>
  </si>
  <si>
    <t>Fabrication d'aliments pour animaux de ferme</t>
  </si>
  <si>
    <t>Résultat agricole (RA=VAB+SE-IM-CCF)</t>
  </si>
  <si>
    <t>Chiffre d'affaires hors taxes (milliers €)</t>
  </si>
  <si>
    <t>Chiffre d'affaires à l'exportation (milliers €)</t>
  </si>
  <si>
    <t>valeur
(milliers €)</t>
  </si>
  <si>
    <t>volume 
(milliers hl)</t>
  </si>
  <si>
    <t>Nombre d'élèves</t>
  </si>
  <si>
    <t>- Etablissements publics</t>
  </si>
  <si>
    <t>- Etablissements privés</t>
  </si>
  <si>
    <t>Total formation initiale scolaire</t>
  </si>
  <si>
    <t>Nombre d'apprentis</t>
  </si>
  <si>
    <t>Total formation apprentissage</t>
  </si>
  <si>
    <t>CAPA</t>
  </si>
  <si>
    <t>Bac pro</t>
  </si>
  <si>
    <t>Bac STAV</t>
  </si>
  <si>
    <t>BTSA</t>
  </si>
  <si>
    <t>Admis</t>
  </si>
  <si>
    <t>% réussite régionale</t>
  </si>
  <si>
    <t>Cotisant solidaire : toute personne physique dirigeant une exploitation ou une entreprise individuelle d'une superficie comprise entre un quart et une SMA (Surface Minimale d'Assujettissement) ou dont le temps de travail est compris entre 150 et 1200 heures par an et dont le revenu annuel agricole est inférieur à 800 SMIC.</t>
  </si>
  <si>
    <t>Surface 
(1 000 ha)</t>
  </si>
  <si>
    <t>Bois d'œuvre</t>
  </si>
  <si>
    <t>Bois d'industrie</t>
  </si>
  <si>
    <t>Bois énergie</t>
  </si>
  <si>
    <t>Effectif salarié en ETP</t>
  </si>
  <si>
    <t>Cultures spécialisées*</t>
  </si>
  <si>
    <t>* Grandes cultures, maraîchage, arboriculture</t>
  </si>
  <si>
    <t>AB, AOC, AOP et IGP</t>
  </si>
  <si>
    <t xml:space="preserve">* Y compris entraînement, dressage, haras, clubs hippiques
</t>
  </si>
  <si>
    <t>Veaux sous la mère et veaux bio</t>
  </si>
  <si>
    <t>Caprins</t>
  </si>
  <si>
    <t>OCM fruits et légumes - Programmes opérationnels</t>
  </si>
  <si>
    <t>Défense des forêts contre les incendies</t>
  </si>
  <si>
    <t>Structuration des filières</t>
  </si>
  <si>
    <t>Terres arables dont</t>
  </si>
  <si>
    <t>Cultures permanentes entretenues dont</t>
  </si>
  <si>
    <t>dont femmes</t>
  </si>
  <si>
    <t>Poids dans la France métro. (%)
métropolitaine (%)</t>
  </si>
  <si>
    <t>Unité : en millier d'euros</t>
  </si>
  <si>
    <t>Unités : 
1 - millier de têtes
2 - tonne équivalent carcasse</t>
  </si>
  <si>
    <t>Unité : millier d'hectares</t>
  </si>
  <si>
    <t>Unité : 1000 habitants</t>
  </si>
  <si>
    <t xml:space="preserve">* Données provisoires </t>
  </si>
  <si>
    <t>Conchyliculture, pisciculture</t>
  </si>
  <si>
    <t>Pépinière</t>
  </si>
  <si>
    <t>Sylviculture</t>
  </si>
  <si>
    <t>Poids de la viticulture dans les salaires agricoles versés (%)</t>
  </si>
  <si>
    <t>Plantes à parfum aromatiques et médicinales</t>
  </si>
  <si>
    <r>
      <t>Unité légale</t>
    </r>
    <r>
      <rPr>
        <sz val="10"/>
        <rFont val="Marianne"/>
        <family val="3"/>
      </rPr>
      <t xml:space="preserve"> : l’unité légale est une entité juridique de droit public ou privé. Cette entité juridique peut être :</t>
    </r>
  </si>
  <si>
    <t>Maraîchage,
floriculture</t>
  </si>
  <si>
    <r>
      <t xml:space="preserve">Crédit d’impôt Agriculture biologique </t>
    </r>
    <r>
      <rPr>
        <vertAlign val="superscript"/>
        <sz val="10"/>
        <color indexed="8"/>
        <rFont val="Marianne"/>
        <family val="3"/>
      </rPr>
      <t>2</t>
    </r>
  </si>
  <si>
    <r>
      <t xml:space="preserve">Aides à l'agriculture bio (CAB - MAB) </t>
    </r>
    <r>
      <rPr>
        <vertAlign val="superscript"/>
        <sz val="10"/>
        <color indexed="8"/>
        <rFont val="Marianne"/>
        <family val="3"/>
      </rPr>
      <t>1</t>
    </r>
  </si>
  <si>
    <t>Nombre de produits sous SIQO par filière</t>
  </si>
  <si>
    <t>Filière Avicole</t>
  </si>
  <si>
    <t>Filière Oléicole</t>
  </si>
  <si>
    <t>Filière produits laitiers</t>
  </si>
  <si>
    <t>Filière viandes</t>
  </si>
  <si>
    <t>Année enquêtée</t>
  </si>
  <si>
    <t>Total récolte de bois</t>
  </si>
  <si>
    <t>Nombre de
déclarations</t>
  </si>
  <si>
    <t>Colonies 
d'abeilles
déclarées</t>
  </si>
  <si>
    <t>Produits sous SIQO</t>
  </si>
  <si>
    <t>Nombre d'opérateur</t>
  </si>
  <si>
    <t>CANTAL</t>
  </si>
  <si>
    <t>LAGUIOLE</t>
  </si>
  <si>
    <t>PELARDON</t>
  </si>
  <si>
    <t>ROCAMADOUR</t>
  </si>
  <si>
    <t>TOMME DES PYRENEES</t>
  </si>
  <si>
    <t>BLEU D'AUVERGNE</t>
  </si>
  <si>
    <t>BLEU DES CAUSSES</t>
  </si>
  <si>
    <t>ROQUEFORT</t>
  </si>
  <si>
    <t>ABRICOT ROUGES DU ROUSSILLON</t>
  </si>
  <si>
    <t>RIZ DE CAMARGUE</t>
  </si>
  <si>
    <t>REINE-CLAUDE</t>
  </si>
  <si>
    <t>HARICOT</t>
  </si>
  <si>
    <t>MELON</t>
  </si>
  <si>
    <t>PRUNEAU D'AGEN</t>
  </si>
  <si>
    <t>OIGNONS</t>
  </si>
  <si>
    <t>CHASSELAS DE MOISSAC</t>
  </si>
  <si>
    <t>NOIX</t>
  </si>
  <si>
    <t>AIL</t>
  </si>
  <si>
    <t>Nombre de ruches en production</t>
  </si>
  <si>
    <t>Rendement (kg/ruche en production)</t>
  </si>
  <si>
    <t>Production de miel (kg)</t>
  </si>
  <si>
    <t>Part du miel conditionné en pots</t>
  </si>
  <si>
    <t>Circuits de distribution du miel (%) :</t>
  </si>
  <si>
    <t xml:space="preserve">Répartition en % des ETP par orientation de production
(critère de risque ATEXA) </t>
  </si>
  <si>
    <r>
      <t xml:space="preserve">Effectif total </t>
    </r>
    <r>
      <rPr>
        <b/>
        <vertAlign val="superscript"/>
        <sz val="10"/>
        <color theme="1"/>
        <rFont val="Marianne"/>
        <family val="3"/>
      </rPr>
      <t>1</t>
    </r>
  </si>
  <si>
    <r>
      <t xml:space="preserve">Production totale </t>
    </r>
    <r>
      <rPr>
        <b/>
        <vertAlign val="superscript"/>
        <sz val="10"/>
        <color theme="1"/>
        <rFont val="Marianne"/>
        <family val="3"/>
      </rPr>
      <t>2</t>
    </r>
  </si>
  <si>
    <t>surfaces toujours en herbe</t>
  </si>
  <si>
    <t>Surfaces converties (ha)</t>
  </si>
  <si>
    <t>Surfaces en conversion (ha)</t>
  </si>
  <si>
    <t>Unité : %</t>
  </si>
  <si>
    <t>Part du lait bio dans les livraisons à l’industrie</t>
  </si>
  <si>
    <t>Filière Fruits,
Légumes et céréales</t>
  </si>
  <si>
    <t>Nombre d'unités légales</t>
  </si>
  <si>
    <t>Transformation et conservation de la viande et préparation de produits à base de viande</t>
  </si>
  <si>
    <t xml:space="preserve">Transformation et conservation de poisson, de crustacés et de mollusques </t>
  </si>
  <si>
    <t xml:space="preserve">Transformation et conservation de fruits et légumes </t>
  </si>
  <si>
    <t xml:space="preserve">Fabrication d'huiles et graisses végétales et animales </t>
  </si>
  <si>
    <t xml:space="preserve">Fabrication de produits laitiers </t>
  </si>
  <si>
    <t>Fabrication de produits de boulangerie-pâtisserie et de pâtes alimentaires</t>
  </si>
  <si>
    <t xml:space="preserve">Fabrication d'autres produits alimentaires </t>
  </si>
  <si>
    <t xml:space="preserve">Fabrication d'aliments pour animaux </t>
  </si>
  <si>
    <t xml:space="preserve">Fabrication de boissons </t>
  </si>
  <si>
    <t>Industries alimentaires et boissons</t>
  </si>
  <si>
    <t xml:space="preserve">Commerce de gros de produits agricoles bruts et d'animaux vivants </t>
  </si>
  <si>
    <t xml:space="preserve">Commerce de gros de produits alimentaires, de boissons hors tabac </t>
  </si>
  <si>
    <t>Commerce de gros de produits agroalimentaires</t>
  </si>
  <si>
    <t>Charcuterie</t>
  </si>
  <si>
    <t xml:space="preserve">Cuisson de produits de boulangerie </t>
  </si>
  <si>
    <t xml:space="preserve">Boulangerie et boulangerie-pâtisserie </t>
  </si>
  <si>
    <t xml:space="preserve">Pâtisserie </t>
  </si>
  <si>
    <t>Artisanat commercial</t>
  </si>
  <si>
    <t>Nom de l'unité légale</t>
  </si>
  <si>
    <t>Taux d'implantation dans la région (%)</t>
  </si>
  <si>
    <t>Transformation et conservation de fruits</t>
  </si>
  <si>
    <t>ANDROS</t>
  </si>
  <si>
    <t>Commerce de gros alimentaire non spécialisé</t>
  </si>
  <si>
    <t>Industrie des eaux de table</t>
  </si>
  <si>
    <t>NESTLE WATERS SUPPLY SUD</t>
  </si>
  <si>
    <t>Boulangerie et boulangerie-pâtisserie</t>
  </si>
  <si>
    <t>BOULANGERIES BG</t>
  </si>
  <si>
    <t>SYSCO FRANCE SAS</t>
  </si>
  <si>
    <t>Fabrication d'aliments pour animaux de compagnie</t>
  </si>
  <si>
    <t>ROYAL CANIN SAS</t>
  </si>
  <si>
    <t>METRO FRANCE</t>
  </si>
  <si>
    <t>Commerce de gros de céréales, de tabac non manufacturé, de semences et d'aliments pour le bétail</t>
  </si>
  <si>
    <t>SOCIETE COOPERATIVE AGRICOLE ARTERRIS</t>
  </si>
  <si>
    <t>Fabrication d'aliments homogénéisés et diététiques</t>
  </si>
  <si>
    <t>NUTRITION ET SANTE</t>
  </si>
  <si>
    <t>Préparation industrielle de produits à base de viande</t>
  </si>
  <si>
    <t>EURALIS GASTRONOMIE</t>
  </si>
  <si>
    <t>Transformation et conservation de la viande de boucherie</t>
  </si>
  <si>
    <t>GROUPE BIGARD</t>
  </si>
  <si>
    <t>POMONA</t>
  </si>
  <si>
    <t>Fabrication de biscuits, biscottes et pâtisseries de conservation</t>
  </si>
  <si>
    <t>BISCUITS POULT</t>
  </si>
  <si>
    <t>Autre transformation et conservation de légumes</t>
  </si>
  <si>
    <t>FLORETTE FOOD SERVICE FRANCE</t>
  </si>
  <si>
    <t>Fabrication de fromage</t>
  </si>
  <si>
    <t>LES FROMAGERIES OCCITANES</t>
  </si>
  <si>
    <t>Autres activités du travail des grains</t>
  </si>
  <si>
    <t>RAGT SEMENCES</t>
  </si>
  <si>
    <t>SOCIETE AFFINAGE-CONDITIONNEMENT</t>
  </si>
  <si>
    <t>Champ : Ensemble des unités légales mono et quasi-mono régionales des entreprises marchandes, des industries et du commerce de gros de produits agroalimentaires, y compris auto-entrepreneurs, hors agriculture</t>
  </si>
  <si>
    <t>Aliments pour animaux</t>
  </si>
  <si>
    <t>Produits à base de fruits et légumes</t>
  </si>
  <si>
    <t>Produits de boulangerie-pâtisserie et pâtes alimentaires</t>
  </si>
  <si>
    <t>Vins</t>
  </si>
  <si>
    <t>Espagne</t>
  </si>
  <si>
    <t>Allemagne</t>
  </si>
  <si>
    <t>Belgique</t>
  </si>
  <si>
    <t>Royaume-Uni</t>
  </si>
  <si>
    <t>Etats-Unis</t>
  </si>
  <si>
    <t>Italie</t>
  </si>
  <si>
    <t>Pays-Bas</t>
  </si>
  <si>
    <t>Japon</t>
  </si>
  <si>
    <t>(p) Estimations provisoires</t>
  </si>
  <si>
    <r>
      <t xml:space="preserve">* Bassin Sud-Ouest </t>
    </r>
    <r>
      <rPr>
        <sz val="9"/>
        <rFont val="Marianne"/>
        <family val="3"/>
      </rPr>
      <t>: Aveyron, Haute-Garonne, Gers, Lot, Hautes-Pyrénées, Tarn, Tarn-et-Garonne</t>
    </r>
  </si>
  <si>
    <r>
      <t>** Bassin Languedoc-Roussillon</t>
    </r>
    <r>
      <rPr>
        <sz val="9"/>
        <rFont val="Marianne"/>
        <family val="3"/>
      </rPr>
      <t xml:space="preserve"> : Aude, Gard, Hérault, Pyrénées-Orientales</t>
    </r>
  </si>
  <si>
    <r>
      <t xml:space="preserve">*** Etablissement employeur : </t>
    </r>
    <r>
      <rPr>
        <sz val="9"/>
        <rFont val="Marianne"/>
        <family val="3"/>
      </rPr>
      <t>entreprises employeuses de main d'œuvre affiliées au régime agricole</t>
    </r>
  </si>
  <si>
    <t>Cultures fourragères</t>
  </si>
  <si>
    <t>Autres produits alimentaires y.c. boissons</t>
  </si>
  <si>
    <t>Viande et produits à base de viande et produits laitiers</t>
  </si>
  <si>
    <t>Nombre d'établissements</t>
  </si>
  <si>
    <t>Les établissements selon la voie de formation</t>
  </si>
  <si>
    <t>Etablissements publics</t>
  </si>
  <si>
    <t>Etablissements privés</t>
  </si>
  <si>
    <t>Nombres d'unités légales</t>
  </si>
  <si>
    <t>Chiffres d'affaire hors taxes
(milliers €)</t>
  </si>
  <si>
    <t>Chiffre d'affaires à l'exportation
(milliers €)</t>
  </si>
  <si>
    <t>unité : Nombre d'élèves ou %</t>
  </si>
  <si>
    <t>Agridiff, Aide à la reconversion professionnelle</t>
  </si>
  <si>
    <t>GIEE</t>
  </si>
  <si>
    <t>PAEC</t>
  </si>
  <si>
    <t>CAB/MAB</t>
  </si>
  <si>
    <t>Groupement d'intérêt économique et environnemental</t>
  </si>
  <si>
    <t>Projets agro-environnementaux et climatiques</t>
  </si>
  <si>
    <r>
      <t>Volume dans les forêts de
production (Mm</t>
    </r>
    <r>
      <rPr>
        <vertAlign val="superscript"/>
        <sz val="10"/>
        <color rgb="FF808000"/>
        <rFont val="Marianne"/>
        <family val="3"/>
      </rPr>
      <t>3</t>
    </r>
    <r>
      <rPr>
        <sz val="10"/>
        <color rgb="FF808000"/>
        <rFont val="Marianne"/>
        <family val="3"/>
      </rPr>
      <t>)</t>
    </r>
  </si>
  <si>
    <r>
      <t>Volumes de bois récoltés et sciés en Occitanie (1 000 m</t>
    </r>
    <r>
      <rPr>
        <b/>
        <vertAlign val="superscript"/>
        <sz val="10"/>
        <color indexed="63"/>
        <rFont val="Marianne"/>
        <family val="3"/>
      </rPr>
      <t>3</t>
    </r>
    <r>
      <rPr>
        <b/>
        <sz val="10"/>
        <color indexed="63"/>
        <rFont val="Marianne"/>
        <family val="3"/>
      </rPr>
      <t>)</t>
    </r>
  </si>
  <si>
    <t>Les effectifs de la formation selon le niveau de formation</t>
  </si>
  <si>
    <t>Chiffre d'affaires hors taxes
(milliers €)</t>
  </si>
  <si>
    <t>Chefs d’exploitations agricoles ayant la viticulture comme activité principale  - hors cotisants solidaires</t>
  </si>
  <si>
    <t>CUMA</t>
  </si>
  <si>
    <t>Coopérative d'utilisation de matériel agricole</t>
  </si>
  <si>
    <t xml:space="preserve">    dont poules pondeuses et œufs de consommation</t>
  </si>
  <si>
    <t>canards gras</t>
  </si>
  <si>
    <t>Production de miel (en % de France métropolitaine)</t>
  </si>
  <si>
    <t>Production par miellée (%) :</t>
  </si>
  <si>
    <t>En % de France métropolitaine</t>
  </si>
  <si>
    <t>En % de France metropolitaine</t>
  </si>
  <si>
    <t>En % de 
France métrop</t>
  </si>
  <si>
    <t>En % de France métrop</t>
  </si>
  <si>
    <t>Viande de boucherie</t>
  </si>
  <si>
    <t>Viande de volaille</t>
  </si>
  <si>
    <t>Animaux vivants</t>
  </si>
  <si>
    <t>Viandes de boucherie</t>
  </si>
  <si>
    <t>Production à base de viande</t>
  </si>
  <si>
    <t>Volailles et gibier</t>
  </si>
  <si>
    <t>dont laits fermentés aromatisés ou aux fruits</t>
  </si>
  <si>
    <t>Lait liquide et produits frais</t>
  </si>
  <si>
    <t>Fromage</t>
  </si>
  <si>
    <t>Autres produits laitiers</t>
  </si>
  <si>
    <t>s : secret statistique</t>
  </si>
  <si>
    <t>Types de contrats et sexe des salariés par bassin viticole</t>
  </si>
  <si>
    <t>Mesures de conversdion et maintien à l'agrictulture biologique</t>
  </si>
  <si>
    <t>Bovins allaitants (ABA)</t>
  </si>
  <si>
    <t>Bovins laitiers (ABL)</t>
  </si>
  <si>
    <t>Aide de crise (distillation)</t>
  </si>
  <si>
    <t>Dotation aux jeunes agriculteurs</t>
  </si>
  <si>
    <t>Fonds d'action sanitaire et solidaire</t>
  </si>
  <si>
    <r>
      <t xml:space="preserve">Mesures agroenvironnementales et climatiques </t>
    </r>
    <r>
      <rPr>
        <vertAlign val="superscript"/>
        <sz val="10"/>
        <color indexed="8"/>
        <rFont val="Marianne"/>
        <family val="3"/>
      </rPr>
      <t>1</t>
    </r>
  </si>
  <si>
    <t>Lait livré</t>
  </si>
  <si>
    <t>Nombre de produits sous signe de qualité</t>
  </si>
  <si>
    <t>AOP ou AOC</t>
  </si>
  <si>
    <t>Source : Agreste - enquête annuelle laitière</t>
  </si>
  <si>
    <t>Filière autres produits
(pêche, aquaculture, miel, farine, boulangerie,
produits non alimentaires, …)</t>
  </si>
  <si>
    <t>Source : Agreste - statistique agricole annuelle définitive</t>
  </si>
  <si>
    <t xml:space="preserve">Source : Agreste - comptes de l'agriculture </t>
  </si>
  <si>
    <t>Source : DRAAF Occitanie - service régional formation et développement (SRFD)</t>
  </si>
  <si>
    <t>Source : Agreste - enquête auprès des abattoirs</t>
  </si>
  <si>
    <t>Source : Mutualité sociale agricole (MSA) - traitements observatoire du développement rural (ODR)</t>
  </si>
  <si>
    <t>Source : Mutualité sociale agricole (MSA)</t>
  </si>
  <si>
    <t>Source : Agreste - statistique agricole annuelle</t>
  </si>
  <si>
    <t>2,6 M d'ha</t>
  </si>
  <si>
    <t xml:space="preserve">Récolte 
Sans IG
Production </t>
  </si>
  <si>
    <t>Champ : Ensemble des entreprises (unités légales) agroalimentaires et fabrication de boissons, commerce de gros de produits agroalimentaires, l'artisanat commercial de charcuterie et de boulangerie.</t>
  </si>
  <si>
    <t>Les chiffres présentés sont provisoires.</t>
  </si>
  <si>
    <t>CSF</t>
  </si>
  <si>
    <t>PRO A PRO DISTRIBUTION SUD</t>
  </si>
  <si>
    <r>
      <t>4</t>
    </r>
    <r>
      <rPr>
        <b/>
        <vertAlign val="superscript"/>
        <sz val="10"/>
        <color rgb="FF000000"/>
        <rFont val="Marianne"/>
        <family val="3"/>
      </rPr>
      <t>ème</t>
    </r>
    <r>
      <rPr>
        <b/>
        <sz val="10"/>
        <color rgb="FF000000"/>
        <rFont val="Marianne"/>
        <family val="3"/>
      </rPr>
      <t>, 3</t>
    </r>
    <r>
      <rPr>
        <b/>
        <vertAlign val="superscript"/>
        <sz val="10"/>
        <color rgb="FF000000"/>
        <rFont val="Marianne"/>
        <family val="3"/>
      </rPr>
      <t xml:space="preserve">ème </t>
    </r>
    <r>
      <rPr>
        <b/>
        <sz val="10"/>
        <color rgb="FF000000"/>
        <rFont val="Marianne"/>
        <family val="3"/>
      </rPr>
      <t>de l’enseignement agricole</t>
    </r>
  </si>
  <si>
    <r>
      <t>Niveau 3 (CAPA – 2</t>
    </r>
    <r>
      <rPr>
        <b/>
        <vertAlign val="superscript"/>
        <sz val="10"/>
        <color rgb="FF000000"/>
        <rFont val="Marianne"/>
        <family val="3"/>
      </rPr>
      <t>nd</t>
    </r>
    <r>
      <rPr>
        <b/>
        <sz val="10"/>
        <color rgb="FF000000"/>
        <rFont val="Marianne"/>
        <family val="3"/>
      </rPr>
      <t xml:space="preserve"> Pro)</t>
    </r>
  </si>
  <si>
    <r>
      <t>Niveau 4 (2</t>
    </r>
    <r>
      <rPr>
        <b/>
        <vertAlign val="superscript"/>
        <sz val="10"/>
        <color rgb="FF000000"/>
        <rFont val="Marianne"/>
        <family val="3"/>
      </rPr>
      <t>nd</t>
    </r>
    <r>
      <rPr>
        <b/>
        <sz val="10"/>
        <color rgb="FF000000"/>
        <rFont val="Marianne"/>
        <family val="3"/>
      </rPr>
      <t xml:space="preserve"> GT, classes de 1</t>
    </r>
    <r>
      <rPr>
        <b/>
        <vertAlign val="superscript"/>
        <sz val="10"/>
        <color rgb="FF000000"/>
        <rFont val="Marianne"/>
        <family val="3"/>
      </rPr>
      <t>ère</t>
    </r>
    <r>
      <rPr>
        <b/>
        <sz val="10"/>
        <color rgb="FF000000"/>
        <rFont val="Marianne"/>
        <family val="3"/>
      </rPr>
      <t xml:space="preserve"> et Terminale)</t>
    </r>
  </si>
  <si>
    <t>Niveau 5 (BTSA, classes préparatoires)</t>
  </si>
  <si>
    <t>Niveau 3 CAPA – BPA</t>
  </si>
  <si>
    <t>Niveau 4  (Bac Pro, BP niveau 4)</t>
  </si>
  <si>
    <t>Niveau 5 BTSA</t>
  </si>
  <si>
    <t>Niveau 6 Licence</t>
  </si>
  <si>
    <t>Canada</t>
  </si>
  <si>
    <t>Total production de sciages essences tempérées</t>
  </si>
  <si>
    <t>Total feuillus tempérés</t>
  </si>
  <si>
    <t xml:space="preserve">     Chêne</t>
  </si>
  <si>
    <t xml:space="preserve">     Hêtre</t>
  </si>
  <si>
    <t xml:space="preserve">     Peuplier</t>
  </si>
  <si>
    <t xml:space="preserve">     Châtaignier, feuillus précieux et autres feuillus</t>
  </si>
  <si>
    <t>Total conifères</t>
  </si>
  <si>
    <t xml:space="preserve">     Sapin-épicéa</t>
  </si>
  <si>
    <t xml:space="preserve">     Douglas</t>
  </si>
  <si>
    <t>S</t>
  </si>
  <si>
    <t xml:space="preserve">     Pin maritime</t>
  </si>
  <si>
    <t xml:space="preserve">     Pin sylvestre, mélèze et autres conifères</t>
  </si>
  <si>
    <t>Total production de merrains et bois sous rails</t>
  </si>
  <si>
    <t>dont certifiés</t>
  </si>
  <si>
    <t>Merrains</t>
  </si>
  <si>
    <t>Bois sous rails</t>
  </si>
  <si>
    <t>France</t>
  </si>
  <si>
    <t>Conifères</t>
  </si>
  <si>
    <t>Feuillus tempérés</t>
  </si>
  <si>
    <r>
      <t xml:space="preserve">Total
</t>
    </r>
    <r>
      <rPr>
        <sz val="10"/>
        <color indexed="8"/>
        <rFont val="Marianne"/>
        <family val="3"/>
      </rPr>
      <t>(1 000 €)</t>
    </r>
  </si>
  <si>
    <t>Unité :  milliers de m³ ronds</t>
  </si>
  <si>
    <t>Feuillus</t>
  </si>
  <si>
    <t xml:space="preserve">   Feuillus</t>
  </si>
  <si>
    <t xml:space="preserve">   Conifères</t>
  </si>
  <si>
    <t>Champ : Entreprises ayant une activité d'exploitation forestière dont le lieu de récolte est en Occitanie.</t>
  </si>
  <si>
    <t>Unité :  milliers de m³ sciage</t>
  </si>
  <si>
    <t>Champ : Entreprises ayant une activité de sciage dont le siège de la scierie est en Occitanie</t>
  </si>
  <si>
    <t>Nombre de contrats en cours d'années</t>
  </si>
  <si>
    <t>Répartition du nombre de contrats en cours d'année (%) par type de contrat</t>
  </si>
  <si>
    <t>Unité : tonne équivalent carcasse</t>
  </si>
  <si>
    <t xml:space="preserve">Exploitations </t>
  </si>
  <si>
    <t>forestières uniquement</t>
  </si>
  <si>
    <t>Exploitations</t>
  </si>
  <si>
    <t>de sciages uniquement</t>
  </si>
  <si>
    <t>Unité : nombre d'entreprises</t>
  </si>
  <si>
    <t>forestières et de sciage</t>
  </si>
  <si>
    <t>Mémento de la statistique agricole 2023 - Région Occitanie</t>
  </si>
  <si>
    <t>La population entre 1990 et 2022</t>
  </si>
  <si>
    <t>2022 (p)</t>
  </si>
  <si>
    <t>Source : Insee - recensements de la population 1990, 1999, 2008, 2013, 2019 et estimations de la population 2022 en géographie au 01/01/2022</t>
  </si>
  <si>
    <t>Taux d'évolution annuel moyen entre 2010 et 2021</t>
  </si>
  <si>
    <t>Chefs d’exploitations agricoles au 1er janvier 2021* - hors cotisants solidaires</t>
  </si>
  <si>
    <t>Chefs d'exploitations installés** en 2021</t>
  </si>
  <si>
    <t>Densité moyenne de population en 2019</t>
  </si>
  <si>
    <t>* Comprend uniquement les chefs d'exploitations ou d'entreprises agricoles (personnes physiques, membres de GAEC ou sociétés) en activité, qui cotisent à la branche accidents du travail et maladies professionnelles ( ATEXA )
** y compris les transferts entre époux</t>
  </si>
  <si>
    <t>Chefs d’exploitations selon l’orientation de production en 2021 (critère de risque ATEXA) - hors cotisants solidaires</t>
  </si>
  <si>
    <t>Salariés et contrats des entreprises agricoles affiliées à la MSA en 2021</t>
  </si>
  <si>
    <t>Equivalent temps plein (ETP) salariés des entreprises agricoles affiliées à la MSA en 2021</t>
  </si>
  <si>
    <r>
      <t>Différence de champ des données de la MSA et du service de la Statistique et de la Prospective du ministère de l’Agriculture</t>
    </r>
    <r>
      <rPr>
        <sz val="10"/>
        <rFont val="Marianne"/>
        <family val="3"/>
      </rPr>
      <t xml:space="preserve">
Le champ des chefs d’exploitations et des entreprises agricoles de la MSA ne recouvre pas exactement celui des recensements et enquêtes structures réalisés par le service de la Statistique et de la Prospective (SSP) du ministère de l’Agriculture. Il inclut une partie de la filière bois (sylviculture, exploitation de bois, scieries fixes), une partie des métiers de la mer (conchyliculture, pêche côtière et en eau douce, aquaculture, marais salants), les entreprises de travaux agricoles, de jardins, paysagistes, de reboisement, ainsi que des professions du monde hippique (centres d’entraînement, centres équestres). Il exclut les exploitants agricoles dont l’exploitation est de taille inférieure à un 1/4 de la surface minimale d'assujetissement (SMA).
Les données de la MSA intègrent tous les chefs d'exploitations ou d'entreprises en activité, qui cotisent à l'une ou à l'ensemble des 4 branches : maladie, prestations familiales, vieillesse, ATEXA (accidents du travail et maladies professionnelles).
Dans cette publication, nous avons retenu tous les cotisants de la branche ATEXA. </t>
    </r>
  </si>
  <si>
    <t>Surfaces et rendements des grandes cultures et fourrages en Occitanie en 2021</t>
  </si>
  <si>
    <t>Surfaces et rendements des légumes et fruits en Occitanie en 2021</t>
  </si>
  <si>
    <t>Chefs d'exploitations installés en 2021</t>
  </si>
  <si>
    <t>SAU moyenne (ha) en 2021</t>
  </si>
  <si>
    <t>L'agriculture biologique en Occitanie en 2021</t>
  </si>
  <si>
    <t>Signes d'identification de la qualité et de l'origine - Recensement agricole 2020</t>
  </si>
  <si>
    <t>Aides versées au titre de l'année 2021 en Occitanie par financeur et par nature d'aide</t>
  </si>
  <si>
    <t>Aides européennes versées au titre de l'année 2021 par département</t>
  </si>
  <si>
    <t>Source : IGN - données de septembre 2022</t>
  </si>
  <si>
    <t>2,4 M d'ha</t>
  </si>
  <si>
    <r>
      <t>331 Mm</t>
    </r>
    <r>
      <rPr>
        <vertAlign val="superscript"/>
        <sz val="10"/>
        <rFont val="Marianne"/>
        <family val="3"/>
      </rPr>
      <t>3</t>
    </r>
  </si>
  <si>
    <t>Type de contrat</t>
  </si>
  <si>
    <t>Sexe du salarié</t>
  </si>
  <si>
    <t>Apiculture en Occitanie en 2021</t>
  </si>
  <si>
    <t>Source : DGAL - déclarations de ruches dès la première colonie d'abeilles détenue en période obligatoire, du 1er septembre au 31 décembre 2021</t>
  </si>
  <si>
    <t>- Tournesol</t>
  </si>
  <si>
    <t>- Chataîgnier</t>
  </si>
  <si>
    <t>- Montagne</t>
  </si>
  <si>
    <t>- Vente directe</t>
  </si>
  <si>
    <t>- Conditionneurs</t>
  </si>
  <si>
    <t>- Magasins spécialisés</t>
  </si>
  <si>
    <t>- Coopératives</t>
  </si>
  <si>
    <t>Abattages contrôlés en 2021 dans les abattoirs d'Occitanie</t>
  </si>
  <si>
    <t>Livraisons 2021 de lait à l'industrie</t>
  </si>
  <si>
    <t>Evol. 2020-2021 (%)</t>
  </si>
  <si>
    <t>Evolution 2020-2021
2019-2020 (%)</t>
  </si>
  <si>
    <t>Fabrication en 2021 de produits laitiers dans les établissements d'Occitanie</t>
  </si>
  <si>
    <t>Source : ODR - observatoire territrial SIQO, Référentiel 2021</t>
  </si>
  <si>
    <t>LR ou STG</t>
  </si>
  <si>
    <t>Total Organisation Commune de Marché viti-vinicole</t>
  </si>
  <si>
    <t>Autres aides (programmes : apicole, lait et fruit à l'école…)</t>
  </si>
  <si>
    <r>
      <t xml:space="preserve">Elevage + Energie </t>
    </r>
    <r>
      <rPr>
        <i/>
        <vertAlign val="superscript"/>
        <sz val="10"/>
        <rFont val="Marianne"/>
        <family val="3"/>
      </rPr>
      <t>3</t>
    </r>
  </si>
  <si>
    <r>
      <t xml:space="preserve">Pastoralisme </t>
    </r>
    <r>
      <rPr>
        <vertAlign val="superscript"/>
        <sz val="10"/>
        <color indexed="8"/>
        <rFont val="Marianne"/>
        <family val="3"/>
      </rPr>
      <t>4</t>
    </r>
  </si>
  <si>
    <r>
      <t xml:space="preserve">Assurance récolte </t>
    </r>
    <r>
      <rPr>
        <vertAlign val="superscript"/>
        <sz val="10"/>
        <color indexed="8"/>
        <rFont val="Marianne"/>
        <family val="3"/>
      </rPr>
      <t>5</t>
    </r>
  </si>
  <si>
    <t>Modernisation et gestion des réseaux irrigation</t>
  </si>
  <si>
    <t>Aides de crise d’influenza aviaire</t>
  </si>
  <si>
    <t>Aides de crise gel</t>
  </si>
  <si>
    <t>Stockage des vins</t>
  </si>
  <si>
    <t>Autres aides de crise</t>
  </si>
  <si>
    <t>Plan de relance</t>
  </si>
  <si>
    <t>Total aides plan de relance</t>
  </si>
  <si>
    <t>Plan France Relance forêt/bois</t>
  </si>
  <si>
    <t xml:space="preserve">Opération d'installation de systèmes agroforestiers </t>
  </si>
  <si>
    <t>Cantines-Relance Hexagone + DOM + Corse</t>
  </si>
  <si>
    <t>Protection contre les aléas climatiques</t>
  </si>
  <si>
    <t>Alimentation locale &amp; solidaire</t>
  </si>
  <si>
    <t>AnimAbandFinVie</t>
  </si>
  <si>
    <t>FilièGrainesPlants</t>
  </si>
  <si>
    <t>Jardins partagés</t>
  </si>
  <si>
    <t>Projet alimentaire territorial (PAT)</t>
  </si>
  <si>
    <t>Plan communication</t>
  </si>
  <si>
    <t>Plan protéines végétales</t>
  </si>
  <si>
    <t>Plan de modernisation des abattoirs</t>
  </si>
  <si>
    <t>Renouvellement des agroéquipements</t>
  </si>
  <si>
    <t>Sources : Agence de service et paiement - FranceAgriMer - Draaf Occitanie, Service régional agriculture et agroalimentaire</t>
  </si>
  <si>
    <r>
      <t>2</t>
    </r>
    <r>
      <rPr>
        <sz val="9"/>
        <rFont val="Marianne"/>
        <family val="3"/>
      </rPr>
      <t xml:space="preserve"> Crédits d'impôts 2020, 100% Etat, mais rattachés ici au 2</t>
    </r>
    <r>
      <rPr>
        <vertAlign val="superscript"/>
        <sz val="9"/>
        <rFont val="Marianne"/>
        <family val="3"/>
      </rPr>
      <t>nd</t>
    </r>
    <r>
      <rPr>
        <sz val="9"/>
        <rFont val="Marianne"/>
        <family val="3"/>
      </rPr>
      <t xml:space="preserve"> pilier de la PAC en raison de la nature de l’aide</t>
    </r>
  </si>
  <si>
    <r>
      <rPr>
        <vertAlign val="superscript"/>
        <sz val="9"/>
        <color theme="1"/>
        <rFont val="Marianne"/>
        <family val="3"/>
      </rPr>
      <t>3</t>
    </r>
    <r>
      <rPr>
        <sz val="9"/>
        <color theme="1"/>
        <rFont val="Marianne"/>
        <family val="3"/>
      </rPr>
      <t xml:space="preserve"> Les aides relatives au pacte bien-être animal et biosécurité du plan de relance sont prises en compte dans l'aide à la modernisation de l'élevage </t>
    </r>
  </si>
  <si>
    <r>
      <t>4</t>
    </r>
    <r>
      <rPr>
        <sz val="9"/>
        <rFont val="Marianne"/>
        <family val="3"/>
      </rPr>
      <t xml:space="preserve"> Crédits pastoralisme, 100% Etat, rattachés ici au 2</t>
    </r>
    <r>
      <rPr>
        <vertAlign val="superscript"/>
        <sz val="9"/>
        <rFont val="Marianne"/>
        <family val="3"/>
      </rPr>
      <t>nd</t>
    </r>
    <r>
      <rPr>
        <sz val="9"/>
        <rFont val="Marianne"/>
        <family val="3"/>
      </rPr>
      <t xml:space="preserve"> pilier en raison de la nature de l'aide</t>
    </r>
  </si>
  <si>
    <r>
      <t>5</t>
    </r>
    <r>
      <rPr>
        <sz val="9"/>
        <rFont val="Marianne"/>
        <family val="3"/>
      </rPr>
      <t xml:space="preserve"> FEADER mobilisé en contre partie des contrats d’assurance récolte</t>
    </r>
  </si>
  <si>
    <r>
      <t xml:space="preserve">441 826 </t>
    </r>
    <r>
      <rPr>
        <b/>
        <vertAlign val="superscript"/>
        <sz val="10"/>
        <color indexed="8"/>
        <rFont val="Marianne"/>
        <family val="3"/>
      </rPr>
      <t>6</t>
    </r>
  </si>
  <si>
    <r>
      <t xml:space="preserve">1 638 034 </t>
    </r>
    <r>
      <rPr>
        <b/>
        <vertAlign val="superscript"/>
        <sz val="10"/>
        <rFont val="Marianne"/>
        <family val="3"/>
      </rPr>
      <t>6</t>
    </r>
  </si>
  <si>
    <r>
      <t xml:space="preserve">Total modernisation des exploitations </t>
    </r>
    <r>
      <rPr>
        <vertAlign val="superscript"/>
        <sz val="10"/>
        <color indexed="8"/>
        <rFont val="Marianne"/>
        <family val="3"/>
      </rPr>
      <t>3</t>
    </r>
  </si>
  <si>
    <t>Nombre d’exploitations par dimension économique en Occitanie</t>
  </si>
  <si>
    <t>Micros</t>
  </si>
  <si>
    <t>Petites</t>
  </si>
  <si>
    <t>Moyennes</t>
  </si>
  <si>
    <t>Grandes</t>
  </si>
  <si>
    <t>L’exploitation agricole est une unité économique participant à la production agricole et répondant à certains critères (activité, dimension, gestion courante).</t>
  </si>
  <si>
    <t>Exploitation individuelle</t>
  </si>
  <si>
    <t>Exploitation agricole à responsabilité limitée</t>
  </si>
  <si>
    <t>Groupement agricole d’exploitation en commun</t>
  </si>
  <si>
    <t>Autres : autres formes sociétaires (autres sociétés civiles, société anonyme, société à responsabilité limitée, etc.), autres personnes morales (indivisions, groupements de fait, établissements d’enseignement, hôpitaux, collectivités, etc.)</t>
  </si>
  <si>
    <t>Autres statuts</t>
  </si>
  <si>
    <t>Source : Agreste, recensements agricoles 2010 et 2020</t>
  </si>
  <si>
    <t>Source : Agreste, recensement agricole 2020</t>
  </si>
  <si>
    <t>Le calcul de la PBS permet aussi de classer les exploitations selon leur spécialisation (ou orientation technico-économique, Otex). Une exploitation est considérée comme spécialisée dans une production quand au moins deux tiers de sa PBS sont générés par cette production.</t>
  </si>
  <si>
    <t>Exploitants et coexploitants</t>
  </si>
  <si>
    <t>Autres actifs familiaux 
permanents</t>
  </si>
  <si>
    <t>Total des actifs</t>
  </si>
  <si>
    <t>Jeunes bovins exportés en 2021</t>
  </si>
  <si>
    <t>Note : Données 2021 provisoires</t>
  </si>
  <si>
    <t>Source : Esane 2020, Florès 2019, SIRUS, Insee - traitements SSP</t>
  </si>
  <si>
    <t>Chiffres clés des entreprises agroalimentaires régionales, des IAA et du commerce de gros par secteur d'activité en 2020</t>
  </si>
  <si>
    <t>Démographie d'entreprises en 2020</t>
  </si>
  <si>
    <t>Evolution 2019/2020 (%)</t>
  </si>
  <si>
    <t>Les exportations de produits agricoles transformés depuis l'Occitanie en 2021</t>
  </si>
  <si>
    <t>Production de sciage en 2021</t>
  </si>
  <si>
    <t>Effectifs de volailles  présents dans les exploitations au 31/12/2021 et Production 2021</t>
  </si>
  <si>
    <t>Source : FranceAgriMer - observatoire de la production de miel et de gelée royale 2021</t>
  </si>
  <si>
    <t>Effectifs présents dans les exploitations au 31/12/2021 et Production 2021</t>
  </si>
  <si>
    <t>Lentille</t>
  </si>
  <si>
    <t>Pois chiche</t>
  </si>
  <si>
    <t>Surfaces des prairies en Occitanie en 2020</t>
  </si>
  <si>
    <t>Prairies artificielles</t>
  </si>
  <si>
    <t>Prairies temporaires</t>
  </si>
  <si>
    <t>s : superficie en 1000 ha</t>
  </si>
  <si>
    <t>Le recensement agricole est une enquête a but statistique alors que la mutualité sociale agricole est une source administrative. Ces deux sources ont des objectifs, des champs détudes et des définitions qui différent.</t>
  </si>
  <si>
    <t>Salariés permanents 
non familiaux</t>
  </si>
  <si>
    <t>Saisonniers et salariés
occasionnels</t>
  </si>
  <si>
    <t>Effectifs</t>
  </si>
  <si>
    <t>ETP</t>
  </si>
  <si>
    <t>Nombre d’actifs agricoles et d'équivalent temps plein en Occitanie en 2020</t>
  </si>
  <si>
    <t>Bovins mixtes</t>
  </si>
  <si>
    <t>Porcins, volailles</t>
  </si>
  <si>
    <t>Maraîchage, horticulture</t>
  </si>
  <si>
    <t>Ovins, caprins, autres herbivores</t>
  </si>
  <si>
    <t>Bovins viande</t>
  </si>
  <si>
    <t>Grandes cultures</t>
  </si>
  <si>
    <t>Nombre d’exploitations par orientation technico économique des exploitations en Occitanie en 2020</t>
  </si>
  <si>
    <t>Ail (en vert et en sec)</t>
  </si>
  <si>
    <t>Production de vins blancs</t>
  </si>
  <si>
    <t>Production de vins rouges et rosés</t>
  </si>
  <si>
    <t>Production totale</t>
  </si>
  <si>
    <t>Production viticole en Occitanie en 2021</t>
  </si>
  <si>
    <t>Unité de production : 1 000 hl</t>
  </si>
  <si>
    <t>Campagne 2021-2022</t>
  </si>
  <si>
    <t>Les Exportations de vins produits en Occitanie par destination d'août 2021 à juillet 2022</t>
  </si>
  <si>
    <t>Source : Douanes, traitements Sriset - données novembre 2022</t>
  </si>
  <si>
    <t>Part d'exploitation en SIQO par département en 2020</t>
  </si>
  <si>
    <t>Avec BIO</t>
  </si>
  <si>
    <t>Avec IGP</t>
  </si>
  <si>
    <t>Avec Label rouge</t>
  </si>
  <si>
    <t>Avec STG</t>
  </si>
  <si>
    <t>Avec au moins
un SIQO</t>
  </si>
  <si>
    <t>Nombre
d'exploitation
agricole</t>
  </si>
  <si>
    <t>Avec
AOC - AOP</t>
  </si>
  <si>
    <t>Part des exploitations (%)</t>
  </si>
  <si>
    <t>Part d'exploitation en SIQO par orientation technico économique des exploitations en 2020</t>
  </si>
  <si>
    <t>Exploitations non classées</t>
  </si>
  <si>
    <t>Ensemble des exploitations</t>
  </si>
  <si>
    <t>Maraîchage ou horticulture</t>
  </si>
  <si>
    <t>Bovins mixte</t>
  </si>
  <si>
    <t>Ovins, caprins</t>
  </si>
  <si>
    <t xml:space="preserve">Porcins, volailles </t>
  </si>
  <si>
    <t>Part d'exploitation en SIQO selon leur taille économique en 2020</t>
  </si>
  <si>
    <t xml:space="preserve">     dont Union Européenne</t>
  </si>
  <si>
    <t>valeur
(%)</t>
  </si>
  <si>
    <t>volume
(%)</t>
  </si>
  <si>
    <t>Evolution 2021/2022</t>
  </si>
  <si>
    <t>Variation de prix
(€%hl)</t>
  </si>
  <si>
    <t>Chefs d'exploitations viticoles en 2021 dont</t>
  </si>
  <si>
    <t>Récolte de bois en 2021</t>
  </si>
  <si>
    <t>La production brute standard (PBS), par un jeu de coefficients attribués aux cultures et aux cheptels, donne une valeur au potentiel de production des exploitations. Elle permet de classer les exploitations en différentes tailles économiques.
En 2020, quatre dimensions économiques ont été retenues :
•  Micro : les exploitations dont la PBS est inférieure à 25 000 euros ;
•  Petite: celles dont la PBS est comprise entre 25 000 et 100 000 euros ;
•  Moyenne: celles avec une PBS comprise entre 100 000 et 250 000 euros ;
•  Grande : celles de plus de 250 000 euros de PBS.</t>
  </si>
  <si>
    <t>2021*</t>
  </si>
  <si>
    <t>Valeur de la production agricole 2021*</t>
  </si>
  <si>
    <t>Productions végétales</t>
  </si>
  <si>
    <t>Part des fermes du département engagées en bio (%)</t>
  </si>
  <si>
    <t>Vaches laitières</t>
  </si>
  <si>
    <t>nombre d'éleveurs</t>
  </si>
  <si>
    <t>nombre de têtes</t>
  </si>
  <si>
    <t>Vaches allaitantes</t>
  </si>
  <si>
    <t>Ovins1</t>
  </si>
  <si>
    <t>Brebis laitières</t>
  </si>
  <si>
    <t>Brebis allaitantes</t>
  </si>
  <si>
    <t>Truies</t>
  </si>
  <si>
    <t>Chèvres</t>
  </si>
  <si>
    <t>Poules pondeuses</t>
  </si>
  <si>
    <t>Poulets de chair</t>
  </si>
  <si>
    <t>Apiculture</t>
  </si>
  <si>
    <t>nombre de ruches</t>
  </si>
  <si>
    <t>Source : Agence BIO - données du 6 septembre 2022</t>
  </si>
  <si>
    <t>Source : Esane 2020, Florès 2020, SIRUS, Insee - traitements SSP</t>
  </si>
  <si>
    <t>Pour le millésime 2020, les données d’emploi Ésane s’appuient sur les données issues de la Déclaration sociale nominative (DSN)</t>
  </si>
  <si>
    <t>Les principales unités légales de la région en 2020</t>
  </si>
  <si>
    <t>RAGT PLATEAU CENTRAL</t>
  </si>
  <si>
    <t>DIPA</t>
  </si>
  <si>
    <t xml:space="preserve"> 86</t>
  </si>
  <si>
    <t xml:space="preserve">  7</t>
  </si>
  <si>
    <t>100</t>
  </si>
  <si>
    <t xml:space="preserve"> 21</t>
  </si>
  <si>
    <t xml:space="preserve"> 91</t>
  </si>
  <si>
    <t xml:space="preserve"> 81</t>
  </si>
  <si>
    <t xml:space="preserve"> 73</t>
  </si>
  <si>
    <t xml:space="preserve"> 14</t>
  </si>
  <si>
    <t xml:space="preserve"> 55</t>
  </si>
  <si>
    <t xml:space="preserve"> 11</t>
  </si>
  <si>
    <t xml:space="preserve"> 89</t>
  </si>
  <si>
    <t xml:space="preserve">  6</t>
  </si>
  <si>
    <t xml:space="preserve"> 40</t>
  </si>
  <si>
    <t xml:space="preserve"> 94</t>
  </si>
  <si>
    <t xml:space="preserve"> 43</t>
  </si>
  <si>
    <t>Commerce de gros de produits surgelés</t>
  </si>
  <si>
    <t>Commerce de gros de sucre, chocolat et confiserie</t>
  </si>
  <si>
    <t xml:space="preserve">Travail des grains; fabrication de produits amylacés </t>
  </si>
  <si>
    <t>Année scolaire 2022-2023</t>
  </si>
  <si>
    <t xml:space="preserve"> </t>
  </si>
  <si>
    <t>Les résultats de la session 2022 par diplôme en Occitanie</t>
  </si>
  <si>
    <t>- Formation initiale scolaire</t>
  </si>
  <si>
    <t>- Apprentissage</t>
  </si>
  <si>
    <t>Raisins de table</t>
  </si>
  <si>
    <t>Note : Les données d’emploi par établissement pour 2020 étant indisponibles, la régionalité a été calculée à partir du fichier Florès de 2019, complété par le répertoire SIRUS.</t>
  </si>
  <si>
    <t>Exploitations agricoles - MSA</t>
  </si>
  <si>
    <t>Signes d'identification de la qualité et de l'origine - ODR</t>
  </si>
  <si>
    <t>Céréales, oléagineux, protéagineux et légumes secs</t>
  </si>
  <si>
    <t>Répartition de la surface agricoles utilisée (SAU) des exploitations en 2020</t>
  </si>
  <si>
    <t>Répartition des surfaces agricoles du territoire en 2020</t>
  </si>
  <si>
    <t>Source : Agreste - statistique agricole annuelle 2020 rebasée</t>
  </si>
  <si>
    <t>Céréales, oléagineux, protéagineux (y compris semences)</t>
  </si>
  <si>
    <t>STH (Surfaces toujours en herbe) des exploitations</t>
  </si>
  <si>
    <t>STH collectives et hors exploitations</t>
  </si>
  <si>
    <t>Surface agricole utilisée des départements</t>
  </si>
  <si>
    <t>Exploitations agricoles - Recensement agricole 2020</t>
  </si>
  <si>
    <r>
      <t>1</t>
    </r>
    <r>
      <rPr>
        <sz val="9"/>
        <rFont val="Marianne"/>
        <family val="3"/>
      </rPr>
      <t xml:space="preserve"> Aides bio et MAEC non entièrement ventillées par financeurs</t>
    </r>
  </si>
  <si>
    <r>
      <t>6</t>
    </r>
    <r>
      <rPr>
        <sz val="9"/>
        <rFont val="Marianne"/>
        <family val="3"/>
      </rPr>
      <t xml:space="preserve"> Attention la lecture de ce total ne se fait pas en ligne car les aides bio et MAEC n'ont pas été entièrement ventilées par financeurs</t>
    </r>
  </si>
  <si>
    <t>Mesures agroenvironnementales et climatiques (MAEC)</t>
  </si>
  <si>
    <t>Aides à l'agriculture bio (CAB - MAB)</t>
  </si>
  <si>
    <t>Total des aides</t>
  </si>
  <si>
    <t>Source : Agreste - enquête de branche exploitations forestières et scieries (EXFSRI) - Données 2021 provisoires</t>
  </si>
  <si>
    <t>Exploitations - Recensement Agricole 2020</t>
  </si>
  <si>
    <t>SIQO - Recensement Agricole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</si>
</sst>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 _€_-;\-* #,##0.00\ _€_-;_-* &quot;-&quot;??\ _€_-;_-@_-"/>
    <numFmt numFmtId="164" formatCode="#,##0&quot;  &quot;"/>
    <numFmt numFmtId="165" formatCode="#,##0&quot; &quot;"/>
    <numFmt numFmtId="166" formatCode="0.0"/>
    <numFmt numFmtId="167" formatCode="#,##0.0"/>
    <numFmt numFmtId="168" formatCode="_-* #,##0\ _€_-;\-* #,##0\ _€_-;_-* &quot;-&quot;??\ _€_-;_-@_-"/>
    <numFmt numFmtId="169" formatCode="#,##0.0&quot;   &quot;"/>
    <numFmt numFmtId="170" formatCode="0.0%"/>
    <numFmt numFmtId="171" formatCode="0_ ;\-0\ "/>
    <numFmt numFmtId="172" formatCode="#,##0.000"/>
    <numFmt numFmtId="173" formatCode="\+#,##0.0"/>
  </numFmts>
  <fonts count="106" x14ac:knownFonts="1">
    <font>
      <sz val="10"/>
      <name val="Arial"/>
    </font>
    <font>
      <sz val="11"/>
      <color theme="1"/>
      <name val="Calibri"/>
      <family val="2"/>
      <scheme val="minor"/>
    </font>
    <font>
      <sz val="10"/>
      <name val="Arial"/>
      <family val="2"/>
    </font>
    <font>
      <sz val="8"/>
      <name val="Arial"/>
      <family val="2"/>
    </font>
    <font>
      <sz val="10"/>
      <name val="Courier"/>
    </font>
    <font>
      <u/>
      <sz val="10"/>
      <color indexed="12"/>
      <name val="Arial"/>
      <family val="2"/>
    </font>
    <font>
      <sz val="10"/>
      <name val="MS Sans Serif"/>
    </font>
    <font>
      <sz val="10"/>
      <name val="Marianne"/>
      <family val="3"/>
    </font>
    <font>
      <b/>
      <sz val="12"/>
      <name val="Marianne"/>
      <family val="3"/>
    </font>
    <font>
      <u/>
      <sz val="10"/>
      <color indexed="12"/>
      <name val="Marianne"/>
      <family val="3"/>
    </font>
    <font>
      <b/>
      <sz val="11"/>
      <color indexed="9"/>
      <name val="Marianne"/>
      <family val="3"/>
    </font>
    <font>
      <sz val="10"/>
      <color indexed="9"/>
      <name val="Marianne"/>
      <family val="3"/>
    </font>
    <font>
      <b/>
      <sz val="10"/>
      <color indexed="20"/>
      <name val="Marianne"/>
      <family val="3"/>
    </font>
    <font>
      <b/>
      <sz val="10"/>
      <name val="Marianne"/>
      <family val="3"/>
    </font>
    <font>
      <sz val="10"/>
      <color rgb="FF971449"/>
      <name val="Marianne"/>
      <family val="3"/>
    </font>
    <font>
      <b/>
      <sz val="10"/>
      <color rgb="FF971449"/>
      <name val="Marianne"/>
      <family val="3"/>
    </font>
    <font>
      <sz val="10"/>
      <color indexed="20"/>
      <name val="Marianne"/>
      <family val="3"/>
    </font>
    <font>
      <sz val="8"/>
      <name val="Marianne"/>
      <family val="3"/>
    </font>
    <font>
      <sz val="8"/>
      <color theme="1"/>
      <name val="Marianne"/>
      <family val="3"/>
    </font>
    <font>
      <sz val="10"/>
      <color theme="1"/>
      <name val="Marianne"/>
      <family val="3"/>
    </font>
    <font>
      <b/>
      <sz val="10"/>
      <color indexed="17"/>
      <name val="Marianne"/>
      <family val="3"/>
    </font>
    <font>
      <sz val="10"/>
      <color rgb="FF078040"/>
      <name val="Marianne"/>
      <family val="3"/>
    </font>
    <font>
      <sz val="10"/>
      <color indexed="17"/>
      <name val="Marianne"/>
      <family val="3"/>
    </font>
    <font>
      <sz val="10"/>
      <color indexed="8"/>
      <name val="Marianne"/>
      <family val="3"/>
    </font>
    <font>
      <b/>
      <sz val="10"/>
      <color indexed="8"/>
      <name val="Marianne"/>
      <family val="3"/>
    </font>
    <font>
      <b/>
      <vertAlign val="superscript"/>
      <sz val="10"/>
      <color indexed="8"/>
      <name val="Marianne"/>
      <family val="3"/>
    </font>
    <font>
      <vertAlign val="superscript"/>
      <sz val="10"/>
      <name val="Marianne"/>
      <family val="3"/>
    </font>
    <font>
      <b/>
      <sz val="10"/>
      <color indexed="9"/>
      <name val="Marianne"/>
      <family val="3"/>
    </font>
    <font>
      <b/>
      <sz val="10"/>
      <color indexed="54"/>
      <name val="Marianne"/>
      <family val="3"/>
    </font>
    <font>
      <b/>
      <sz val="10"/>
      <color indexed="16"/>
      <name val="Marianne"/>
      <family val="3"/>
    </font>
    <font>
      <sz val="10"/>
      <color indexed="16"/>
      <name val="Marianne"/>
      <family val="3"/>
    </font>
    <font>
      <sz val="10"/>
      <color rgb="FFAE1E4D"/>
      <name val="Marianne"/>
      <family val="3"/>
    </font>
    <font>
      <b/>
      <sz val="10"/>
      <color rgb="FF800000"/>
      <name val="Marianne"/>
      <family val="3"/>
    </font>
    <font>
      <b/>
      <sz val="10"/>
      <color rgb="FFAE1E4D"/>
      <name val="Marianne"/>
      <family val="3"/>
    </font>
    <font>
      <b/>
      <sz val="10"/>
      <color indexed="50"/>
      <name val="Marianne"/>
      <family val="3"/>
    </font>
    <font>
      <sz val="10"/>
      <color rgb="FF8DC63F"/>
      <name val="Marianne"/>
      <family val="3"/>
    </font>
    <font>
      <b/>
      <sz val="10"/>
      <color rgb="FF8DC63F"/>
      <name val="Marianne"/>
      <family val="3"/>
    </font>
    <font>
      <sz val="10"/>
      <color indexed="50"/>
      <name val="Marianne"/>
      <family val="3"/>
    </font>
    <font>
      <i/>
      <sz val="10"/>
      <name val="Marianne"/>
      <family val="3"/>
    </font>
    <font>
      <sz val="11"/>
      <color indexed="9"/>
      <name val="Marianne"/>
      <family val="3"/>
    </font>
    <font>
      <sz val="11"/>
      <name val="Marianne"/>
      <family val="3"/>
    </font>
    <font>
      <b/>
      <sz val="10"/>
      <color rgb="FFDCAA1C"/>
      <name val="Marianne"/>
      <family val="3"/>
    </font>
    <font>
      <b/>
      <sz val="10"/>
      <color indexed="58"/>
      <name val="Marianne"/>
      <family val="3"/>
    </font>
    <font>
      <sz val="10"/>
      <color rgb="FFDCAA1C"/>
      <name val="Marianne"/>
      <family val="3"/>
    </font>
    <font>
      <sz val="10"/>
      <color indexed="10"/>
      <name val="Marianne"/>
      <family val="3"/>
    </font>
    <font>
      <b/>
      <sz val="10"/>
      <color indexed="61"/>
      <name val="Marianne"/>
      <family val="3"/>
    </font>
    <font>
      <sz val="10"/>
      <color rgb="FF9B2590"/>
      <name val="Marianne"/>
      <family val="3"/>
    </font>
    <font>
      <sz val="10"/>
      <color rgb="FF993366"/>
      <name val="Marianne"/>
      <family val="3"/>
    </font>
    <font>
      <i/>
      <sz val="10"/>
      <color indexed="8"/>
      <name val="Marianne"/>
      <family val="3"/>
    </font>
    <font>
      <b/>
      <sz val="10"/>
      <color indexed="12"/>
      <name val="Marianne"/>
      <family val="3"/>
    </font>
    <font>
      <sz val="10"/>
      <color rgb="FF263693"/>
      <name val="Marianne"/>
      <family val="3"/>
    </font>
    <font>
      <b/>
      <sz val="10"/>
      <color indexed="59"/>
      <name val="Marianne"/>
      <family val="3"/>
    </font>
    <font>
      <sz val="10"/>
      <color rgb="FF747F3F"/>
      <name val="Marianne"/>
      <family val="3"/>
    </font>
    <font>
      <b/>
      <sz val="10"/>
      <color rgb="FF747F3F"/>
      <name val="Marianne"/>
      <family val="3"/>
    </font>
    <font>
      <b/>
      <sz val="10"/>
      <color indexed="52"/>
      <name val="Marianne"/>
      <family val="3"/>
    </font>
    <font>
      <b/>
      <sz val="10"/>
      <color indexed="56"/>
      <name val="Marianne"/>
      <family val="3"/>
    </font>
    <font>
      <sz val="10"/>
      <color rgb="FF751822"/>
      <name val="Marianne"/>
      <family val="3"/>
    </font>
    <font>
      <sz val="10"/>
      <color rgb="FFFF0000"/>
      <name val="Marianne"/>
      <family val="3"/>
    </font>
    <font>
      <sz val="10"/>
      <color rgb="FFF7901E"/>
      <name val="Marianne"/>
      <family val="3"/>
    </font>
    <font>
      <b/>
      <i/>
      <sz val="10"/>
      <name val="Marianne"/>
      <family val="3"/>
    </font>
    <font>
      <b/>
      <sz val="10"/>
      <color rgb="FFFF0000"/>
      <name val="Marianne"/>
      <family val="3"/>
    </font>
    <font>
      <b/>
      <sz val="10"/>
      <color indexed="41"/>
      <name val="Marianne"/>
      <family val="3"/>
    </font>
    <font>
      <sz val="10"/>
      <color indexed="41"/>
      <name val="Marianne"/>
      <family val="3"/>
    </font>
    <font>
      <sz val="10"/>
      <color rgb="FF4CBBE2"/>
      <name val="Marianne"/>
      <family val="3"/>
    </font>
    <font>
      <b/>
      <sz val="10"/>
      <color indexed="53"/>
      <name val="Marianne"/>
      <family val="3"/>
    </font>
    <font>
      <b/>
      <sz val="10"/>
      <color indexed="40"/>
      <name val="Marianne"/>
      <family val="3"/>
    </font>
    <font>
      <sz val="10"/>
      <color rgb="FF00ADEE"/>
      <name val="Marianne"/>
      <family val="3"/>
    </font>
    <font>
      <sz val="10"/>
      <color indexed="23"/>
      <name val="Marianne"/>
      <family val="3"/>
    </font>
    <font>
      <b/>
      <sz val="10"/>
      <color rgb="FF00ADEE"/>
      <name val="Marianne"/>
      <family val="3"/>
    </font>
    <font>
      <vertAlign val="superscript"/>
      <sz val="10"/>
      <color indexed="8"/>
      <name val="Marianne"/>
      <family val="3"/>
    </font>
    <font>
      <i/>
      <vertAlign val="superscript"/>
      <sz val="10"/>
      <name val="Marianne"/>
      <family val="3"/>
    </font>
    <font>
      <b/>
      <vertAlign val="superscript"/>
      <sz val="10"/>
      <name val="Marianne"/>
      <family val="3"/>
    </font>
    <font>
      <sz val="10"/>
      <color indexed="63"/>
      <name val="Marianne"/>
      <family val="3"/>
    </font>
    <font>
      <b/>
      <sz val="10"/>
      <color indexed="63"/>
      <name val="Marianne"/>
      <family val="3"/>
    </font>
    <font>
      <sz val="10"/>
      <color rgb="FF808000"/>
      <name val="Marianne"/>
      <family val="3"/>
    </font>
    <font>
      <sz val="10"/>
      <color indexed="21"/>
      <name val="Marianne"/>
      <family val="3"/>
    </font>
    <font>
      <sz val="10"/>
      <color indexed="59"/>
      <name val="Marianne"/>
      <family val="3"/>
    </font>
    <font>
      <b/>
      <sz val="10"/>
      <color rgb="FFF03F23"/>
      <name val="Marianne"/>
      <family val="3"/>
    </font>
    <font>
      <sz val="10"/>
      <color rgb="FFF03F23"/>
      <name val="Marianne"/>
      <family val="3"/>
    </font>
    <font>
      <sz val="10"/>
      <color rgb="FF000000"/>
      <name val="Marianne"/>
      <family val="3"/>
    </font>
    <font>
      <b/>
      <sz val="10"/>
      <color rgb="FF000000"/>
      <name val="Marianne"/>
      <family val="3"/>
    </font>
    <font>
      <b/>
      <sz val="10"/>
      <color rgb="FF7A7F16"/>
      <name val="Marianne"/>
      <family val="3"/>
    </font>
    <font>
      <b/>
      <sz val="10"/>
      <color theme="1"/>
      <name val="Marianne"/>
      <family val="3"/>
    </font>
    <font>
      <b/>
      <vertAlign val="superscript"/>
      <sz val="10"/>
      <color theme="1"/>
      <name val="Marianne"/>
      <family val="3"/>
    </font>
    <font>
      <b/>
      <sz val="10"/>
      <color rgb="FF078040"/>
      <name val="Marianne"/>
      <family val="3"/>
    </font>
    <font>
      <i/>
      <sz val="10"/>
      <color rgb="FF078040"/>
      <name val="Marianne"/>
      <family val="3"/>
    </font>
    <font>
      <sz val="9"/>
      <name val="Marianne"/>
      <family val="3"/>
    </font>
    <font>
      <vertAlign val="superscript"/>
      <sz val="9"/>
      <name val="Marianne"/>
      <family val="3"/>
    </font>
    <font>
      <b/>
      <vertAlign val="superscript"/>
      <sz val="10"/>
      <color rgb="FF000000"/>
      <name val="Marianne"/>
      <family val="3"/>
    </font>
    <font>
      <b/>
      <sz val="10"/>
      <color rgb="FF9B2590"/>
      <name val="Marianne"/>
      <family val="3"/>
    </font>
    <font>
      <sz val="11"/>
      <color theme="1"/>
      <name val="Times New Roman"/>
      <family val="1"/>
    </font>
    <font>
      <sz val="10"/>
      <color theme="1"/>
      <name val="Times New Roman"/>
      <family val="1"/>
    </font>
    <font>
      <sz val="11"/>
      <name val="Times New Roman"/>
      <family val="1"/>
    </font>
    <font>
      <sz val="9"/>
      <color indexed="16"/>
      <name val="Marianne"/>
      <family val="3"/>
    </font>
    <font>
      <sz val="8"/>
      <color rgb="FF000000"/>
      <name val="Marianne"/>
      <family val="3"/>
    </font>
    <font>
      <vertAlign val="superscript"/>
      <sz val="10"/>
      <color rgb="FF808000"/>
      <name val="Marianne"/>
      <family val="3"/>
    </font>
    <font>
      <b/>
      <vertAlign val="superscript"/>
      <sz val="10"/>
      <color indexed="63"/>
      <name val="Marianne"/>
      <family val="3"/>
    </font>
    <font>
      <b/>
      <sz val="9"/>
      <color rgb="FF7A7F16"/>
      <name val="Marianne"/>
      <family val="3"/>
    </font>
    <font>
      <b/>
      <sz val="8"/>
      <name val="Marianne"/>
      <family val="3"/>
    </font>
    <font>
      <sz val="8"/>
      <color rgb="FF7A7F16"/>
      <name val="Marianne"/>
      <family val="3"/>
    </font>
    <font>
      <i/>
      <sz val="8"/>
      <name val="Marianne"/>
      <family val="3"/>
    </font>
    <font>
      <sz val="7"/>
      <name val="Marianne"/>
      <family val="3"/>
    </font>
    <font>
      <sz val="9"/>
      <color theme="1"/>
      <name val="Marianne"/>
      <family val="3"/>
    </font>
    <font>
      <vertAlign val="superscript"/>
      <sz val="9"/>
      <color theme="1"/>
      <name val="Marianne"/>
      <family val="3"/>
    </font>
    <font>
      <i/>
      <sz val="10"/>
      <color rgb="FF747F3F"/>
      <name val="Marianne"/>
      <family val="3"/>
    </font>
    <font>
      <i/>
      <sz val="10"/>
      <color theme="1"/>
      <name val="Marianne"/>
      <family val="3"/>
    </font>
  </fonts>
  <fills count="43">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52"/>
        <bgColor indexed="64"/>
      </patternFill>
    </fill>
    <fill>
      <patternFill patternType="solid">
        <fgColor indexed="59"/>
        <bgColor indexed="64"/>
      </patternFill>
    </fill>
    <fill>
      <patternFill patternType="solid">
        <fgColor indexed="12"/>
        <bgColor indexed="64"/>
      </patternFill>
    </fill>
    <fill>
      <patternFill patternType="solid">
        <fgColor indexed="58"/>
        <bgColor indexed="64"/>
      </patternFill>
    </fill>
    <fill>
      <patternFill patternType="solid">
        <fgColor indexed="50"/>
        <bgColor indexed="64"/>
      </patternFill>
    </fill>
    <fill>
      <patternFill patternType="solid">
        <fgColor indexed="16"/>
        <bgColor indexed="64"/>
      </patternFill>
    </fill>
    <fill>
      <patternFill patternType="solid">
        <fgColor indexed="53"/>
        <bgColor indexed="64"/>
      </patternFill>
    </fill>
    <fill>
      <patternFill patternType="solid">
        <fgColor indexed="17"/>
        <bgColor indexed="64"/>
      </patternFill>
    </fill>
    <fill>
      <patternFill patternType="solid">
        <fgColor indexed="20"/>
        <bgColor indexed="64"/>
      </patternFill>
    </fill>
    <fill>
      <patternFill patternType="solid">
        <fgColor indexed="41"/>
        <bgColor indexed="64"/>
      </patternFill>
    </fill>
    <fill>
      <patternFill patternType="solid">
        <fgColor indexed="40"/>
        <bgColor indexed="64"/>
      </patternFill>
    </fill>
    <fill>
      <patternFill patternType="solid">
        <fgColor indexed="61"/>
        <bgColor indexed="64"/>
      </patternFill>
    </fill>
    <fill>
      <patternFill patternType="solid">
        <fgColor indexed="10"/>
        <bgColor indexed="64"/>
      </patternFill>
    </fill>
    <fill>
      <patternFill patternType="solid">
        <fgColor indexed="63"/>
        <bgColor indexed="64"/>
      </patternFill>
    </fill>
    <fill>
      <patternFill patternType="solid">
        <fgColor indexed="22"/>
        <bgColor indexed="64"/>
      </patternFill>
    </fill>
    <fill>
      <patternFill patternType="solid">
        <fgColor indexed="22"/>
        <bgColor indexed="9"/>
      </patternFill>
    </fill>
    <fill>
      <patternFill patternType="solid">
        <fgColor theme="0"/>
        <bgColor indexed="64"/>
      </patternFill>
    </fill>
    <fill>
      <patternFill patternType="solid">
        <fgColor theme="0" tint="-0.34998626667073579"/>
        <bgColor indexed="64"/>
      </patternFill>
    </fill>
    <fill>
      <patternFill patternType="solid">
        <fgColor indexed="56"/>
        <bgColor indexed="64"/>
      </patternFill>
    </fill>
    <fill>
      <patternFill patternType="solid">
        <fgColor rgb="FF751822"/>
        <bgColor indexed="64"/>
      </patternFill>
    </fill>
    <fill>
      <patternFill patternType="solid">
        <fgColor rgb="FFF7901E"/>
        <bgColor indexed="64"/>
      </patternFill>
    </fill>
    <fill>
      <patternFill patternType="solid">
        <fgColor rgb="FF747F3F"/>
        <bgColor indexed="64"/>
      </patternFill>
    </fill>
    <fill>
      <patternFill patternType="solid">
        <fgColor rgb="FF263693"/>
        <bgColor indexed="64"/>
      </patternFill>
    </fill>
    <fill>
      <patternFill patternType="solid">
        <fgColor rgb="FF9B2590"/>
        <bgColor indexed="64"/>
      </patternFill>
    </fill>
    <fill>
      <patternFill patternType="solid">
        <fgColor rgb="FFDCAA1C"/>
        <bgColor indexed="64"/>
      </patternFill>
    </fill>
    <fill>
      <patternFill patternType="solid">
        <fgColor rgb="FF8DC63F"/>
        <bgColor indexed="64"/>
      </patternFill>
    </fill>
    <fill>
      <patternFill patternType="solid">
        <fgColor rgb="FFAE1E4D"/>
        <bgColor indexed="64"/>
      </patternFill>
    </fill>
    <fill>
      <patternFill patternType="solid">
        <fgColor rgb="FF078040"/>
        <bgColor indexed="64"/>
      </patternFill>
    </fill>
    <fill>
      <patternFill patternType="solid">
        <fgColor rgb="FF971449"/>
        <bgColor indexed="64"/>
      </patternFill>
    </fill>
    <fill>
      <patternFill patternType="solid">
        <fgColor rgb="FF4CBBE2"/>
        <bgColor indexed="64"/>
      </patternFill>
    </fill>
    <fill>
      <patternFill patternType="solid">
        <fgColor rgb="FFCB572C"/>
        <bgColor indexed="64"/>
      </patternFill>
    </fill>
    <fill>
      <patternFill patternType="solid">
        <fgColor rgb="FF00ADEE"/>
        <bgColor indexed="64"/>
      </patternFill>
    </fill>
    <fill>
      <patternFill patternType="solid">
        <fgColor rgb="FF00729A"/>
        <bgColor indexed="64"/>
      </patternFill>
    </fill>
    <fill>
      <patternFill patternType="solid">
        <fgColor rgb="FF808000"/>
        <bgColor indexed="64"/>
      </patternFill>
    </fill>
    <fill>
      <patternFill patternType="solid">
        <fgColor rgb="FFF03F23"/>
        <bgColor indexed="64"/>
      </patternFill>
    </fill>
    <fill>
      <patternFill patternType="solid">
        <fgColor rgb="FFFFFFFF"/>
        <bgColor rgb="FFFFFFCC"/>
      </patternFill>
    </fill>
    <fill>
      <patternFill patternType="solid">
        <fgColor theme="6"/>
        <bgColor indexed="64"/>
      </patternFill>
    </fill>
    <fill>
      <patternFill patternType="solid">
        <fgColor rgb="FFFFCCCC"/>
        <bgColor indexed="64"/>
      </patternFill>
    </fill>
    <fill>
      <patternFill patternType="solid">
        <fgColor rgb="FFC0C0C0"/>
        <bgColor indexed="64"/>
      </patternFill>
    </fill>
  </fills>
  <borders count="663">
    <border>
      <left/>
      <right/>
      <top/>
      <bottom/>
      <diagonal/>
    </border>
    <border>
      <left/>
      <right/>
      <top/>
      <bottom style="thin">
        <color indexed="52"/>
      </bottom>
      <diagonal/>
    </border>
    <border>
      <left/>
      <right/>
      <top style="thin">
        <color indexed="12"/>
      </top>
      <bottom/>
      <diagonal/>
    </border>
    <border>
      <left/>
      <right/>
      <top style="dashDot">
        <color indexed="12"/>
      </top>
      <bottom style="thin">
        <color indexed="12"/>
      </bottom>
      <diagonal/>
    </border>
    <border>
      <left/>
      <right/>
      <top/>
      <bottom style="dashDot">
        <color indexed="12"/>
      </bottom>
      <diagonal/>
    </border>
    <border>
      <left/>
      <right/>
      <top style="double">
        <color indexed="50"/>
      </top>
      <bottom style="double">
        <color indexed="50"/>
      </bottom>
      <diagonal/>
    </border>
    <border>
      <left/>
      <right style="dashDot">
        <color indexed="16"/>
      </right>
      <top style="thin">
        <color indexed="16"/>
      </top>
      <bottom/>
      <diagonal/>
    </border>
    <border>
      <left/>
      <right/>
      <top/>
      <bottom style="dashDot">
        <color indexed="16"/>
      </bottom>
      <diagonal/>
    </border>
    <border>
      <left/>
      <right/>
      <top style="dashDot">
        <color indexed="16"/>
      </top>
      <bottom style="dashDot">
        <color indexed="16"/>
      </bottom>
      <diagonal/>
    </border>
    <border>
      <left/>
      <right/>
      <top/>
      <bottom style="thin">
        <color indexed="16"/>
      </bottom>
      <diagonal/>
    </border>
    <border>
      <left/>
      <right/>
      <top style="hair">
        <color indexed="59"/>
      </top>
      <bottom style="hair">
        <color indexed="59"/>
      </bottom>
      <diagonal/>
    </border>
    <border>
      <left/>
      <right/>
      <top style="hair">
        <color indexed="59"/>
      </top>
      <bottom style="thin">
        <color indexed="59"/>
      </bottom>
      <diagonal/>
    </border>
    <border>
      <left/>
      <right/>
      <top style="hair">
        <color indexed="58"/>
      </top>
      <bottom/>
      <diagonal/>
    </border>
    <border>
      <left/>
      <right/>
      <top/>
      <bottom style="thin">
        <color indexed="58"/>
      </bottom>
      <diagonal/>
    </border>
    <border>
      <left/>
      <right/>
      <top style="hair">
        <color indexed="50"/>
      </top>
      <bottom/>
      <diagonal/>
    </border>
    <border>
      <left/>
      <right/>
      <top/>
      <bottom style="hair">
        <color indexed="50"/>
      </bottom>
      <diagonal/>
    </border>
    <border>
      <left/>
      <right/>
      <top/>
      <bottom style="thin">
        <color indexed="50"/>
      </bottom>
      <diagonal/>
    </border>
    <border>
      <left style="hair">
        <color indexed="16"/>
      </left>
      <right style="hair">
        <color indexed="16"/>
      </right>
      <top/>
      <bottom/>
      <diagonal/>
    </border>
    <border>
      <left style="hair">
        <color indexed="16"/>
      </left>
      <right style="hair">
        <color indexed="16"/>
      </right>
      <top/>
      <bottom style="thin">
        <color indexed="16"/>
      </bottom>
      <diagonal/>
    </border>
    <border>
      <left/>
      <right/>
      <top/>
      <bottom style="thin">
        <color indexed="20"/>
      </bottom>
      <diagonal/>
    </border>
    <border>
      <left/>
      <right/>
      <top style="hair">
        <color indexed="20"/>
      </top>
      <bottom/>
      <diagonal/>
    </border>
    <border>
      <left/>
      <right/>
      <top style="thin">
        <color indexed="20"/>
      </top>
      <bottom/>
      <diagonal/>
    </border>
    <border>
      <left/>
      <right/>
      <top style="dashDot">
        <color indexed="20"/>
      </top>
      <bottom style="dashDot">
        <color indexed="20"/>
      </bottom>
      <diagonal/>
    </border>
    <border>
      <left style="hair">
        <color indexed="41"/>
      </left>
      <right/>
      <top/>
      <bottom/>
      <diagonal/>
    </border>
    <border>
      <left/>
      <right style="hair">
        <color indexed="41"/>
      </right>
      <top/>
      <bottom/>
      <diagonal/>
    </border>
    <border>
      <left/>
      <right/>
      <top style="dashDot">
        <color indexed="41"/>
      </top>
      <bottom style="dashDot">
        <color indexed="41"/>
      </bottom>
      <diagonal/>
    </border>
    <border>
      <left style="hair">
        <color indexed="41"/>
      </left>
      <right/>
      <top style="dashDot">
        <color indexed="41"/>
      </top>
      <bottom style="dashDot">
        <color indexed="41"/>
      </bottom>
      <diagonal/>
    </border>
    <border>
      <left/>
      <right/>
      <top/>
      <bottom style="thin">
        <color indexed="41"/>
      </bottom>
      <diagonal/>
    </border>
    <border>
      <left style="hair">
        <color indexed="41"/>
      </left>
      <right/>
      <top/>
      <bottom style="thin">
        <color indexed="41"/>
      </bottom>
      <diagonal/>
    </border>
    <border>
      <left/>
      <right style="hair">
        <color indexed="41"/>
      </right>
      <top/>
      <bottom style="thin">
        <color indexed="41"/>
      </bottom>
      <diagonal/>
    </border>
    <border>
      <left/>
      <right/>
      <top style="thin">
        <color indexed="41"/>
      </top>
      <bottom/>
      <diagonal/>
    </border>
    <border>
      <left/>
      <right/>
      <top style="hair">
        <color indexed="41"/>
      </top>
      <bottom/>
      <diagonal/>
    </border>
    <border>
      <left/>
      <right/>
      <top/>
      <bottom style="hair">
        <color indexed="41"/>
      </bottom>
      <diagonal/>
    </border>
    <border>
      <left style="hair">
        <color indexed="41"/>
      </left>
      <right/>
      <top style="hair">
        <color indexed="41"/>
      </top>
      <bottom/>
      <diagonal/>
    </border>
    <border>
      <left/>
      <right style="hair">
        <color indexed="41"/>
      </right>
      <top style="hair">
        <color indexed="41"/>
      </top>
      <bottom/>
      <diagonal/>
    </border>
    <border>
      <left style="hair">
        <color indexed="41"/>
      </left>
      <right/>
      <top/>
      <bottom style="hair">
        <color indexed="41"/>
      </bottom>
      <diagonal/>
    </border>
    <border>
      <left/>
      <right style="hair">
        <color indexed="41"/>
      </right>
      <top/>
      <bottom style="hair">
        <color indexed="41"/>
      </bottom>
      <diagonal/>
    </border>
    <border>
      <left/>
      <right/>
      <top/>
      <bottom style="hair">
        <color indexed="22"/>
      </bottom>
      <diagonal/>
    </border>
    <border>
      <left style="thin">
        <color indexed="9"/>
      </left>
      <right style="thin">
        <color indexed="9"/>
      </right>
      <top style="thin">
        <color indexed="9"/>
      </top>
      <bottom style="thin">
        <color indexed="9"/>
      </bottom>
      <diagonal/>
    </border>
    <border>
      <left/>
      <right/>
      <top/>
      <bottom style="double">
        <color indexed="50"/>
      </bottom>
      <diagonal/>
    </border>
    <border>
      <left/>
      <right/>
      <top style="hair">
        <color indexed="16"/>
      </top>
      <bottom/>
      <diagonal/>
    </border>
    <border>
      <left/>
      <right/>
      <top style="thin">
        <color indexed="16"/>
      </top>
      <bottom/>
      <diagonal/>
    </border>
    <border>
      <left/>
      <right/>
      <top/>
      <bottom style="dashed">
        <color indexed="16"/>
      </bottom>
      <diagonal/>
    </border>
    <border>
      <left/>
      <right/>
      <top style="thin">
        <color indexed="53"/>
      </top>
      <bottom style="dashDot">
        <color indexed="53"/>
      </bottom>
      <diagonal/>
    </border>
    <border>
      <left/>
      <right/>
      <top style="thin">
        <color indexed="63"/>
      </top>
      <bottom/>
      <diagonal/>
    </border>
    <border>
      <left/>
      <right/>
      <top style="hair">
        <color indexed="17"/>
      </top>
      <bottom/>
      <diagonal/>
    </border>
    <border>
      <left/>
      <right/>
      <top/>
      <bottom style="thin">
        <color indexed="17"/>
      </bottom>
      <diagonal/>
    </border>
    <border>
      <left/>
      <right/>
      <top style="thin">
        <color indexed="40"/>
      </top>
      <bottom/>
      <diagonal/>
    </border>
    <border>
      <left/>
      <right/>
      <top/>
      <bottom style="dashDot">
        <color indexed="40"/>
      </bottom>
      <diagonal/>
    </border>
    <border>
      <left/>
      <right/>
      <top style="hair">
        <color indexed="40"/>
      </top>
      <bottom style="hair">
        <color indexed="40"/>
      </bottom>
      <diagonal/>
    </border>
    <border>
      <left/>
      <right/>
      <top style="dashDot">
        <color indexed="40"/>
      </top>
      <bottom/>
      <diagonal/>
    </border>
    <border>
      <left/>
      <right/>
      <top style="hair">
        <color indexed="61"/>
      </top>
      <bottom/>
      <diagonal/>
    </border>
    <border>
      <left/>
      <right/>
      <top/>
      <bottom style="hair">
        <color indexed="61"/>
      </bottom>
      <diagonal/>
    </border>
    <border>
      <left/>
      <right/>
      <top/>
      <bottom style="thin">
        <color indexed="61"/>
      </bottom>
      <diagonal/>
    </border>
    <border>
      <left/>
      <right/>
      <top/>
      <bottom style="hair">
        <color indexed="58"/>
      </bottom>
      <diagonal/>
    </border>
    <border>
      <left style="hair">
        <color indexed="16"/>
      </left>
      <right style="hair">
        <color indexed="16"/>
      </right>
      <top style="thin">
        <color indexed="16"/>
      </top>
      <bottom/>
      <diagonal/>
    </border>
    <border>
      <left style="hair">
        <color indexed="40"/>
      </left>
      <right/>
      <top/>
      <bottom/>
      <diagonal/>
    </border>
    <border>
      <left style="hair">
        <color indexed="40"/>
      </left>
      <right/>
      <top style="hair">
        <color indexed="40"/>
      </top>
      <bottom style="hair">
        <color indexed="40"/>
      </bottom>
      <diagonal/>
    </border>
    <border>
      <left/>
      <right/>
      <top style="hair">
        <color indexed="40"/>
      </top>
      <bottom/>
      <diagonal/>
    </border>
    <border>
      <left style="thin">
        <color indexed="16"/>
      </left>
      <right/>
      <top/>
      <bottom/>
      <diagonal/>
    </border>
    <border>
      <left style="thin">
        <color indexed="16"/>
      </left>
      <right/>
      <top/>
      <bottom style="thin">
        <color indexed="16"/>
      </bottom>
      <diagonal/>
    </border>
    <border>
      <left/>
      <right/>
      <top/>
      <bottom style="hair">
        <color indexed="40"/>
      </bottom>
      <diagonal/>
    </border>
    <border>
      <left style="hair">
        <color indexed="40"/>
      </left>
      <right/>
      <top/>
      <bottom style="hair">
        <color indexed="40"/>
      </bottom>
      <diagonal/>
    </border>
    <border>
      <left/>
      <right style="thin">
        <color indexed="52"/>
      </right>
      <top style="thin">
        <color indexed="52"/>
      </top>
      <bottom style="thin">
        <color indexed="52"/>
      </bottom>
      <diagonal/>
    </border>
    <border>
      <left/>
      <right style="thin">
        <color indexed="52"/>
      </right>
      <top/>
      <bottom/>
      <diagonal/>
    </border>
    <border>
      <left style="thin">
        <color indexed="52"/>
      </left>
      <right/>
      <top/>
      <bottom/>
      <diagonal/>
    </border>
    <border>
      <left style="thin">
        <color indexed="52"/>
      </left>
      <right/>
      <top/>
      <bottom style="thin">
        <color indexed="52"/>
      </bottom>
      <diagonal/>
    </border>
    <border>
      <left/>
      <right style="thin">
        <color indexed="52"/>
      </right>
      <top/>
      <bottom style="thin">
        <color indexed="52"/>
      </bottom>
      <diagonal/>
    </border>
    <border>
      <left/>
      <right style="thin">
        <color indexed="52"/>
      </right>
      <top/>
      <bottom style="dashDot">
        <color indexed="52"/>
      </bottom>
      <diagonal/>
    </border>
    <border>
      <left/>
      <right/>
      <top style="thin">
        <color indexed="52"/>
      </top>
      <bottom style="thin">
        <color indexed="52"/>
      </bottom>
      <diagonal/>
    </border>
    <border>
      <left style="hair">
        <color indexed="40"/>
      </left>
      <right/>
      <top style="hair">
        <color indexed="40"/>
      </top>
      <bottom/>
      <diagonal/>
    </border>
    <border>
      <left/>
      <right/>
      <top style="thin">
        <color indexed="61"/>
      </top>
      <bottom/>
      <diagonal/>
    </border>
    <border>
      <left/>
      <right/>
      <top style="hair">
        <color indexed="58"/>
      </top>
      <bottom style="thin">
        <color indexed="58"/>
      </bottom>
      <diagonal/>
    </border>
    <border>
      <left/>
      <right/>
      <top style="thin">
        <color indexed="50"/>
      </top>
      <bottom/>
      <diagonal/>
    </border>
    <border>
      <left/>
      <right style="dashDot">
        <color indexed="50"/>
      </right>
      <top/>
      <bottom style="thin">
        <color indexed="50"/>
      </bottom>
      <diagonal/>
    </border>
    <border>
      <left/>
      <right/>
      <top style="hair">
        <color indexed="50"/>
      </top>
      <bottom style="hair">
        <color indexed="50"/>
      </bottom>
      <diagonal/>
    </border>
    <border>
      <left/>
      <right/>
      <top style="dashed">
        <color indexed="16"/>
      </top>
      <bottom/>
      <diagonal/>
    </border>
    <border>
      <left style="thin">
        <color indexed="64"/>
      </left>
      <right style="thin">
        <color indexed="64"/>
      </right>
      <top style="thin">
        <color indexed="64"/>
      </top>
      <bottom style="thin">
        <color indexed="64"/>
      </bottom>
      <diagonal/>
    </border>
    <border>
      <left style="thin">
        <color indexed="52"/>
      </left>
      <right/>
      <top style="thin">
        <color indexed="52"/>
      </top>
      <bottom style="thin">
        <color indexed="52"/>
      </bottom>
      <diagonal/>
    </border>
    <border>
      <left/>
      <right/>
      <top style="thin">
        <color indexed="56"/>
      </top>
      <bottom/>
      <diagonal/>
    </border>
    <border>
      <left/>
      <right/>
      <top style="hair">
        <color rgb="FF751822"/>
      </top>
      <bottom/>
      <diagonal/>
    </border>
    <border>
      <left/>
      <right/>
      <top style="hair">
        <color rgb="FF751822"/>
      </top>
      <bottom style="dashDot">
        <color rgb="FF751822"/>
      </bottom>
      <diagonal/>
    </border>
    <border>
      <left style="thin">
        <color indexed="12"/>
      </left>
      <right/>
      <top style="thin">
        <color indexed="12"/>
      </top>
      <bottom/>
      <diagonal/>
    </border>
    <border>
      <left/>
      <right/>
      <top style="thin">
        <color indexed="12"/>
      </top>
      <bottom style="dashed">
        <color indexed="12"/>
      </bottom>
      <diagonal/>
    </border>
    <border>
      <left style="thin">
        <color indexed="12"/>
      </left>
      <right/>
      <top/>
      <bottom/>
      <diagonal/>
    </border>
    <border>
      <left style="thin">
        <color indexed="12"/>
      </left>
      <right/>
      <top/>
      <bottom style="dashDot">
        <color indexed="12"/>
      </bottom>
      <diagonal/>
    </border>
    <border>
      <left/>
      <right/>
      <top style="thin">
        <color rgb="FF971449"/>
      </top>
      <bottom/>
      <diagonal/>
    </border>
    <border>
      <left style="thin">
        <color rgb="FF971449"/>
      </left>
      <right/>
      <top style="thin">
        <color rgb="FF971449"/>
      </top>
      <bottom/>
      <diagonal/>
    </border>
    <border>
      <left style="thin">
        <color rgb="FF971449"/>
      </left>
      <right/>
      <top/>
      <bottom/>
      <diagonal/>
    </border>
    <border>
      <left style="hair">
        <color rgb="FF971449"/>
      </left>
      <right/>
      <top/>
      <bottom style="dotted">
        <color rgb="FF971449"/>
      </bottom>
      <diagonal/>
    </border>
    <border>
      <left/>
      <right/>
      <top/>
      <bottom style="dotted">
        <color rgb="FF971449"/>
      </bottom>
      <diagonal/>
    </border>
    <border>
      <left/>
      <right/>
      <top/>
      <bottom style="thin">
        <color rgb="FF971449"/>
      </bottom>
      <diagonal/>
    </border>
    <border>
      <left style="thin">
        <color rgb="FF971449"/>
      </left>
      <right/>
      <top/>
      <bottom style="thin">
        <color rgb="FF971449"/>
      </bottom>
      <diagonal/>
    </border>
    <border>
      <left/>
      <right/>
      <top style="dotted">
        <color rgb="FF971449"/>
      </top>
      <bottom/>
      <diagonal/>
    </border>
    <border>
      <left style="hair">
        <color rgb="FF971449"/>
      </left>
      <right/>
      <top/>
      <bottom/>
      <diagonal/>
    </border>
    <border>
      <left style="hair">
        <color rgb="FF971449"/>
      </left>
      <right/>
      <top/>
      <bottom style="thin">
        <color rgb="FF971449"/>
      </bottom>
      <diagonal/>
    </border>
    <border>
      <left style="thin">
        <color indexed="16"/>
      </left>
      <right/>
      <top style="thin">
        <color indexed="16"/>
      </top>
      <bottom style="dashed">
        <color indexed="16"/>
      </bottom>
      <diagonal/>
    </border>
    <border>
      <left/>
      <right/>
      <top style="thin">
        <color indexed="16"/>
      </top>
      <bottom style="dashed">
        <color indexed="16"/>
      </bottom>
      <diagonal/>
    </border>
    <border>
      <left style="thin">
        <color indexed="16"/>
      </left>
      <right/>
      <top/>
      <bottom style="dashDot">
        <color indexed="16"/>
      </bottom>
      <diagonal/>
    </border>
    <border>
      <left style="thin">
        <color indexed="59"/>
      </left>
      <right/>
      <top/>
      <bottom/>
      <diagonal/>
    </border>
    <border>
      <left style="thin">
        <color indexed="59"/>
      </left>
      <right/>
      <top style="hair">
        <color indexed="59"/>
      </top>
      <bottom style="hair">
        <color indexed="59"/>
      </bottom>
      <diagonal/>
    </border>
    <border>
      <left style="thin">
        <color indexed="59"/>
      </left>
      <right/>
      <top style="hair">
        <color indexed="59"/>
      </top>
      <bottom style="thin">
        <color indexed="59"/>
      </bottom>
      <diagonal/>
    </border>
    <border>
      <left style="thin">
        <color indexed="12"/>
      </left>
      <right/>
      <top style="dashDot">
        <color indexed="12"/>
      </top>
      <bottom style="thin">
        <color indexed="12"/>
      </bottom>
      <diagonal/>
    </border>
    <border>
      <left style="thin">
        <color indexed="56"/>
      </left>
      <right/>
      <top style="thin">
        <color indexed="56"/>
      </top>
      <bottom/>
      <diagonal/>
    </border>
    <border>
      <left style="thin">
        <color indexed="61"/>
      </left>
      <right/>
      <top/>
      <bottom/>
      <diagonal/>
    </border>
    <border>
      <left style="thin">
        <color indexed="61"/>
      </left>
      <right/>
      <top style="thin">
        <color indexed="61"/>
      </top>
      <bottom/>
      <diagonal/>
    </border>
    <border>
      <left style="thin">
        <color indexed="61"/>
      </left>
      <right/>
      <top style="hair">
        <color indexed="61"/>
      </top>
      <bottom/>
      <diagonal/>
    </border>
    <border>
      <left style="thin">
        <color indexed="61"/>
      </left>
      <right/>
      <top/>
      <bottom style="hair">
        <color indexed="61"/>
      </bottom>
      <diagonal/>
    </border>
    <border>
      <left style="thin">
        <color indexed="61"/>
      </left>
      <right/>
      <top/>
      <bottom style="thin">
        <color indexed="61"/>
      </bottom>
      <diagonal/>
    </border>
    <border>
      <left style="thin">
        <color indexed="58"/>
      </left>
      <right/>
      <top/>
      <bottom style="thin">
        <color indexed="58"/>
      </bottom>
      <diagonal/>
    </border>
    <border>
      <left style="hair">
        <color indexed="58"/>
      </left>
      <right style="thin">
        <color indexed="58"/>
      </right>
      <top/>
      <bottom/>
      <diagonal/>
    </border>
    <border>
      <left style="hair">
        <color indexed="58"/>
      </left>
      <right style="thin">
        <color indexed="58"/>
      </right>
      <top style="hair">
        <color indexed="58"/>
      </top>
      <bottom/>
      <diagonal/>
    </border>
    <border>
      <left style="hair">
        <color indexed="58"/>
      </left>
      <right style="thin">
        <color indexed="58"/>
      </right>
      <top/>
      <bottom style="hair">
        <color indexed="58"/>
      </bottom>
      <diagonal/>
    </border>
    <border>
      <left style="hair">
        <color indexed="58"/>
      </left>
      <right style="thin">
        <color indexed="58"/>
      </right>
      <top/>
      <bottom style="thin">
        <color indexed="58"/>
      </bottom>
      <diagonal/>
    </border>
    <border>
      <left style="thin">
        <color indexed="50"/>
      </left>
      <right/>
      <top style="thin">
        <color indexed="50"/>
      </top>
      <bottom/>
      <diagonal/>
    </border>
    <border>
      <left style="thin">
        <color indexed="50"/>
      </left>
      <right/>
      <top/>
      <bottom/>
      <diagonal/>
    </border>
    <border>
      <left style="thin">
        <color indexed="50"/>
      </left>
      <right/>
      <top style="double">
        <color indexed="50"/>
      </top>
      <bottom style="double">
        <color indexed="50"/>
      </bottom>
      <diagonal/>
    </border>
    <border>
      <left style="thin">
        <color indexed="50"/>
      </left>
      <right/>
      <top style="hair">
        <color indexed="50"/>
      </top>
      <bottom/>
      <diagonal/>
    </border>
    <border>
      <left style="thin">
        <color indexed="50"/>
      </left>
      <right/>
      <top/>
      <bottom style="hair">
        <color indexed="50"/>
      </bottom>
      <diagonal/>
    </border>
    <border>
      <left style="thin">
        <color indexed="50"/>
      </left>
      <right/>
      <top/>
      <bottom style="double">
        <color indexed="50"/>
      </bottom>
      <diagonal/>
    </border>
    <border>
      <left style="thin">
        <color indexed="50"/>
      </left>
      <right/>
      <top/>
      <bottom style="thin">
        <color indexed="50"/>
      </bottom>
      <diagonal/>
    </border>
    <border>
      <left style="hair">
        <color indexed="50"/>
      </left>
      <right style="thin">
        <color indexed="50"/>
      </right>
      <top style="double">
        <color indexed="50"/>
      </top>
      <bottom/>
      <diagonal/>
    </border>
    <border>
      <left style="hair">
        <color indexed="50"/>
      </left>
      <right style="thin">
        <color indexed="50"/>
      </right>
      <top/>
      <bottom/>
      <diagonal/>
    </border>
    <border>
      <left style="hair">
        <color indexed="50"/>
      </left>
      <right style="thin">
        <color indexed="50"/>
      </right>
      <top style="hair">
        <color indexed="50"/>
      </top>
      <bottom/>
      <diagonal/>
    </border>
    <border>
      <left style="hair">
        <color indexed="50"/>
      </left>
      <right style="thin">
        <color indexed="50"/>
      </right>
      <top/>
      <bottom style="hair">
        <color indexed="50"/>
      </bottom>
      <diagonal/>
    </border>
    <border>
      <left style="hair">
        <color indexed="50"/>
      </left>
      <right style="thin">
        <color indexed="50"/>
      </right>
      <top/>
      <bottom style="double">
        <color indexed="50"/>
      </bottom>
      <diagonal/>
    </border>
    <border>
      <left style="hair">
        <color indexed="50"/>
      </left>
      <right style="thin">
        <color indexed="50"/>
      </right>
      <top/>
      <bottom style="thin">
        <color indexed="50"/>
      </bottom>
      <diagonal/>
    </border>
    <border>
      <left style="thin">
        <color indexed="16"/>
      </left>
      <right/>
      <top style="hair">
        <color indexed="16"/>
      </top>
      <bottom/>
      <diagonal/>
    </border>
    <border>
      <left style="thin">
        <color indexed="16"/>
      </left>
      <right/>
      <top style="thin">
        <color indexed="16"/>
      </top>
      <bottom/>
      <diagonal/>
    </border>
    <border>
      <left style="thin">
        <color indexed="16"/>
      </left>
      <right/>
      <top/>
      <bottom style="dashed">
        <color indexed="16"/>
      </bottom>
      <diagonal/>
    </border>
    <border>
      <left style="dotted">
        <color indexed="16"/>
      </left>
      <right style="thin">
        <color indexed="16"/>
      </right>
      <top/>
      <bottom/>
      <diagonal/>
    </border>
    <border>
      <left style="dotted">
        <color indexed="16"/>
      </left>
      <right style="thin">
        <color indexed="16"/>
      </right>
      <top/>
      <bottom style="dashed">
        <color indexed="16"/>
      </bottom>
      <diagonal/>
    </border>
    <border>
      <left style="thin">
        <color indexed="16"/>
      </left>
      <right/>
      <top style="dashDot">
        <color indexed="16"/>
      </top>
      <bottom style="dashDot">
        <color indexed="16"/>
      </bottom>
      <diagonal/>
    </border>
    <border>
      <left style="dashed">
        <color indexed="16"/>
      </left>
      <right/>
      <top style="thin">
        <color indexed="16"/>
      </top>
      <bottom style="dashed">
        <color indexed="16"/>
      </bottom>
      <diagonal/>
    </border>
    <border>
      <left style="thin">
        <color indexed="17"/>
      </left>
      <right/>
      <top/>
      <bottom/>
      <diagonal/>
    </border>
    <border>
      <left style="thin">
        <color indexed="17"/>
      </left>
      <right/>
      <top style="hair">
        <color indexed="17"/>
      </top>
      <bottom/>
      <diagonal/>
    </border>
    <border>
      <left style="thin">
        <color indexed="17"/>
      </left>
      <right/>
      <top/>
      <bottom style="thin">
        <color indexed="17"/>
      </bottom>
      <diagonal/>
    </border>
    <border>
      <left/>
      <right/>
      <top style="thin">
        <color indexed="17"/>
      </top>
      <bottom/>
      <diagonal/>
    </border>
    <border>
      <left style="thin">
        <color indexed="17"/>
      </left>
      <right/>
      <top style="thin">
        <color indexed="17"/>
      </top>
      <bottom/>
      <diagonal/>
    </border>
    <border>
      <left style="thin">
        <color indexed="20"/>
      </left>
      <right/>
      <top style="thin">
        <color indexed="20"/>
      </top>
      <bottom/>
      <diagonal/>
    </border>
    <border>
      <left style="thin">
        <color indexed="20"/>
      </left>
      <right/>
      <top/>
      <bottom/>
      <diagonal/>
    </border>
    <border>
      <left style="thin">
        <color indexed="20"/>
      </left>
      <right/>
      <top style="hair">
        <color indexed="20"/>
      </top>
      <bottom/>
      <diagonal/>
    </border>
    <border>
      <left style="thin">
        <color indexed="20"/>
      </left>
      <right/>
      <top/>
      <bottom style="thin">
        <color indexed="20"/>
      </bottom>
      <diagonal/>
    </border>
    <border>
      <left style="thin">
        <color indexed="41"/>
      </left>
      <right/>
      <top/>
      <bottom/>
      <diagonal/>
    </border>
    <border>
      <left style="thin">
        <color indexed="41"/>
      </left>
      <right/>
      <top style="dashDot">
        <color indexed="41"/>
      </top>
      <bottom style="dashDot">
        <color indexed="41"/>
      </bottom>
      <diagonal/>
    </border>
    <border>
      <left style="thin">
        <color indexed="41"/>
      </left>
      <right/>
      <top/>
      <bottom style="thin">
        <color indexed="41"/>
      </bottom>
      <diagonal/>
    </border>
    <border>
      <left style="thin">
        <color indexed="41"/>
      </left>
      <right/>
      <top style="thin">
        <color indexed="41"/>
      </top>
      <bottom style="dotted">
        <color indexed="41"/>
      </bottom>
      <diagonal/>
    </border>
    <border>
      <left/>
      <right/>
      <top style="thin">
        <color indexed="41"/>
      </top>
      <bottom style="dotted">
        <color indexed="41"/>
      </bottom>
      <diagonal/>
    </border>
    <border>
      <left style="hair">
        <color indexed="41"/>
      </left>
      <right/>
      <top style="thin">
        <color indexed="41"/>
      </top>
      <bottom style="dotted">
        <color indexed="41"/>
      </bottom>
      <diagonal/>
    </border>
    <border>
      <left/>
      <right style="hair">
        <color indexed="41"/>
      </right>
      <top style="thin">
        <color indexed="41"/>
      </top>
      <bottom style="dotted">
        <color indexed="41"/>
      </bottom>
      <diagonal/>
    </border>
    <border>
      <left style="thin">
        <color indexed="41"/>
      </left>
      <right/>
      <top style="hair">
        <color indexed="41"/>
      </top>
      <bottom/>
      <diagonal/>
    </border>
    <border>
      <left style="thin">
        <color indexed="41"/>
      </left>
      <right/>
      <top/>
      <bottom style="hair">
        <color indexed="41"/>
      </bottom>
      <diagonal/>
    </border>
    <border>
      <left style="thin">
        <color indexed="41"/>
      </left>
      <right/>
      <top style="thin">
        <color indexed="41"/>
      </top>
      <bottom/>
      <diagonal/>
    </border>
    <border>
      <left/>
      <right/>
      <top style="dashDot">
        <color rgb="FF971449"/>
      </top>
      <bottom style="dashDot">
        <color rgb="FF971449"/>
      </bottom>
      <diagonal/>
    </border>
    <border>
      <left style="thin">
        <color rgb="FF971449"/>
      </left>
      <right/>
      <top style="dashDot">
        <color rgb="FF971449"/>
      </top>
      <bottom style="dashDot">
        <color rgb="FF971449"/>
      </bottom>
      <diagonal/>
    </border>
    <border>
      <left style="hair">
        <color rgb="FF971449"/>
      </left>
      <right/>
      <top style="dashDot">
        <color rgb="FF971449"/>
      </top>
      <bottom style="dashDot">
        <color rgb="FF971449"/>
      </bottom>
      <diagonal/>
    </border>
    <border>
      <left style="hair">
        <color rgb="FF971449"/>
      </left>
      <right/>
      <top style="dotted">
        <color rgb="FF971449"/>
      </top>
      <bottom/>
      <diagonal/>
    </border>
    <border>
      <left style="thin">
        <color indexed="40"/>
      </left>
      <right/>
      <top style="thin">
        <color indexed="40"/>
      </top>
      <bottom/>
      <diagonal/>
    </border>
    <border>
      <left style="thin">
        <color indexed="40"/>
      </left>
      <right/>
      <top/>
      <bottom/>
      <diagonal/>
    </border>
    <border>
      <left style="thin">
        <color indexed="40"/>
      </left>
      <right/>
      <top/>
      <bottom style="hair">
        <color indexed="22"/>
      </bottom>
      <diagonal/>
    </border>
    <border>
      <left style="thin">
        <color indexed="40"/>
      </left>
      <right/>
      <top style="dashDot">
        <color indexed="40"/>
      </top>
      <bottom/>
      <diagonal/>
    </border>
    <border>
      <left style="thin">
        <color indexed="40"/>
      </left>
      <right/>
      <top style="hair">
        <color indexed="40"/>
      </top>
      <bottom/>
      <diagonal/>
    </border>
    <border>
      <left style="thin">
        <color indexed="40"/>
      </left>
      <right/>
      <top style="hair">
        <color indexed="40"/>
      </top>
      <bottom style="hair">
        <color indexed="40"/>
      </bottom>
      <diagonal/>
    </border>
    <border>
      <left style="dashDot">
        <color indexed="20"/>
      </left>
      <right/>
      <top/>
      <bottom/>
      <diagonal/>
    </border>
    <border>
      <left/>
      <right/>
      <top/>
      <bottom style="thin">
        <color rgb="FF808000"/>
      </bottom>
      <diagonal/>
    </border>
    <border>
      <left/>
      <right/>
      <top style="thin">
        <color rgb="FF808000"/>
      </top>
      <bottom style="hair">
        <color rgb="FF808000"/>
      </bottom>
      <diagonal/>
    </border>
    <border>
      <left style="dashed">
        <color rgb="FF808000"/>
      </left>
      <right/>
      <top style="thin">
        <color rgb="FF808000"/>
      </top>
      <bottom style="hair">
        <color rgb="FF808000"/>
      </bottom>
      <diagonal/>
    </border>
    <border>
      <left/>
      <right/>
      <top style="hair">
        <color rgb="FF808000"/>
      </top>
      <bottom style="hair">
        <color rgb="FF808000"/>
      </bottom>
      <diagonal/>
    </border>
    <border>
      <left style="dashed">
        <color rgb="FF808000"/>
      </left>
      <right/>
      <top style="hair">
        <color rgb="FF808000"/>
      </top>
      <bottom style="hair">
        <color rgb="FF808000"/>
      </bottom>
      <diagonal/>
    </border>
    <border>
      <left/>
      <right style="dashed">
        <color rgb="FF808000"/>
      </right>
      <top style="hair">
        <color rgb="FF808000"/>
      </top>
      <bottom style="hair">
        <color rgb="FF808000"/>
      </bottom>
      <diagonal/>
    </border>
    <border>
      <left/>
      <right style="dashed">
        <color rgb="FF808000"/>
      </right>
      <top style="hair">
        <color rgb="FF808000"/>
      </top>
      <bottom style="thin">
        <color rgb="FF808000"/>
      </bottom>
      <diagonal/>
    </border>
    <border>
      <left style="dashed">
        <color rgb="FF808000"/>
      </left>
      <right/>
      <top style="hair">
        <color rgb="FF808000"/>
      </top>
      <bottom style="thin">
        <color rgb="FF808000"/>
      </bottom>
      <diagonal/>
    </border>
    <border>
      <left style="dashDot">
        <color rgb="FFDCAA1C"/>
      </left>
      <right/>
      <top/>
      <bottom/>
      <diagonal/>
    </border>
    <border>
      <left style="dashDot">
        <color rgb="FFDCAA1C"/>
      </left>
      <right/>
      <top style="hair">
        <color rgb="FFDCAA1C"/>
      </top>
      <bottom/>
      <diagonal/>
    </border>
    <border>
      <left/>
      <right/>
      <top style="hair">
        <color rgb="FFDCAA1C"/>
      </top>
      <bottom/>
      <diagonal/>
    </border>
    <border>
      <left style="dashDot">
        <color rgb="FFDCAA1C"/>
      </left>
      <right/>
      <top/>
      <bottom style="hair">
        <color rgb="FFDCAA1C"/>
      </bottom>
      <diagonal/>
    </border>
    <border>
      <left/>
      <right/>
      <top/>
      <bottom style="hair">
        <color rgb="FFDCAA1C"/>
      </bottom>
      <diagonal/>
    </border>
    <border>
      <left/>
      <right/>
      <top/>
      <bottom style="thin">
        <color rgb="FFDCAA1C"/>
      </bottom>
      <diagonal/>
    </border>
    <border>
      <left/>
      <right style="thin">
        <color indexed="40"/>
      </right>
      <top/>
      <bottom/>
      <diagonal/>
    </border>
    <border>
      <left/>
      <right/>
      <top/>
      <bottom style="dotted">
        <color indexed="40"/>
      </bottom>
      <diagonal/>
    </border>
    <border>
      <left/>
      <right style="thin">
        <color indexed="40"/>
      </right>
      <top/>
      <bottom style="dotted">
        <color rgb="FF00CCFF"/>
      </bottom>
      <diagonal/>
    </border>
    <border>
      <left style="thin">
        <color indexed="40"/>
      </left>
      <right/>
      <top/>
      <bottom style="dotted">
        <color rgb="FF00CCFF"/>
      </bottom>
      <diagonal/>
    </border>
    <border>
      <left/>
      <right/>
      <top/>
      <bottom style="dotted">
        <color rgb="FF00CCFF"/>
      </bottom>
      <diagonal/>
    </border>
    <border>
      <left/>
      <right/>
      <top style="dotted">
        <color rgb="FF00CCFF"/>
      </top>
      <bottom/>
      <diagonal/>
    </border>
    <border>
      <left style="thin">
        <color indexed="40"/>
      </left>
      <right/>
      <top style="dotted">
        <color rgb="FF00CCFF"/>
      </top>
      <bottom/>
      <diagonal/>
    </border>
    <border>
      <left/>
      <right/>
      <top style="dotted">
        <color indexed="40"/>
      </top>
      <bottom/>
      <diagonal/>
    </border>
    <border>
      <left style="thin">
        <color indexed="40"/>
      </left>
      <right/>
      <top style="dotted">
        <color indexed="40"/>
      </top>
      <bottom/>
      <diagonal/>
    </border>
    <border>
      <left/>
      <right style="thin">
        <color indexed="40"/>
      </right>
      <top style="dotted">
        <color rgb="FF00CCFF"/>
      </top>
      <bottom/>
      <diagonal/>
    </border>
    <border>
      <left/>
      <right/>
      <top style="dotted">
        <color rgb="FF00ADEE"/>
      </top>
      <bottom/>
      <diagonal/>
    </border>
    <border>
      <left style="thin">
        <color indexed="40"/>
      </left>
      <right/>
      <top style="dotted">
        <color rgb="FF00ADEE"/>
      </top>
      <bottom/>
      <diagonal/>
    </border>
    <border>
      <left style="dotted">
        <color indexed="16"/>
      </left>
      <right style="thin">
        <color indexed="16"/>
      </right>
      <top style="thin">
        <color indexed="16"/>
      </top>
      <bottom/>
      <diagonal/>
    </border>
    <border>
      <left/>
      <right/>
      <top style="thin">
        <color indexed="16"/>
      </top>
      <bottom style="thin">
        <color indexed="16"/>
      </bottom>
      <diagonal/>
    </border>
    <border>
      <left style="thin">
        <color indexed="16"/>
      </left>
      <right/>
      <top style="thin">
        <color indexed="16"/>
      </top>
      <bottom style="thin">
        <color indexed="16"/>
      </bottom>
      <diagonal/>
    </border>
    <border>
      <left style="dashed">
        <color indexed="61"/>
      </left>
      <right/>
      <top style="thin">
        <color indexed="61"/>
      </top>
      <bottom/>
      <diagonal/>
    </border>
    <border>
      <left style="dashed">
        <color indexed="61"/>
      </left>
      <right style="dashed">
        <color indexed="61"/>
      </right>
      <top style="thin">
        <color indexed="61"/>
      </top>
      <bottom/>
      <diagonal/>
    </border>
    <border>
      <left style="dashed">
        <color indexed="61"/>
      </left>
      <right style="dashed">
        <color indexed="61"/>
      </right>
      <top/>
      <bottom style="thin">
        <color indexed="61"/>
      </bottom>
      <diagonal/>
    </border>
    <border>
      <left/>
      <right style="dashed">
        <color indexed="61"/>
      </right>
      <top style="thin">
        <color indexed="61"/>
      </top>
      <bottom/>
      <diagonal/>
    </border>
    <border>
      <left/>
      <right style="dashed">
        <color indexed="61"/>
      </right>
      <top/>
      <bottom/>
      <diagonal/>
    </border>
    <border>
      <left style="dashed">
        <color indexed="61"/>
      </left>
      <right style="dashed">
        <color indexed="61"/>
      </right>
      <top/>
      <bottom/>
      <diagonal/>
    </border>
    <border>
      <left/>
      <right style="dashed">
        <color indexed="61"/>
      </right>
      <top style="hair">
        <color indexed="61"/>
      </top>
      <bottom/>
      <diagonal/>
    </border>
    <border>
      <left style="dashed">
        <color indexed="61"/>
      </left>
      <right style="dashed">
        <color indexed="61"/>
      </right>
      <top style="hair">
        <color indexed="61"/>
      </top>
      <bottom/>
      <diagonal/>
    </border>
    <border>
      <left/>
      <right style="dashed">
        <color indexed="61"/>
      </right>
      <top/>
      <bottom style="hair">
        <color indexed="61"/>
      </bottom>
      <diagonal/>
    </border>
    <border>
      <left style="dashed">
        <color indexed="61"/>
      </left>
      <right style="dashed">
        <color indexed="61"/>
      </right>
      <top/>
      <bottom style="hair">
        <color indexed="61"/>
      </bottom>
      <diagonal/>
    </border>
    <border>
      <left/>
      <right style="dashed">
        <color indexed="61"/>
      </right>
      <top/>
      <bottom style="thin">
        <color indexed="61"/>
      </bottom>
      <diagonal/>
    </border>
    <border>
      <left style="hair">
        <color indexed="58"/>
      </left>
      <right/>
      <top style="hair">
        <color indexed="58"/>
      </top>
      <bottom/>
      <diagonal/>
    </border>
    <border>
      <left style="hair">
        <color indexed="58"/>
      </left>
      <right/>
      <top/>
      <bottom style="thin">
        <color indexed="58"/>
      </bottom>
      <diagonal/>
    </border>
    <border>
      <left style="thin">
        <color indexed="58"/>
      </left>
      <right/>
      <top style="hair">
        <color indexed="58"/>
      </top>
      <bottom/>
      <diagonal/>
    </border>
    <border>
      <left style="dashDot">
        <color rgb="FF971449"/>
      </left>
      <right style="dashDot">
        <color rgb="FF971449"/>
      </right>
      <top style="thin">
        <color rgb="FF971449"/>
      </top>
      <bottom/>
      <diagonal/>
    </border>
    <border>
      <left/>
      <right/>
      <top/>
      <bottom style="hair">
        <color rgb="FF971449"/>
      </bottom>
      <diagonal/>
    </border>
    <border>
      <left style="hair">
        <color rgb="FF971449"/>
      </left>
      <right style="thin">
        <color rgb="FF971449"/>
      </right>
      <top/>
      <bottom style="hair">
        <color rgb="FF971449"/>
      </bottom>
      <diagonal/>
    </border>
    <border>
      <left style="thin">
        <color rgb="FF971449"/>
      </left>
      <right/>
      <top/>
      <bottom style="hair">
        <color rgb="FF971449"/>
      </bottom>
      <diagonal/>
    </border>
    <border>
      <left style="dashDot">
        <color rgb="FF971449"/>
      </left>
      <right style="dashDot">
        <color rgb="FF971449"/>
      </right>
      <top/>
      <bottom style="hair">
        <color rgb="FF971449"/>
      </bottom>
      <diagonal/>
    </border>
    <border>
      <left/>
      <right style="hair">
        <color rgb="FF971449"/>
      </right>
      <top style="hair">
        <color rgb="FF971449"/>
      </top>
      <bottom/>
      <diagonal/>
    </border>
    <border>
      <left style="hair">
        <color rgb="FF971449"/>
      </left>
      <right style="thin">
        <color rgb="FF971449"/>
      </right>
      <top/>
      <bottom/>
      <diagonal/>
    </border>
    <border>
      <left style="dashDot">
        <color rgb="FF971449"/>
      </left>
      <right style="dashDot">
        <color rgb="FF971449"/>
      </right>
      <top/>
      <bottom/>
      <diagonal/>
    </border>
    <border>
      <left/>
      <right style="hair">
        <color rgb="FF971449"/>
      </right>
      <top/>
      <bottom/>
      <diagonal/>
    </border>
    <border>
      <left/>
      <right style="hair">
        <color rgb="FF971449"/>
      </right>
      <top/>
      <bottom style="hair">
        <color rgb="FF971449"/>
      </bottom>
      <diagonal/>
    </border>
    <border>
      <left/>
      <right/>
      <top style="hair">
        <color rgb="FF971449"/>
      </top>
      <bottom style="thin">
        <color rgb="FF971449"/>
      </bottom>
      <diagonal/>
    </border>
    <border>
      <left style="thin">
        <color rgb="FF971449"/>
      </left>
      <right/>
      <top style="hair">
        <color rgb="FF971449"/>
      </top>
      <bottom style="thin">
        <color rgb="FF971449"/>
      </bottom>
      <diagonal/>
    </border>
    <border>
      <left style="dashDot">
        <color rgb="FF971449"/>
      </left>
      <right style="dashDot">
        <color rgb="FF971449"/>
      </right>
      <top style="hair">
        <color rgb="FF971449"/>
      </top>
      <bottom style="thin">
        <color rgb="FF971449"/>
      </bottom>
      <diagonal/>
    </border>
    <border>
      <left style="thin">
        <color rgb="FF4CBBE2"/>
      </left>
      <right/>
      <top style="thin">
        <color rgb="FF4CBBE2"/>
      </top>
      <bottom/>
      <diagonal/>
    </border>
    <border>
      <left/>
      <right style="dashDot">
        <color rgb="FF4CBBE2"/>
      </right>
      <top style="thin">
        <color rgb="FF4CBBE2"/>
      </top>
      <bottom/>
      <diagonal/>
    </border>
    <border>
      <left/>
      <right/>
      <top style="thin">
        <color rgb="FF4CBBE2"/>
      </top>
      <bottom/>
      <diagonal/>
    </border>
    <border>
      <left style="dashDot">
        <color rgb="FF4CBBE2"/>
      </left>
      <right style="dashDot">
        <color rgb="FF4CBBE2"/>
      </right>
      <top style="thin">
        <color rgb="FF4CBBE2"/>
      </top>
      <bottom/>
      <diagonal/>
    </border>
    <border>
      <left/>
      <right style="hair">
        <color rgb="FF4CBBE2"/>
      </right>
      <top/>
      <bottom/>
      <diagonal/>
    </border>
    <border>
      <left style="hair">
        <color rgb="FF4CBBE2"/>
      </left>
      <right style="thin">
        <color rgb="FF4CBBE2"/>
      </right>
      <top/>
      <bottom/>
      <diagonal/>
    </border>
    <border>
      <left style="thin">
        <color rgb="FF4CBBE2"/>
      </left>
      <right/>
      <top/>
      <bottom/>
      <diagonal/>
    </border>
    <border>
      <left/>
      <right style="dashDot">
        <color rgb="FF4CBBE2"/>
      </right>
      <top/>
      <bottom/>
      <diagonal/>
    </border>
    <border>
      <left style="dashDot">
        <color rgb="FF4CBBE2"/>
      </left>
      <right style="dashDot">
        <color rgb="FF4CBBE2"/>
      </right>
      <top/>
      <bottom/>
      <diagonal/>
    </border>
    <border>
      <left/>
      <right style="hair">
        <color rgb="FF4CBBE2"/>
      </right>
      <top/>
      <bottom style="hair">
        <color rgb="FF4CBBE2"/>
      </bottom>
      <diagonal/>
    </border>
    <border>
      <left style="hair">
        <color rgb="FF4CBBE2"/>
      </left>
      <right style="thin">
        <color rgb="FF4CBBE2"/>
      </right>
      <top/>
      <bottom style="hair">
        <color rgb="FF4CBBE2"/>
      </bottom>
      <diagonal/>
    </border>
    <border>
      <left/>
      <right/>
      <top style="hair">
        <color rgb="FF4CBBE2"/>
      </top>
      <bottom style="thin">
        <color rgb="FF4CBBE2"/>
      </bottom>
      <diagonal/>
    </border>
    <border>
      <left style="thin">
        <color rgb="FF4CBBE2"/>
      </left>
      <right/>
      <top style="hair">
        <color rgb="FF4CBBE2"/>
      </top>
      <bottom style="thin">
        <color rgb="FF4CBBE2"/>
      </bottom>
      <diagonal/>
    </border>
    <border>
      <left/>
      <right style="dashDot">
        <color rgb="FF4CBBE2"/>
      </right>
      <top style="hair">
        <color rgb="FF4CBBE2"/>
      </top>
      <bottom style="thin">
        <color rgb="FF4CBBE2"/>
      </bottom>
      <diagonal/>
    </border>
    <border>
      <left style="dashDot">
        <color rgb="FF4CBBE2"/>
      </left>
      <right style="dashDot">
        <color rgb="FF4CBBE2"/>
      </right>
      <top style="hair">
        <color rgb="FF4CBBE2"/>
      </top>
      <bottom style="thin">
        <color rgb="FF4CBBE2"/>
      </bottom>
      <diagonal/>
    </border>
    <border>
      <left/>
      <right/>
      <top style="dashDot">
        <color indexed="16"/>
      </top>
      <bottom style="thin">
        <color indexed="16"/>
      </bottom>
      <diagonal/>
    </border>
    <border>
      <left style="thin">
        <color indexed="16"/>
      </left>
      <right/>
      <top style="dashDot">
        <color indexed="16"/>
      </top>
      <bottom style="thin">
        <color indexed="16"/>
      </bottom>
      <diagonal/>
    </border>
    <border>
      <left/>
      <right/>
      <top style="thin">
        <color indexed="16"/>
      </top>
      <bottom style="dashDot">
        <color indexed="16"/>
      </bottom>
      <diagonal/>
    </border>
    <border>
      <left style="thin">
        <color indexed="16"/>
      </left>
      <right/>
      <top style="thin">
        <color indexed="16"/>
      </top>
      <bottom style="dashDot">
        <color indexed="16"/>
      </bottom>
      <diagonal/>
    </border>
    <border>
      <left/>
      <right/>
      <top style="thin">
        <color rgb="FFF03F23"/>
      </top>
      <bottom/>
      <diagonal/>
    </border>
    <border>
      <left style="thin">
        <color rgb="FFF03F23"/>
      </left>
      <right/>
      <top style="thin">
        <color rgb="FFF03F23"/>
      </top>
      <bottom/>
      <diagonal/>
    </border>
    <border>
      <left style="dashDot">
        <color rgb="FFF03F23"/>
      </left>
      <right/>
      <top style="thin">
        <color rgb="FFF03F23"/>
      </top>
      <bottom/>
      <diagonal/>
    </border>
    <border>
      <left style="thin">
        <color rgb="FFF03F23"/>
      </left>
      <right/>
      <top/>
      <bottom/>
      <diagonal/>
    </border>
    <border>
      <left style="dashDot">
        <color rgb="FFF03F23"/>
      </left>
      <right/>
      <top/>
      <bottom/>
      <diagonal/>
    </border>
    <border>
      <left/>
      <right/>
      <top style="hair">
        <color rgb="FFF03F23"/>
      </top>
      <bottom/>
      <diagonal/>
    </border>
    <border>
      <left style="thin">
        <color rgb="FFF03F23"/>
      </left>
      <right/>
      <top style="hair">
        <color rgb="FFF03F23"/>
      </top>
      <bottom/>
      <diagonal/>
    </border>
    <border>
      <left style="dashDot">
        <color rgb="FFF03F23"/>
      </left>
      <right/>
      <top style="hair">
        <color rgb="FFF03F23"/>
      </top>
      <bottom/>
      <diagonal/>
    </border>
    <border>
      <left/>
      <right/>
      <top/>
      <bottom style="hair">
        <color rgb="FFF03F23"/>
      </bottom>
      <diagonal/>
    </border>
    <border>
      <left style="thin">
        <color rgb="FFF03F23"/>
      </left>
      <right/>
      <top/>
      <bottom style="hair">
        <color rgb="FFF03F23"/>
      </bottom>
      <diagonal/>
    </border>
    <border>
      <left style="dashDot">
        <color rgb="FFF03F23"/>
      </left>
      <right/>
      <top/>
      <bottom style="hair">
        <color rgb="FFF03F23"/>
      </bottom>
      <diagonal/>
    </border>
    <border>
      <left/>
      <right style="thin">
        <color rgb="FFF03F23"/>
      </right>
      <top style="hair">
        <color rgb="FFF03F23"/>
      </top>
      <bottom/>
      <diagonal/>
    </border>
    <border>
      <left/>
      <right style="thin">
        <color rgb="FFF03F23"/>
      </right>
      <top/>
      <bottom/>
      <diagonal/>
    </border>
    <border>
      <left/>
      <right/>
      <top style="dashed">
        <color rgb="FFF03F23"/>
      </top>
      <bottom/>
      <diagonal/>
    </border>
    <border>
      <left style="thin">
        <color rgb="FFF03F23"/>
      </left>
      <right/>
      <top style="dashed">
        <color rgb="FFF03F23"/>
      </top>
      <bottom/>
      <diagonal/>
    </border>
    <border>
      <left style="dashDot">
        <color rgb="FFF03F23"/>
      </left>
      <right/>
      <top style="dashed">
        <color rgb="FFF03F23"/>
      </top>
      <bottom/>
      <diagonal/>
    </border>
    <border>
      <left/>
      <right/>
      <top/>
      <bottom style="thin">
        <color rgb="FFF03F23"/>
      </bottom>
      <diagonal/>
    </border>
    <border>
      <left style="thin">
        <color rgb="FFF03F23"/>
      </left>
      <right/>
      <top/>
      <bottom style="thin">
        <color rgb="FFF03F23"/>
      </bottom>
      <diagonal/>
    </border>
    <border>
      <left style="dashDot">
        <color rgb="FFF03F23"/>
      </left>
      <right/>
      <top/>
      <bottom style="thin">
        <color rgb="FFF03F23"/>
      </bottom>
      <diagonal/>
    </border>
    <border>
      <left/>
      <right/>
      <top style="thin">
        <color rgb="FFF03F23"/>
      </top>
      <bottom style="thin">
        <color rgb="FFF03F23"/>
      </bottom>
      <diagonal/>
    </border>
    <border>
      <left/>
      <right/>
      <top/>
      <bottom style="thin">
        <color indexed="40"/>
      </bottom>
      <diagonal/>
    </border>
    <border>
      <left/>
      <right style="dashDotDot">
        <color indexed="40"/>
      </right>
      <top/>
      <bottom/>
      <diagonal/>
    </border>
    <border>
      <left/>
      <right style="dashDotDot">
        <color indexed="40"/>
      </right>
      <top style="hair">
        <color indexed="40"/>
      </top>
      <bottom/>
      <diagonal/>
    </border>
    <border>
      <left/>
      <right style="dashDotDot">
        <color indexed="40"/>
      </right>
      <top/>
      <bottom style="hair">
        <color indexed="40"/>
      </bottom>
      <diagonal/>
    </border>
    <border>
      <left/>
      <right style="dashDotDot">
        <color indexed="40"/>
      </right>
      <top style="hair">
        <color indexed="40"/>
      </top>
      <bottom style="hair">
        <color indexed="40"/>
      </bottom>
      <diagonal/>
    </border>
    <border>
      <left/>
      <right style="dashDotDot">
        <color indexed="40"/>
      </right>
      <top style="dashDot">
        <color indexed="40"/>
      </top>
      <bottom/>
      <diagonal/>
    </border>
    <border>
      <left/>
      <right style="hair">
        <color indexed="40"/>
      </right>
      <top style="dashDot">
        <color indexed="40"/>
      </top>
      <bottom/>
      <diagonal/>
    </border>
    <border>
      <left/>
      <right style="hair">
        <color indexed="40"/>
      </right>
      <top/>
      <bottom/>
      <diagonal/>
    </border>
    <border>
      <left/>
      <right style="hair">
        <color indexed="40"/>
      </right>
      <top/>
      <bottom style="dashDot">
        <color indexed="40"/>
      </bottom>
      <diagonal/>
    </border>
    <border>
      <left/>
      <right/>
      <top style="dashed">
        <color indexed="40"/>
      </top>
      <bottom style="dashed">
        <color indexed="40"/>
      </bottom>
      <diagonal/>
    </border>
    <border>
      <left/>
      <right style="hair">
        <color indexed="40"/>
      </right>
      <top style="dashed">
        <color indexed="40"/>
      </top>
      <bottom/>
      <diagonal/>
    </border>
    <border>
      <left/>
      <right/>
      <top style="dashed">
        <color indexed="40"/>
      </top>
      <bottom/>
      <diagonal/>
    </border>
    <border>
      <left style="hair">
        <color indexed="40"/>
      </left>
      <right/>
      <top style="dashed">
        <color indexed="40"/>
      </top>
      <bottom/>
      <diagonal/>
    </border>
    <border>
      <left/>
      <right style="hair">
        <color indexed="40"/>
      </right>
      <top/>
      <bottom style="dashed">
        <color indexed="40"/>
      </bottom>
      <diagonal/>
    </border>
    <border>
      <left/>
      <right/>
      <top style="hair">
        <color indexed="40"/>
      </top>
      <bottom style="dashed">
        <color indexed="40"/>
      </bottom>
      <diagonal/>
    </border>
    <border>
      <left/>
      <right/>
      <top/>
      <bottom style="dashed">
        <color indexed="40"/>
      </bottom>
      <diagonal/>
    </border>
    <border>
      <left/>
      <right style="dashDotDot">
        <color indexed="40"/>
      </right>
      <top/>
      <bottom style="thin">
        <color indexed="40"/>
      </bottom>
      <diagonal/>
    </border>
    <border>
      <left style="thin">
        <color indexed="40"/>
      </left>
      <right/>
      <top/>
      <bottom style="thin">
        <color indexed="40"/>
      </bottom>
      <diagonal/>
    </border>
    <border>
      <left/>
      <right style="hair">
        <color indexed="40"/>
      </right>
      <top style="dashed">
        <color indexed="40"/>
      </top>
      <bottom style="dashed">
        <color indexed="40"/>
      </bottom>
      <diagonal/>
    </border>
    <border>
      <left/>
      <right style="dashDotDot">
        <color indexed="40"/>
      </right>
      <top style="dashed">
        <color indexed="40"/>
      </top>
      <bottom style="dashed">
        <color indexed="40"/>
      </bottom>
      <diagonal/>
    </border>
    <border>
      <left style="thin">
        <color indexed="40"/>
      </left>
      <right/>
      <top style="dashed">
        <color indexed="40"/>
      </top>
      <bottom style="dashed">
        <color indexed="40"/>
      </bottom>
      <diagonal/>
    </border>
    <border>
      <left/>
      <right style="dashDotDot">
        <color indexed="40"/>
      </right>
      <top style="dashed">
        <color indexed="40"/>
      </top>
      <bottom/>
      <diagonal/>
    </border>
    <border>
      <left style="thin">
        <color indexed="40"/>
      </left>
      <right/>
      <top style="dashed">
        <color indexed="40"/>
      </top>
      <bottom/>
      <diagonal/>
    </border>
    <border>
      <left style="thin">
        <color indexed="40"/>
      </left>
      <right/>
      <top/>
      <bottom style="hair">
        <color indexed="40"/>
      </bottom>
      <diagonal/>
    </border>
    <border>
      <left/>
      <right style="dashDotDot">
        <color indexed="40"/>
      </right>
      <top/>
      <bottom style="dashed">
        <color indexed="40"/>
      </bottom>
      <diagonal/>
    </border>
    <border>
      <left style="thin">
        <color indexed="40"/>
      </left>
      <right/>
      <top/>
      <bottom style="dashed">
        <color indexed="40"/>
      </bottom>
      <diagonal/>
    </border>
    <border>
      <left/>
      <right/>
      <top style="dashed">
        <color indexed="40"/>
      </top>
      <bottom style="thin">
        <color indexed="40"/>
      </bottom>
      <diagonal/>
    </border>
    <border>
      <left/>
      <right style="thin">
        <color indexed="52"/>
      </right>
      <top style="thin">
        <color indexed="52"/>
      </top>
      <bottom/>
      <diagonal/>
    </border>
    <border>
      <left/>
      <right/>
      <top style="thin">
        <color indexed="52"/>
      </top>
      <bottom/>
      <diagonal/>
    </border>
    <border>
      <left/>
      <right style="thin">
        <color indexed="52"/>
      </right>
      <top style="dashDot">
        <color indexed="52"/>
      </top>
      <bottom/>
      <diagonal/>
    </border>
    <border>
      <left style="thin">
        <color indexed="52"/>
      </left>
      <right/>
      <top style="dashDot">
        <color indexed="52"/>
      </top>
      <bottom/>
      <diagonal/>
    </border>
    <border>
      <left/>
      <right/>
      <top style="dashDot">
        <color indexed="52"/>
      </top>
      <bottom/>
      <diagonal/>
    </border>
    <border>
      <left style="thin">
        <color indexed="52"/>
      </left>
      <right/>
      <top/>
      <bottom style="dashDot">
        <color indexed="52"/>
      </bottom>
      <diagonal/>
    </border>
    <border>
      <left/>
      <right/>
      <top/>
      <bottom style="dashDot">
        <color indexed="52"/>
      </bottom>
      <diagonal/>
    </border>
    <border>
      <left/>
      <right/>
      <top style="thin">
        <color indexed="59"/>
      </top>
      <bottom/>
      <diagonal/>
    </border>
    <border>
      <left style="thin">
        <color indexed="59"/>
      </left>
      <right/>
      <top style="thin">
        <color indexed="59"/>
      </top>
      <bottom/>
      <diagonal/>
    </border>
    <border>
      <left/>
      <right/>
      <top style="dashDot">
        <color indexed="59"/>
      </top>
      <bottom/>
      <diagonal/>
    </border>
    <border>
      <left style="thin">
        <color indexed="59"/>
      </left>
      <right/>
      <top style="dashDot">
        <color indexed="59"/>
      </top>
      <bottom/>
      <diagonal/>
    </border>
    <border>
      <left/>
      <right/>
      <top/>
      <bottom style="dashDot">
        <color indexed="59"/>
      </bottom>
      <diagonal/>
    </border>
    <border>
      <left style="thin">
        <color indexed="59"/>
      </left>
      <right/>
      <top/>
      <bottom style="dashDot">
        <color indexed="59"/>
      </bottom>
      <diagonal/>
    </border>
    <border>
      <left/>
      <right/>
      <top style="dashDot">
        <color indexed="12"/>
      </top>
      <bottom/>
      <diagonal/>
    </border>
    <border>
      <left style="thin">
        <color indexed="12"/>
      </left>
      <right/>
      <top style="dashDot">
        <color indexed="12"/>
      </top>
      <bottom/>
      <diagonal/>
    </border>
    <border>
      <left/>
      <right/>
      <top style="dashDot">
        <color indexed="61"/>
      </top>
      <bottom/>
      <diagonal/>
    </border>
    <border>
      <left style="dashed">
        <color indexed="61"/>
      </left>
      <right style="dashed">
        <color indexed="61"/>
      </right>
      <top style="dashDot">
        <color indexed="61"/>
      </top>
      <bottom/>
      <diagonal/>
    </border>
    <border>
      <left/>
      <right/>
      <top style="dashDot">
        <color indexed="58"/>
      </top>
      <bottom/>
      <diagonal/>
    </border>
    <border>
      <left/>
      <right/>
      <top style="thin">
        <color indexed="58"/>
      </top>
      <bottom/>
      <diagonal/>
    </border>
    <border>
      <left style="thin">
        <color indexed="58"/>
      </left>
      <right/>
      <top style="thin">
        <color indexed="58"/>
      </top>
      <bottom/>
      <diagonal/>
    </border>
    <border>
      <left style="hair">
        <color indexed="58"/>
      </left>
      <right style="thin">
        <color indexed="58"/>
      </right>
      <top style="dashDot">
        <color indexed="58"/>
      </top>
      <bottom/>
      <diagonal/>
    </border>
    <border>
      <left style="dashDot">
        <color rgb="FFDCAA1C"/>
      </left>
      <right/>
      <top style="dashDot">
        <color indexed="58"/>
      </top>
      <bottom/>
      <diagonal/>
    </border>
    <border>
      <left/>
      <right/>
      <top style="dashDot">
        <color indexed="58"/>
      </top>
      <bottom style="hair">
        <color indexed="58"/>
      </bottom>
      <diagonal/>
    </border>
    <border>
      <left style="thin">
        <color indexed="58"/>
      </left>
      <right/>
      <top style="dashDot">
        <color indexed="58"/>
      </top>
      <bottom style="hair">
        <color indexed="58"/>
      </bottom>
      <diagonal/>
    </border>
    <border>
      <left style="dashed">
        <color indexed="58"/>
      </left>
      <right style="dashed">
        <color indexed="58"/>
      </right>
      <top style="thin">
        <color indexed="58"/>
      </top>
      <bottom/>
      <diagonal/>
    </border>
    <border>
      <left style="dashed">
        <color indexed="58"/>
      </left>
      <right style="dashed">
        <color indexed="58"/>
      </right>
      <top style="dashDot">
        <color indexed="58"/>
      </top>
      <bottom style="hair">
        <color indexed="58"/>
      </bottom>
      <diagonal/>
    </border>
    <border>
      <left style="dashed">
        <color indexed="58"/>
      </left>
      <right style="dashed">
        <color indexed="58"/>
      </right>
      <top style="hair">
        <color indexed="58"/>
      </top>
      <bottom/>
      <diagonal/>
    </border>
    <border>
      <left style="dashed">
        <color indexed="58"/>
      </left>
      <right style="dashed">
        <color indexed="58"/>
      </right>
      <top/>
      <bottom style="thin">
        <color indexed="58"/>
      </bottom>
      <diagonal/>
    </border>
    <border>
      <left/>
      <right/>
      <top style="dashDot">
        <color indexed="50"/>
      </top>
      <bottom style="hair">
        <color indexed="50"/>
      </bottom>
      <diagonal/>
    </border>
    <border>
      <left/>
      <right style="thin">
        <color indexed="50"/>
      </right>
      <top style="thin">
        <color indexed="50"/>
      </top>
      <bottom/>
      <diagonal/>
    </border>
    <border>
      <left/>
      <right style="dashDot">
        <color indexed="50"/>
      </right>
      <top style="dashDot">
        <color indexed="50"/>
      </top>
      <bottom style="hair">
        <color indexed="50"/>
      </bottom>
      <diagonal/>
    </border>
    <border>
      <left style="thin">
        <color indexed="50"/>
      </left>
      <right/>
      <top style="dashDot">
        <color indexed="50"/>
      </top>
      <bottom style="hair">
        <color indexed="50"/>
      </bottom>
      <diagonal/>
    </border>
    <border>
      <left style="dashed">
        <color indexed="50"/>
      </left>
      <right style="dashed">
        <color indexed="50"/>
      </right>
      <top style="thin">
        <color indexed="50"/>
      </top>
      <bottom/>
      <diagonal/>
    </border>
    <border>
      <left style="dashed">
        <color indexed="50"/>
      </left>
      <right style="dashed">
        <color indexed="50"/>
      </right>
      <top style="dashDot">
        <color indexed="50"/>
      </top>
      <bottom style="hair">
        <color indexed="50"/>
      </bottom>
      <diagonal/>
    </border>
    <border>
      <left style="dashed">
        <color indexed="50"/>
      </left>
      <right style="dashed">
        <color indexed="50"/>
      </right>
      <top style="hair">
        <color indexed="50"/>
      </top>
      <bottom/>
      <diagonal/>
    </border>
    <border>
      <left style="dashed">
        <color indexed="50"/>
      </left>
      <right style="dashed">
        <color indexed="50"/>
      </right>
      <top/>
      <bottom style="hair">
        <color indexed="50"/>
      </bottom>
      <diagonal/>
    </border>
    <border>
      <left style="dashed">
        <color indexed="50"/>
      </left>
      <right style="dashed">
        <color indexed="50"/>
      </right>
      <top/>
      <bottom style="thin">
        <color indexed="50"/>
      </bottom>
      <diagonal/>
    </border>
    <border>
      <left/>
      <right/>
      <top style="dashDot">
        <color indexed="16"/>
      </top>
      <bottom/>
      <diagonal/>
    </border>
    <border>
      <left style="thin">
        <color indexed="16"/>
      </left>
      <right/>
      <top style="dashDot">
        <color indexed="16"/>
      </top>
      <bottom/>
      <diagonal/>
    </border>
    <border>
      <left style="hair">
        <color indexed="16"/>
      </left>
      <right style="hair">
        <color indexed="16"/>
      </right>
      <top style="dashDot">
        <color indexed="16"/>
      </top>
      <bottom/>
      <diagonal/>
    </border>
    <border>
      <left style="thin">
        <color indexed="16"/>
      </left>
      <right/>
      <top style="dashed">
        <color indexed="16"/>
      </top>
      <bottom/>
      <diagonal/>
    </border>
    <border>
      <left style="hair">
        <color indexed="16"/>
      </left>
      <right style="hair">
        <color indexed="16"/>
      </right>
      <top style="dashed">
        <color indexed="16"/>
      </top>
      <bottom/>
      <diagonal/>
    </border>
    <border>
      <left style="hair">
        <color indexed="16"/>
      </left>
      <right style="hair">
        <color indexed="16"/>
      </right>
      <top/>
      <bottom style="dashed">
        <color indexed="16"/>
      </bottom>
      <diagonal/>
    </border>
    <border>
      <left/>
      <right/>
      <top style="dashDot">
        <color indexed="16"/>
      </top>
      <bottom style="hair">
        <color indexed="16"/>
      </bottom>
      <diagonal/>
    </border>
    <border>
      <left style="thin">
        <color indexed="16"/>
      </left>
      <right/>
      <top style="dashDot">
        <color indexed="16"/>
      </top>
      <bottom style="hair">
        <color indexed="16"/>
      </bottom>
      <diagonal/>
    </border>
    <border>
      <left/>
      <right/>
      <top style="dashDot">
        <color indexed="17"/>
      </top>
      <bottom/>
      <diagonal/>
    </border>
    <border>
      <left style="thin">
        <color indexed="17"/>
      </left>
      <right/>
      <top style="dashDot">
        <color indexed="17"/>
      </top>
      <bottom/>
      <diagonal/>
    </border>
    <border>
      <left/>
      <right/>
      <top style="dashDot">
        <color indexed="20"/>
      </top>
      <bottom/>
      <diagonal/>
    </border>
    <border>
      <left style="thin">
        <color indexed="20"/>
      </left>
      <right/>
      <top style="dashDot">
        <color indexed="20"/>
      </top>
      <bottom/>
      <diagonal/>
    </border>
    <border>
      <left/>
      <right/>
      <top style="dashDot">
        <color rgb="FF971449"/>
      </top>
      <bottom/>
      <diagonal/>
    </border>
    <border>
      <left style="thin">
        <color rgb="FF971449"/>
      </left>
      <right/>
      <top style="dashDot">
        <color rgb="FF971449"/>
      </top>
      <bottom/>
      <diagonal/>
    </border>
    <border>
      <left style="dashed">
        <color rgb="FF971449"/>
      </left>
      <right style="hair">
        <color rgb="FF971449"/>
      </right>
      <top/>
      <bottom/>
      <diagonal/>
    </border>
    <border>
      <left/>
      <right style="dashed">
        <color rgb="FF971449"/>
      </right>
      <top/>
      <bottom/>
      <diagonal/>
    </border>
    <border>
      <left style="dashed">
        <color rgb="FF971449"/>
      </left>
      <right style="hair">
        <color rgb="FF971449"/>
      </right>
      <top style="dashDot">
        <color rgb="FF971449"/>
      </top>
      <bottom/>
      <diagonal/>
    </border>
    <border>
      <left/>
      <right style="dashed">
        <color rgb="FF971449"/>
      </right>
      <top style="dashDot">
        <color rgb="FF971449"/>
      </top>
      <bottom/>
      <diagonal/>
    </border>
    <border>
      <left style="dashed">
        <color rgb="FF971449"/>
      </left>
      <right style="hair">
        <color rgb="FF971449"/>
      </right>
      <top style="dashDot">
        <color rgb="FF971449"/>
      </top>
      <bottom style="dashDot">
        <color rgb="FF971449"/>
      </bottom>
      <diagonal/>
    </border>
    <border>
      <left/>
      <right style="dashed">
        <color rgb="FF971449"/>
      </right>
      <top style="dashDot">
        <color rgb="FF971449"/>
      </top>
      <bottom style="dashDot">
        <color rgb="FF971449"/>
      </bottom>
      <diagonal/>
    </border>
    <border>
      <left style="dashed">
        <color rgb="FF971449"/>
      </left>
      <right style="hair">
        <color rgb="FF971449"/>
      </right>
      <top/>
      <bottom style="thin">
        <color rgb="FF971449"/>
      </bottom>
      <diagonal/>
    </border>
    <border>
      <left/>
      <right style="dashed">
        <color rgb="FF971449"/>
      </right>
      <top/>
      <bottom style="thin">
        <color rgb="FF971449"/>
      </bottom>
      <diagonal/>
    </border>
    <border>
      <left style="dashed">
        <color rgb="FF971449"/>
      </left>
      <right/>
      <top style="thin">
        <color rgb="FF971449"/>
      </top>
      <bottom style="dashed">
        <color rgb="FF971449"/>
      </bottom>
      <diagonal/>
    </border>
    <border>
      <left/>
      <right/>
      <top style="thin">
        <color rgb="FF971449"/>
      </top>
      <bottom style="dashed">
        <color rgb="FF971449"/>
      </bottom>
      <diagonal/>
    </border>
    <border>
      <left/>
      <right style="dashed">
        <color rgb="FF971449"/>
      </right>
      <top style="thin">
        <color rgb="FF971449"/>
      </top>
      <bottom style="dashed">
        <color rgb="FF971449"/>
      </bottom>
      <diagonal/>
    </border>
    <border>
      <left style="dashed">
        <color rgb="FF971449"/>
      </left>
      <right/>
      <top style="dashed">
        <color rgb="FF971449"/>
      </top>
      <bottom/>
      <diagonal/>
    </border>
    <border>
      <left/>
      <right style="dashed">
        <color rgb="FF971449"/>
      </right>
      <top style="dashed">
        <color rgb="FF971449"/>
      </top>
      <bottom/>
      <diagonal/>
    </border>
    <border>
      <left style="dashed">
        <color rgb="FF971449"/>
      </left>
      <right/>
      <top/>
      <bottom/>
      <diagonal/>
    </border>
    <border>
      <left style="dashed">
        <color rgb="FF971449"/>
      </left>
      <right/>
      <top style="dashDot">
        <color rgb="FF971449"/>
      </top>
      <bottom/>
      <diagonal/>
    </border>
    <border>
      <left style="dashed">
        <color rgb="FF971449"/>
      </left>
      <right/>
      <top style="dashDot">
        <color rgb="FF971449"/>
      </top>
      <bottom style="dashDot">
        <color rgb="FF971449"/>
      </bottom>
      <diagonal/>
    </border>
    <border>
      <left style="dashed">
        <color rgb="FF971449"/>
      </left>
      <right/>
      <top/>
      <bottom style="thin">
        <color rgb="FF971449"/>
      </bottom>
      <diagonal/>
    </border>
    <border>
      <left/>
      <right/>
      <top style="thin">
        <color indexed="20"/>
      </top>
      <bottom style="dashed">
        <color indexed="20"/>
      </bottom>
      <diagonal/>
    </border>
    <border>
      <left style="dashed">
        <color indexed="20"/>
      </left>
      <right/>
      <top style="thin">
        <color indexed="20"/>
      </top>
      <bottom style="dashed">
        <color indexed="20"/>
      </bottom>
      <diagonal/>
    </border>
    <border>
      <left/>
      <right style="dashed">
        <color indexed="20"/>
      </right>
      <top style="thin">
        <color indexed="20"/>
      </top>
      <bottom style="dashed">
        <color indexed="20"/>
      </bottom>
      <diagonal/>
    </border>
    <border>
      <left style="dashed">
        <color indexed="20"/>
      </left>
      <right/>
      <top/>
      <bottom/>
      <diagonal/>
    </border>
    <border>
      <left/>
      <right style="dashed">
        <color indexed="20"/>
      </right>
      <top/>
      <bottom/>
      <diagonal/>
    </border>
    <border>
      <left style="dashed">
        <color indexed="20"/>
      </left>
      <right/>
      <top style="dashDot">
        <color indexed="20"/>
      </top>
      <bottom/>
      <diagonal/>
    </border>
    <border>
      <left/>
      <right style="dashed">
        <color indexed="20"/>
      </right>
      <top style="dashDot">
        <color indexed="20"/>
      </top>
      <bottom/>
      <diagonal/>
    </border>
    <border>
      <left style="dashed">
        <color indexed="20"/>
      </left>
      <right/>
      <top style="dashDot">
        <color indexed="20"/>
      </top>
      <bottom style="dashDot">
        <color indexed="20"/>
      </bottom>
      <diagonal/>
    </border>
    <border>
      <left/>
      <right style="dashed">
        <color indexed="20"/>
      </right>
      <top style="dashDot">
        <color indexed="20"/>
      </top>
      <bottom style="dashDot">
        <color indexed="20"/>
      </bottom>
      <diagonal/>
    </border>
    <border>
      <left style="dashed">
        <color indexed="20"/>
      </left>
      <right/>
      <top/>
      <bottom style="thin">
        <color indexed="20"/>
      </bottom>
      <diagonal/>
    </border>
    <border>
      <left/>
      <right style="dashed">
        <color indexed="20"/>
      </right>
      <top/>
      <bottom style="thin">
        <color indexed="20"/>
      </bottom>
      <diagonal/>
    </border>
    <border>
      <left style="dashDot">
        <color indexed="20"/>
      </left>
      <right/>
      <top style="thin">
        <color indexed="20"/>
      </top>
      <bottom/>
      <diagonal/>
    </border>
    <border>
      <left style="hair">
        <color rgb="FF971449"/>
      </left>
      <right style="thin">
        <color rgb="FF971449"/>
      </right>
      <top style="dashDot">
        <color rgb="FF971449"/>
      </top>
      <bottom/>
      <diagonal/>
    </border>
    <border>
      <left style="dashDot">
        <color rgb="FF971449"/>
      </left>
      <right style="dashDot">
        <color rgb="FF971449"/>
      </right>
      <top style="dashDot">
        <color rgb="FF971449"/>
      </top>
      <bottom/>
      <diagonal/>
    </border>
    <border>
      <left/>
      <right/>
      <top style="dashDot">
        <color indexed="41"/>
      </top>
      <bottom/>
      <diagonal/>
    </border>
    <border>
      <left style="thin">
        <color indexed="41"/>
      </left>
      <right/>
      <top style="dashDot">
        <color indexed="41"/>
      </top>
      <bottom/>
      <diagonal/>
    </border>
    <border>
      <left style="hair">
        <color indexed="41"/>
      </left>
      <right/>
      <top style="dashDot">
        <color indexed="41"/>
      </top>
      <bottom/>
      <diagonal/>
    </border>
    <border>
      <left/>
      <right style="hair">
        <color rgb="FF4CBBE2"/>
      </right>
      <top style="dashDot">
        <color rgb="FF4CBBE2"/>
      </top>
      <bottom/>
      <diagonal/>
    </border>
    <border>
      <left style="hair">
        <color rgb="FF4CBBE2"/>
      </left>
      <right style="thin">
        <color rgb="FF4CBBE2"/>
      </right>
      <top style="dashDot">
        <color rgb="FF4CBBE2"/>
      </top>
      <bottom/>
      <diagonal/>
    </border>
    <border>
      <left style="thin">
        <color rgb="FF4CBBE2"/>
      </left>
      <right/>
      <top style="dashDot">
        <color rgb="FF4CBBE2"/>
      </top>
      <bottom/>
      <diagonal/>
    </border>
    <border>
      <left/>
      <right style="dashDot">
        <color rgb="FF4CBBE2"/>
      </right>
      <top style="dashDot">
        <color rgb="FF4CBBE2"/>
      </top>
      <bottom/>
      <diagonal/>
    </border>
    <border>
      <left/>
      <right/>
      <top style="dashDot">
        <color rgb="FF4CBBE2"/>
      </top>
      <bottom/>
      <diagonal/>
    </border>
    <border>
      <left style="dashDot">
        <color rgb="FF4CBBE2"/>
      </left>
      <right style="dashDot">
        <color rgb="FF4CBBE2"/>
      </right>
      <top style="dashDot">
        <color rgb="FF4CBBE2"/>
      </top>
      <bottom/>
      <diagonal/>
    </border>
    <border>
      <left style="thin">
        <color rgb="FF4CBBE2"/>
      </left>
      <right/>
      <top/>
      <bottom style="hair">
        <color rgb="FF4CBBE2"/>
      </bottom>
      <diagonal/>
    </border>
    <border>
      <left/>
      <right style="dashDot">
        <color rgb="FF4CBBE2"/>
      </right>
      <top/>
      <bottom style="hair">
        <color rgb="FF4CBBE2"/>
      </bottom>
      <diagonal/>
    </border>
    <border>
      <left/>
      <right/>
      <top/>
      <bottom style="hair">
        <color rgb="FF4CBBE2"/>
      </bottom>
      <diagonal/>
    </border>
    <border>
      <left style="dashDot">
        <color rgb="FF4CBBE2"/>
      </left>
      <right style="dashDot">
        <color rgb="FF4CBBE2"/>
      </right>
      <top/>
      <bottom style="hair">
        <color rgb="FF4CBBE2"/>
      </bottom>
      <diagonal/>
    </border>
    <border>
      <left/>
      <right/>
      <top style="dashDot">
        <color indexed="41"/>
      </top>
      <bottom style="hair">
        <color indexed="41"/>
      </bottom>
      <diagonal/>
    </border>
    <border>
      <left style="thin">
        <color indexed="41"/>
      </left>
      <right/>
      <top style="dashDot">
        <color indexed="41"/>
      </top>
      <bottom style="hair">
        <color indexed="41"/>
      </bottom>
      <diagonal/>
    </border>
    <border>
      <left/>
      <right style="hair">
        <color indexed="41"/>
      </right>
      <top style="dashDot">
        <color indexed="41"/>
      </top>
      <bottom style="hair">
        <color indexed="41"/>
      </bottom>
      <diagonal/>
    </border>
    <border>
      <left style="hair">
        <color indexed="41"/>
      </left>
      <right/>
      <top style="dashDot">
        <color indexed="41"/>
      </top>
      <bottom style="hair">
        <color indexed="41"/>
      </bottom>
      <diagonal/>
    </border>
    <border>
      <left/>
      <right/>
      <top/>
      <bottom style="dashDot">
        <color indexed="53"/>
      </bottom>
      <diagonal/>
    </border>
    <border>
      <left/>
      <right/>
      <top/>
      <bottom style="thin">
        <color indexed="53"/>
      </bottom>
      <diagonal/>
    </border>
    <border>
      <left style="thin">
        <color indexed="53"/>
      </left>
      <right/>
      <top style="thin">
        <color indexed="53"/>
      </top>
      <bottom style="dashDot">
        <color indexed="53"/>
      </bottom>
      <diagonal/>
    </border>
    <border>
      <left style="thin">
        <color indexed="53"/>
      </left>
      <right/>
      <top/>
      <bottom/>
      <diagonal/>
    </border>
    <border>
      <left style="thin">
        <color indexed="53"/>
      </left>
      <right/>
      <top/>
      <bottom style="dashDot">
        <color indexed="53"/>
      </bottom>
      <diagonal/>
    </border>
    <border>
      <left style="thin">
        <color indexed="53"/>
      </left>
      <right/>
      <top/>
      <bottom style="thin">
        <color indexed="53"/>
      </bottom>
      <diagonal/>
    </border>
    <border>
      <left/>
      <right style="thin">
        <color indexed="40"/>
      </right>
      <top style="dashDot">
        <color indexed="40"/>
      </top>
      <bottom/>
      <diagonal/>
    </border>
    <border>
      <left style="thin">
        <color indexed="40"/>
      </left>
      <right/>
      <top/>
      <bottom style="dashDot">
        <color indexed="40"/>
      </bottom>
      <diagonal/>
    </border>
    <border>
      <left/>
      <right/>
      <top style="dashDot">
        <color indexed="40"/>
      </top>
      <bottom style="dashDot">
        <color indexed="40"/>
      </bottom>
      <diagonal/>
    </border>
    <border>
      <left/>
      <right/>
      <top/>
      <bottom style="thin">
        <color rgb="FF4CBBE2"/>
      </bottom>
      <diagonal/>
    </border>
    <border>
      <left style="thin">
        <color indexed="40"/>
      </left>
      <right/>
      <top/>
      <bottom style="thin">
        <color rgb="FF4CBBE2"/>
      </bottom>
      <diagonal/>
    </border>
    <border>
      <left style="thin">
        <color indexed="40"/>
      </left>
      <right/>
      <top style="dashDot">
        <color indexed="40"/>
      </top>
      <bottom style="dashDot">
        <color indexed="40"/>
      </bottom>
      <diagonal/>
    </border>
    <border>
      <left/>
      <right/>
      <top style="dashDot">
        <color rgb="FF808000"/>
      </top>
      <bottom/>
      <diagonal/>
    </border>
    <border>
      <left/>
      <right/>
      <top style="thin">
        <color rgb="FF808000"/>
      </top>
      <bottom/>
      <diagonal/>
    </border>
    <border>
      <left/>
      <right/>
      <top style="dashDot">
        <color rgb="FFF03F23"/>
      </top>
      <bottom/>
      <diagonal/>
    </border>
    <border>
      <left style="thin">
        <color rgb="FFF03F23"/>
      </left>
      <right/>
      <top style="dashDot">
        <color rgb="FFF03F23"/>
      </top>
      <bottom/>
      <diagonal/>
    </border>
    <border>
      <left style="dashDot">
        <color rgb="FFF03F23"/>
      </left>
      <right/>
      <top style="dashDot">
        <color rgb="FFF03F23"/>
      </top>
      <bottom/>
      <diagonal/>
    </border>
    <border>
      <left/>
      <right style="thin">
        <color rgb="FFF03F23"/>
      </right>
      <top/>
      <bottom style="dashDot">
        <color rgb="FFF03F23"/>
      </bottom>
      <diagonal/>
    </border>
    <border>
      <left style="thin">
        <color rgb="FFF03F23"/>
      </left>
      <right/>
      <top/>
      <bottom style="dashDot">
        <color rgb="FFF03F23"/>
      </bottom>
      <diagonal/>
    </border>
    <border>
      <left/>
      <right/>
      <top/>
      <bottom style="dashDot">
        <color rgb="FFF03F23"/>
      </bottom>
      <diagonal/>
    </border>
    <border>
      <left style="dashDot">
        <color rgb="FFF03F23"/>
      </left>
      <right/>
      <top/>
      <bottom style="dashDot">
        <color rgb="FFF03F23"/>
      </bottom>
      <diagonal/>
    </border>
    <border>
      <left/>
      <right/>
      <top style="dashDot">
        <color rgb="FFF03F23"/>
      </top>
      <bottom style="dashed">
        <color rgb="FFF03F23"/>
      </bottom>
      <diagonal/>
    </border>
    <border>
      <left style="thin">
        <color rgb="FFF03F23"/>
      </left>
      <right/>
      <top style="dashDot">
        <color rgb="FFF03F23"/>
      </top>
      <bottom style="dashed">
        <color rgb="FFF03F23"/>
      </bottom>
      <diagonal/>
    </border>
    <border>
      <left style="dashDot">
        <color rgb="FFF03F23"/>
      </left>
      <right/>
      <top style="dashDot">
        <color rgb="FFF03F23"/>
      </top>
      <bottom style="dashed">
        <color rgb="FFF03F23"/>
      </bottom>
      <diagonal/>
    </border>
    <border>
      <left/>
      <right/>
      <top style="thin">
        <color indexed="59"/>
      </top>
      <bottom style="thin">
        <color indexed="59"/>
      </bottom>
      <diagonal/>
    </border>
    <border>
      <left style="thin">
        <color indexed="59"/>
      </left>
      <right/>
      <top style="thin">
        <color indexed="59"/>
      </top>
      <bottom style="thin">
        <color indexed="59"/>
      </bottom>
      <diagonal/>
    </border>
    <border>
      <left/>
      <right/>
      <top style="dashDot">
        <color indexed="53"/>
      </top>
      <bottom/>
      <diagonal/>
    </border>
    <border>
      <left style="thin">
        <color indexed="53"/>
      </left>
      <right/>
      <top style="dashDot">
        <color indexed="53"/>
      </top>
      <bottom/>
      <diagonal/>
    </border>
    <border>
      <left style="thin">
        <color rgb="FF7F7A16"/>
      </left>
      <right/>
      <top style="thin">
        <color rgb="FF7F7A16"/>
      </top>
      <bottom style="dotted">
        <color rgb="FF7F7A16"/>
      </bottom>
      <diagonal/>
    </border>
    <border>
      <left/>
      <right/>
      <top style="thin">
        <color rgb="FF7F7A16"/>
      </top>
      <bottom style="dotted">
        <color rgb="FF7F7A16"/>
      </bottom>
      <diagonal/>
    </border>
    <border>
      <left/>
      <right/>
      <top/>
      <bottom style="dashDot">
        <color rgb="FF7F7A16"/>
      </bottom>
      <diagonal/>
    </border>
    <border>
      <left style="thin">
        <color rgb="FF7F7A16"/>
      </left>
      <right/>
      <top style="dotted">
        <color rgb="FF7F7A16"/>
      </top>
      <bottom style="dashDot">
        <color rgb="FF7F7A16"/>
      </bottom>
      <diagonal/>
    </border>
    <border>
      <left style="thin">
        <color rgb="FF7F7A16"/>
      </left>
      <right/>
      <top/>
      <bottom/>
      <diagonal/>
    </border>
    <border>
      <left/>
      <right/>
      <top/>
      <bottom style="dotted">
        <color rgb="FF7F7A16"/>
      </bottom>
      <diagonal/>
    </border>
    <border>
      <left style="thin">
        <color rgb="FF7F7A16"/>
      </left>
      <right/>
      <top/>
      <bottom style="dotted">
        <color rgb="FF7F7A16"/>
      </bottom>
      <diagonal/>
    </border>
    <border>
      <left/>
      <right/>
      <top/>
      <bottom style="thin">
        <color rgb="FF7F7A16"/>
      </bottom>
      <diagonal/>
    </border>
    <border>
      <left style="thin">
        <color rgb="FF7F7A16"/>
      </left>
      <right/>
      <top/>
      <bottom style="thin">
        <color rgb="FF7F7A16"/>
      </bottom>
      <diagonal/>
    </border>
    <border>
      <left/>
      <right/>
      <top style="thin">
        <color rgb="FF7F7A16"/>
      </top>
      <bottom style="dashDot">
        <color rgb="FF7F7A16"/>
      </bottom>
      <diagonal/>
    </border>
    <border>
      <left/>
      <right/>
      <top style="dashDotDot">
        <color rgb="FF7F7A16"/>
      </top>
      <bottom/>
      <diagonal/>
    </border>
    <border>
      <left style="hair">
        <color rgb="FF971449"/>
      </left>
      <right/>
      <top style="thin">
        <color rgb="FF971449"/>
      </top>
      <bottom style="dashDot">
        <color rgb="FF971449"/>
      </bottom>
      <diagonal/>
    </border>
    <border>
      <left style="thin">
        <color rgb="FF971449"/>
      </left>
      <right/>
      <top/>
      <bottom style="dashDot">
        <color rgb="FF971449"/>
      </bottom>
      <diagonal/>
    </border>
    <border>
      <left/>
      <right style="thin">
        <color rgb="FF971449"/>
      </right>
      <top style="thin">
        <color rgb="FF971449"/>
      </top>
      <bottom/>
      <diagonal/>
    </border>
    <border>
      <left/>
      <right style="thin">
        <color rgb="FF971449"/>
      </right>
      <top/>
      <bottom/>
      <diagonal/>
    </border>
    <border>
      <left/>
      <right style="thin">
        <color rgb="FF971449"/>
      </right>
      <top/>
      <bottom style="dashDot">
        <color rgb="FF971449"/>
      </bottom>
      <diagonal/>
    </border>
    <border>
      <left/>
      <right style="thin">
        <color rgb="FF971449"/>
      </right>
      <top style="dashDot">
        <color rgb="FF971449"/>
      </top>
      <bottom style="thin">
        <color rgb="FF971449"/>
      </bottom>
      <diagonal/>
    </border>
    <border>
      <left style="thin">
        <color rgb="FF971449"/>
      </left>
      <right/>
      <top style="dashDot">
        <color rgb="FF971449"/>
      </top>
      <bottom style="thin">
        <color rgb="FF971449"/>
      </bottom>
      <diagonal/>
    </border>
    <border>
      <left/>
      <right/>
      <top/>
      <bottom style="hair">
        <color rgb="FF751822"/>
      </bottom>
      <diagonal/>
    </border>
    <border>
      <left/>
      <right/>
      <top style="thin">
        <color indexed="41"/>
      </top>
      <bottom style="dashDot">
        <color indexed="41"/>
      </bottom>
      <diagonal/>
    </border>
    <border>
      <left/>
      <right style="thin">
        <color indexed="41"/>
      </right>
      <top style="thin">
        <color indexed="41"/>
      </top>
      <bottom style="dashDot">
        <color indexed="41"/>
      </bottom>
      <diagonal/>
    </border>
    <border>
      <left/>
      <right style="thin">
        <color indexed="61"/>
      </right>
      <top/>
      <bottom style="hair">
        <color indexed="61"/>
      </bottom>
      <diagonal/>
    </border>
    <border>
      <left/>
      <right style="thin">
        <color indexed="61"/>
      </right>
      <top/>
      <bottom style="thin">
        <color indexed="61"/>
      </bottom>
      <diagonal/>
    </border>
    <border>
      <left style="thin">
        <color indexed="64"/>
      </left>
      <right/>
      <top style="thin">
        <color indexed="64"/>
      </top>
      <bottom style="thin">
        <color indexed="64"/>
      </bottom>
      <diagonal/>
    </border>
    <border>
      <left/>
      <right/>
      <top style="hair">
        <color indexed="16"/>
      </top>
      <bottom style="thin">
        <color indexed="16"/>
      </bottom>
      <diagonal/>
    </border>
    <border>
      <left style="thin">
        <color indexed="61"/>
      </left>
      <right/>
      <top style="dashDot">
        <color indexed="61"/>
      </top>
      <bottom/>
      <diagonal/>
    </border>
    <border>
      <left/>
      <right style="dashed">
        <color indexed="61"/>
      </right>
      <top style="dashDot">
        <color indexed="61"/>
      </top>
      <bottom/>
      <diagonal/>
    </border>
    <border>
      <left/>
      <right style="dashDot">
        <color indexed="56"/>
      </right>
      <top style="thin">
        <color indexed="56"/>
      </top>
      <bottom/>
      <diagonal/>
    </border>
    <border>
      <left style="dashed">
        <color indexed="12"/>
      </left>
      <right/>
      <top style="thin">
        <color indexed="12"/>
      </top>
      <bottom style="dashed">
        <color indexed="12"/>
      </bottom>
      <diagonal/>
    </border>
    <border>
      <left/>
      <right style="dashed">
        <color indexed="12"/>
      </right>
      <top style="thin">
        <color indexed="12"/>
      </top>
      <bottom style="dashed">
        <color indexed="12"/>
      </bottom>
      <diagonal/>
    </border>
    <border>
      <left style="dashed">
        <color indexed="12"/>
      </left>
      <right/>
      <top/>
      <bottom/>
      <diagonal/>
    </border>
    <border>
      <left/>
      <right style="dashed">
        <color indexed="12"/>
      </right>
      <top/>
      <bottom/>
      <diagonal/>
    </border>
    <border>
      <left style="dashed">
        <color indexed="12"/>
      </left>
      <right/>
      <top style="dashDot">
        <color indexed="12"/>
      </top>
      <bottom/>
      <diagonal/>
    </border>
    <border>
      <left/>
      <right style="dashed">
        <color indexed="12"/>
      </right>
      <top style="dashDot">
        <color indexed="12"/>
      </top>
      <bottom/>
      <diagonal/>
    </border>
    <border>
      <left style="dashed">
        <color indexed="12"/>
      </left>
      <right/>
      <top/>
      <bottom style="dashDot">
        <color indexed="12"/>
      </bottom>
      <diagonal/>
    </border>
    <border>
      <left/>
      <right style="dashed">
        <color indexed="12"/>
      </right>
      <top/>
      <bottom style="dashDot">
        <color indexed="12"/>
      </bottom>
      <diagonal/>
    </border>
    <border>
      <left style="dashed">
        <color indexed="12"/>
      </left>
      <right/>
      <top style="dashDot">
        <color indexed="12"/>
      </top>
      <bottom style="thin">
        <color indexed="12"/>
      </bottom>
      <diagonal/>
    </border>
    <border>
      <left/>
      <right style="dashed">
        <color indexed="12"/>
      </right>
      <top style="dashDot">
        <color indexed="12"/>
      </top>
      <bottom style="thin">
        <color indexed="12"/>
      </bottom>
      <diagonal/>
    </border>
    <border>
      <left/>
      <right style="dashed">
        <color indexed="12"/>
      </right>
      <top style="dashed">
        <color indexed="12"/>
      </top>
      <bottom/>
      <diagonal/>
    </border>
    <border>
      <left style="dashed">
        <color indexed="58"/>
      </left>
      <right style="dashed">
        <color indexed="58"/>
      </right>
      <top style="dashDot">
        <color indexed="58"/>
      </top>
      <bottom/>
      <diagonal/>
    </border>
    <border>
      <left style="dashed">
        <color indexed="58"/>
      </left>
      <right style="dashed">
        <color indexed="58"/>
      </right>
      <top/>
      <bottom/>
      <diagonal/>
    </border>
    <border>
      <left style="dashed">
        <color indexed="58"/>
      </left>
      <right style="dashed">
        <color indexed="58"/>
      </right>
      <top style="hair">
        <color rgb="FFDCAA1C"/>
      </top>
      <bottom/>
      <diagonal/>
    </border>
    <border>
      <left style="dashed">
        <color indexed="58"/>
      </left>
      <right style="dashed">
        <color indexed="58"/>
      </right>
      <top/>
      <bottom style="hair">
        <color rgb="FFDCAA1C"/>
      </bottom>
      <diagonal/>
    </border>
    <border>
      <left style="dashed">
        <color indexed="58"/>
      </left>
      <right style="dashed">
        <color indexed="58"/>
      </right>
      <top/>
      <bottom style="thin">
        <color rgb="FFDCAA1C"/>
      </bottom>
      <diagonal/>
    </border>
    <border>
      <left style="dashed">
        <color indexed="59"/>
      </left>
      <right/>
      <top style="thin">
        <color indexed="59"/>
      </top>
      <bottom style="thin">
        <color indexed="59"/>
      </bottom>
      <diagonal/>
    </border>
    <border>
      <left style="dashed">
        <color indexed="59"/>
      </left>
      <right/>
      <top style="thin">
        <color indexed="59"/>
      </top>
      <bottom/>
      <diagonal/>
    </border>
    <border>
      <left style="dashed">
        <color indexed="59"/>
      </left>
      <right/>
      <top style="dashDot">
        <color indexed="59"/>
      </top>
      <bottom/>
      <diagonal/>
    </border>
    <border>
      <left style="dashed">
        <color indexed="59"/>
      </left>
      <right/>
      <top/>
      <bottom/>
      <diagonal/>
    </border>
    <border>
      <left style="dashed">
        <color indexed="59"/>
      </left>
      <right/>
      <top/>
      <bottom style="dashDot">
        <color indexed="59"/>
      </bottom>
      <diagonal/>
    </border>
    <border>
      <left style="dashed">
        <color indexed="59"/>
      </left>
      <right/>
      <top style="hair">
        <color indexed="59"/>
      </top>
      <bottom style="hair">
        <color indexed="59"/>
      </bottom>
      <diagonal/>
    </border>
    <border>
      <left style="dashed">
        <color indexed="59"/>
      </left>
      <right/>
      <top style="hair">
        <color indexed="59"/>
      </top>
      <bottom style="thin">
        <color indexed="59"/>
      </bottom>
      <diagonal/>
    </border>
    <border>
      <left style="dashed">
        <color indexed="56"/>
      </left>
      <right style="dashed">
        <color indexed="56"/>
      </right>
      <top style="thin">
        <color indexed="56"/>
      </top>
      <bottom/>
      <diagonal/>
    </border>
    <border>
      <left style="dashed">
        <color indexed="50"/>
      </left>
      <right style="dashed">
        <color indexed="50"/>
      </right>
      <top style="double">
        <color indexed="50"/>
      </top>
      <bottom style="double">
        <color indexed="50"/>
      </bottom>
      <diagonal/>
    </border>
    <border>
      <left style="dashed">
        <color indexed="50"/>
      </left>
      <right style="dashed">
        <color indexed="50"/>
      </right>
      <top/>
      <bottom/>
      <diagonal/>
    </border>
    <border>
      <left style="dashed">
        <color indexed="50"/>
      </left>
      <right style="dashed">
        <color indexed="50"/>
      </right>
      <top/>
      <bottom style="double">
        <color indexed="50"/>
      </bottom>
      <diagonal/>
    </border>
    <border>
      <left style="dashed">
        <color indexed="16"/>
      </left>
      <right style="dashed">
        <color indexed="16"/>
      </right>
      <top style="thin">
        <color indexed="16"/>
      </top>
      <bottom/>
      <diagonal/>
    </border>
    <border>
      <left style="dashed">
        <color indexed="16"/>
      </left>
      <right style="dashed">
        <color indexed="16"/>
      </right>
      <top style="dashDot">
        <color indexed="16"/>
      </top>
      <bottom/>
      <diagonal/>
    </border>
    <border>
      <left style="dashed">
        <color indexed="16"/>
      </left>
      <right style="dashed">
        <color indexed="16"/>
      </right>
      <top/>
      <bottom/>
      <diagonal/>
    </border>
    <border>
      <left style="dashed">
        <color indexed="16"/>
      </left>
      <right style="dashed">
        <color indexed="16"/>
      </right>
      <top style="dashed">
        <color indexed="16"/>
      </top>
      <bottom/>
      <diagonal/>
    </border>
    <border>
      <left style="dashed">
        <color indexed="16"/>
      </left>
      <right style="dashed">
        <color indexed="16"/>
      </right>
      <top/>
      <bottom style="dashed">
        <color indexed="16"/>
      </bottom>
      <diagonal/>
    </border>
    <border>
      <left style="dashed">
        <color indexed="16"/>
      </left>
      <right style="dashed">
        <color indexed="16"/>
      </right>
      <top/>
      <bottom style="thin">
        <color indexed="16"/>
      </bottom>
      <diagonal/>
    </border>
    <border>
      <left style="dashed">
        <color indexed="16"/>
      </left>
      <right/>
      <top style="thin">
        <color indexed="16"/>
      </top>
      <bottom style="thin">
        <color indexed="16"/>
      </bottom>
      <diagonal/>
    </border>
    <border>
      <left style="dashed">
        <color indexed="16"/>
      </left>
      <right/>
      <top style="thin">
        <color indexed="16"/>
      </top>
      <bottom/>
      <diagonal/>
    </border>
    <border>
      <left style="dashed">
        <color indexed="16"/>
      </left>
      <right/>
      <top style="hair">
        <color indexed="16"/>
      </top>
      <bottom style="thin">
        <color indexed="16"/>
      </bottom>
      <diagonal/>
    </border>
    <border>
      <left style="dashed">
        <color indexed="16"/>
      </left>
      <right/>
      <top/>
      <bottom/>
      <diagonal/>
    </border>
    <border>
      <left style="dashed">
        <color indexed="16"/>
      </left>
      <right/>
      <top/>
      <bottom style="dashed">
        <color indexed="16"/>
      </bottom>
      <diagonal/>
    </border>
    <border>
      <left style="dashed">
        <color indexed="17"/>
      </left>
      <right style="dashed">
        <color indexed="17"/>
      </right>
      <top style="thin">
        <color indexed="17"/>
      </top>
      <bottom/>
      <diagonal/>
    </border>
    <border>
      <left style="dashed">
        <color indexed="17"/>
      </left>
      <right style="dashed">
        <color indexed="17"/>
      </right>
      <top/>
      <bottom/>
      <diagonal/>
    </border>
    <border>
      <left style="dashed">
        <color indexed="17"/>
      </left>
      <right style="dashed">
        <color indexed="17"/>
      </right>
      <top style="hair">
        <color indexed="17"/>
      </top>
      <bottom/>
      <diagonal/>
    </border>
    <border>
      <left style="dashed">
        <color indexed="17"/>
      </left>
      <right style="dashed">
        <color indexed="17"/>
      </right>
      <top/>
      <bottom style="thin">
        <color indexed="17"/>
      </bottom>
      <diagonal/>
    </border>
    <border>
      <left/>
      <right style="dashed">
        <color indexed="16"/>
      </right>
      <top style="thin">
        <color indexed="16"/>
      </top>
      <bottom style="dashed">
        <color indexed="16"/>
      </bottom>
      <diagonal/>
    </border>
    <border>
      <left/>
      <right style="dashed">
        <color indexed="16"/>
      </right>
      <top/>
      <bottom/>
      <diagonal/>
    </border>
    <border>
      <left style="dashed">
        <color indexed="16"/>
      </left>
      <right/>
      <top style="dashDot">
        <color indexed="16"/>
      </top>
      <bottom/>
      <diagonal/>
    </border>
    <border>
      <left/>
      <right style="dashed">
        <color indexed="16"/>
      </right>
      <top style="dashDot">
        <color indexed="16"/>
      </top>
      <bottom/>
      <diagonal/>
    </border>
    <border>
      <left style="dashed">
        <color indexed="16"/>
      </left>
      <right/>
      <top style="dashDot">
        <color indexed="16"/>
      </top>
      <bottom style="dashDot">
        <color indexed="16"/>
      </bottom>
      <diagonal/>
    </border>
    <border>
      <left/>
      <right style="dashed">
        <color indexed="16"/>
      </right>
      <top style="dashDot">
        <color indexed="16"/>
      </top>
      <bottom style="dashDot">
        <color indexed="16"/>
      </bottom>
      <diagonal/>
    </border>
    <border>
      <left style="dashed">
        <color indexed="16"/>
      </left>
      <right/>
      <top/>
      <bottom style="thin">
        <color indexed="16"/>
      </bottom>
      <diagonal/>
    </border>
    <border>
      <left/>
      <right style="dashed">
        <color indexed="16"/>
      </right>
      <top/>
      <bottom style="thin">
        <color indexed="16"/>
      </bottom>
      <diagonal/>
    </border>
    <border>
      <left style="dashed">
        <color indexed="16"/>
      </left>
      <right/>
      <top style="thin">
        <color indexed="16"/>
      </top>
      <bottom style="dashDot">
        <color indexed="16"/>
      </bottom>
      <diagonal/>
    </border>
    <border>
      <left style="dashed">
        <color indexed="16"/>
      </left>
      <right/>
      <top/>
      <bottom style="dashDot">
        <color indexed="16"/>
      </bottom>
      <diagonal/>
    </border>
    <border>
      <left style="dashed">
        <color indexed="16"/>
      </left>
      <right/>
      <top style="dashDot">
        <color indexed="16"/>
      </top>
      <bottom style="thin">
        <color indexed="16"/>
      </bottom>
      <diagonal/>
    </border>
    <border>
      <left/>
      <right style="dashed">
        <color indexed="16"/>
      </right>
      <top/>
      <bottom style="dashDot">
        <color indexed="16"/>
      </bottom>
      <diagonal/>
    </border>
    <border>
      <left/>
      <right style="dashed">
        <color indexed="16"/>
      </right>
      <top style="dashDot">
        <color indexed="16"/>
      </top>
      <bottom style="thin">
        <color indexed="16"/>
      </bottom>
      <diagonal/>
    </border>
    <border>
      <left/>
      <right/>
      <top style="dashed">
        <color indexed="16"/>
      </top>
      <bottom style="dashDot">
        <color indexed="16"/>
      </bottom>
      <diagonal/>
    </border>
    <border>
      <left style="dashed">
        <color indexed="16"/>
      </left>
      <right style="dashed">
        <color indexed="16"/>
      </right>
      <top style="dashDot">
        <color indexed="16"/>
      </top>
      <bottom style="hair">
        <color indexed="16"/>
      </bottom>
      <diagonal/>
    </border>
    <border>
      <left style="dashed">
        <color indexed="20"/>
      </left>
      <right style="dashed">
        <color indexed="20"/>
      </right>
      <top style="thin">
        <color indexed="20"/>
      </top>
      <bottom/>
      <diagonal/>
    </border>
    <border>
      <left style="dashed">
        <color indexed="20"/>
      </left>
      <right style="dashed">
        <color indexed="20"/>
      </right>
      <top style="dashDot">
        <color indexed="20"/>
      </top>
      <bottom/>
      <diagonal/>
    </border>
    <border>
      <left style="dashed">
        <color indexed="20"/>
      </left>
      <right style="dashed">
        <color indexed="20"/>
      </right>
      <top/>
      <bottom/>
      <diagonal/>
    </border>
    <border>
      <left style="dashed">
        <color indexed="20"/>
      </left>
      <right style="dashed">
        <color indexed="20"/>
      </right>
      <top style="hair">
        <color indexed="20"/>
      </top>
      <bottom/>
      <diagonal/>
    </border>
    <border>
      <left style="dashed">
        <color indexed="20"/>
      </left>
      <right style="dashed">
        <color indexed="20"/>
      </right>
      <top/>
      <bottom style="thin">
        <color indexed="20"/>
      </bottom>
      <diagonal/>
    </border>
    <border>
      <left style="dashed">
        <color indexed="40"/>
      </left>
      <right/>
      <top style="thin">
        <color indexed="40"/>
      </top>
      <bottom/>
      <diagonal/>
    </border>
    <border>
      <left/>
      <right style="dashed">
        <color indexed="40"/>
      </right>
      <top style="thin">
        <color indexed="40"/>
      </top>
      <bottom/>
      <diagonal/>
    </border>
    <border>
      <left style="dashed">
        <color indexed="40"/>
      </left>
      <right/>
      <top style="hair">
        <color indexed="40"/>
      </top>
      <bottom/>
      <diagonal/>
    </border>
    <border>
      <left/>
      <right style="dashed">
        <color indexed="40"/>
      </right>
      <top style="hair">
        <color indexed="40"/>
      </top>
      <bottom/>
      <diagonal/>
    </border>
    <border>
      <left style="dashed">
        <color indexed="40"/>
      </left>
      <right/>
      <top style="dashDot">
        <color indexed="40"/>
      </top>
      <bottom/>
      <diagonal/>
    </border>
    <border>
      <left/>
      <right style="dashed">
        <color indexed="40"/>
      </right>
      <top style="dashDot">
        <color indexed="40"/>
      </top>
      <bottom/>
      <diagonal/>
    </border>
    <border>
      <left style="dashed">
        <color indexed="40"/>
      </left>
      <right/>
      <top/>
      <bottom/>
      <diagonal/>
    </border>
    <border>
      <left/>
      <right style="dashed">
        <color indexed="40"/>
      </right>
      <top/>
      <bottom/>
      <diagonal/>
    </border>
    <border>
      <left style="dashed">
        <color indexed="40"/>
      </left>
      <right/>
      <top/>
      <bottom style="hair">
        <color indexed="40"/>
      </bottom>
      <diagonal/>
    </border>
    <border>
      <left/>
      <right style="dashed">
        <color indexed="40"/>
      </right>
      <top/>
      <bottom style="hair">
        <color indexed="40"/>
      </bottom>
      <diagonal/>
    </border>
    <border>
      <left style="dashed">
        <color indexed="40"/>
      </left>
      <right/>
      <top style="hair">
        <color indexed="40"/>
      </top>
      <bottom style="hair">
        <color indexed="40"/>
      </bottom>
      <diagonal/>
    </border>
    <border>
      <left/>
      <right style="dashed">
        <color indexed="40"/>
      </right>
      <top style="hair">
        <color indexed="40"/>
      </top>
      <bottom style="hair">
        <color indexed="40"/>
      </bottom>
      <diagonal/>
    </border>
    <border>
      <left style="dashed">
        <color indexed="40"/>
      </left>
      <right/>
      <top style="dashed">
        <color indexed="40"/>
      </top>
      <bottom/>
      <diagonal/>
    </border>
    <border>
      <left/>
      <right style="dashed">
        <color indexed="40"/>
      </right>
      <top style="dashed">
        <color indexed="40"/>
      </top>
      <bottom/>
      <diagonal/>
    </border>
    <border>
      <left style="dashed">
        <color indexed="40"/>
      </left>
      <right/>
      <top/>
      <bottom style="dashed">
        <color indexed="40"/>
      </bottom>
      <diagonal/>
    </border>
    <border>
      <left/>
      <right style="dashed">
        <color indexed="40"/>
      </right>
      <top/>
      <bottom style="dashed">
        <color indexed="40"/>
      </bottom>
      <diagonal/>
    </border>
    <border>
      <left style="dashed">
        <color indexed="40"/>
      </left>
      <right/>
      <top/>
      <bottom style="dashDot">
        <color indexed="40"/>
      </bottom>
      <diagonal/>
    </border>
    <border>
      <left/>
      <right style="dashed">
        <color indexed="40"/>
      </right>
      <top/>
      <bottom style="dashDot">
        <color indexed="40"/>
      </bottom>
      <diagonal/>
    </border>
    <border>
      <left style="dashed">
        <color indexed="40"/>
      </left>
      <right/>
      <top/>
      <bottom style="thin">
        <color indexed="40"/>
      </bottom>
      <diagonal/>
    </border>
    <border>
      <left/>
      <right style="dashed">
        <color indexed="40"/>
      </right>
      <top/>
      <bottom style="thin">
        <color indexed="40"/>
      </bottom>
      <diagonal/>
    </border>
    <border>
      <left style="dashed">
        <color rgb="FF7F7A16"/>
      </left>
      <right/>
      <top style="thin">
        <color rgb="FF7F7A16"/>
      </top>
      <bottom style="dashDot">
        <color rgb="FF7F7A16"/>
      </bottom>
      <diagonal/>
    </border>
    <border>
      <left style="dashed">
        <color rgb="FF7F7A16"/>
      </left>
      <right/>
      <top/>
      <bottom/>
      <diagonal/>
    </border>
    <border>
      <left style="dashed">
        <color rgb="FF7F7A16"/>
      </left>
      <right/>
      <top style="dashDotDot">
        <color rgb="FF7F7A16"/>
      </top>
      <bottom/>
      <diagonal/>
    </border>
    <border>
      <left style="dashed">
        <color rgb="FF7F7A16"/>
      </left>
      <right/>
      <top/>
      <bottom style="thin">
        <color rgb="FF7F7A16"/>
      </bottom>
      <diagonal/>
    </border>
    <border>
      <left style="thin">
        <color rgb="FF808000"/>
      </left>
      <right/>
      <top style="thin">
        <color rgb="FF808000"/>
      </top>
      <bottom/>
      <diagonal/>
    </border>
    <border>
      <left style="thin">
        <color rgb="FF808000"/>
      </left>
      <right/>
      <top style="dashDot">
        <color rgb="FF808000"/>
      </top>
      <bottom/>
      <diagonal/>
    </border>
    <border>
      <left style="thin">
        <color rgb="FF808000"/>
      </left>
      <right/>
      <top/>
      <bottom/>
      <diagonal/>
    </border>
    <border>
      <left style="thin">
        <color rgb="FF808000"/>
      </left>
      <right/>
      <top/>
      <bottom style="thin">
        <color rgb="FF808000"/>
      </bottom>
      <diagonal/>
    </border>
    <border>
      <left style="dashed">
        <color rgb="FF808000"/>
      </left>
      <right/>
      <top style="thin">
        <color rgb="FF808000"/>
      </top>
      <bottom/>
      <diagonal/>
    </border>
    <border>
      <left style="dashed">
        <color rgb="FF808000"/>
      </left>
      <right/>
      <top style="dashDot">
        <color rgb="FF808000"/>
      </top>
      <bottom/>
      <diagonal/>
    </border>
    <border>
      <left style="dashed">
        <color rgb="FF808000"/>
      </left>
      <right/>
      <top/>
      <bottom/>
      <diagonal/>
    </border>
    <border>
      <left style="dashed">
        <color rgb="FF808000"/>
      </left>
      <right/>
      <top/>
      <bottom style="thin">
        <color rgb="FF808000"/>
      </bottom>
      <diagonal/>
    </border>
    <border>
      <left style="thin">
        <color indexed="20"/>
      </left>
      <right style="dashed">
        <color indexed="20"/>
      </right>
      <top style="thin">
        <color indexed="20"/>
      </top>
      <bottom style="dashed">
        <color indexed="20"/>
      </bottom>
      <diagonal/>
    </border>
    <border>
      <left style="thin">
        <color indexed="20"/>
      </left>
      <right style="dashed">
        <color indexed="20"/>
      </right>
      <top/>
      <bottom/>
      <diagonal/>
    </border>
    <border>
      <left style="thin">
        <color indexed="20"/>
      </left>
      <right style="dashed">
        <color indexed="20"/>
      </right>
      <top style="dashDot">
        <color indexed="20"/>
      </top>
      <bottom/>
      <diagonal/>
    </border>
    <border>
      <left style="thin">
        <color indexed="20"/>
      </left>
      <right style="dashed">
        <color indexed="20"/>
      </right>
      <top style="dashDot">
        <color indexed="20"/>
      </top>
      <bottom style="dashDot">
        <color indexed="20"/>
      </bottom>
      <diagonal/>
    </border>
    <border>
      <left style="thin">
        <color indexed="20"/>
      </left>
      <right style="dashed">
        <color indexed="20"/>
      </right>
      <top/>
      <bottom style="thin">
        <color indexed="20"/>
      </bottom>
      <diagonal/>
    </border>
    <border>
      <left/>
      <right style="thin">
        <color indexed="20"/>
      </right>
      <top style="thin">
        <color indexed="20"/>
      </top>
      <bottom/>
      <diagonal/>
    </border>
    <border>
      <left/>
      <right style="thin">
        <color indexed="20"/>
      </right>
      <top/>
      <bottom/>
      <diagonal/>
    </border>
    <border>
      <left/>
      <right style="thin">
        <color indexed="20"/>
      </right>
      <top/>
      <bottom style="dashDot">
        <color indexed="20"/>
      </bottom>
      <diagonal/>
    </border>
    <border>
      <left/>
      <right/>
      <top/>
      <bottom style="dashDot">
        <color indexed="20"/>
      </bottom>
      <diagonal/>
    </border>
    <border>
      <left/>
      <right style="thin">
        <color indexed="20"/>
      </right>
      <top style="dashDot">
        <color indexed="20"/>
      </top>
      <bottom/>
      <diagonal/>
    </border>
    <border>
      <left/>
      <right style="thin">
        <color indexed="20"/>
      </right>
      <top style="dashDot">
        <color indexed="20"/>
      </top>
      <bottom style="dashDot">
        <color indexed="20"/>
      </bottom>
      <diagonal/>
    </border>
    <border>
      <left/>
      <right style="thin">
        <color indexed="20"/>
      </right>
      <top style="dashDot">
        <color indexed="20"/>
      </top>
      <bottom style="thin">
        <color indexed="20"/>
      </bottom>
      <diagonal/>
    </border>
    <border>
      <left/>
      <right/>
      <top style="dashDot">
        <color indexed="20"/>
      </top>
      <bottom style="thin">
        <color indexed="20"/>
      </bottom>
      <diagonal/>
    </border>
    <border>
      <left/>
      <right style="hair">
        <color indexed="50"/>
      </right>
      <top style="double">
        <color indexed="50"/>
      </top>
      <bottom/>
      <diagonal/>
    </border>
    <border>
      <left/>
      <right style="hair">
        <color indexed="50"/>
      </right>
      <top/>
      <bottom style="hair">
        <color indexed="50"/>
      </bottom>
      <diagonal/>
    </border>
    <border>
      <left/>
      <right/>
      <top style="thin">
        <color rgb="FFF03F23"/>
      </top>
      <bottom style="dashDot">
        <color rgb="FFF03F23"/>
      </bottom>
      <diagonal/>
    </border>
    <border>
      <left style="thin">
        <color rgb="FFF03F23"/>
      </left>
      <right/>
      <top style="thin">
        <color rgb="FFF03F23"/>
      </top>
      <bottom style="dashDot">
        <color rgb="FFF03F23"/>
      </bottom>
      <diagonal/>
    </border>
    <border>
      <left style="dashDot">
        <color rgb="FFF03F23"/>
      </left>
      <right/>
      <top style="thin">
        <color rgb="FFF03F23"/>
      </top>
      <bottom style="dashDot">
        <color rgb="FFF03F23"/>
      </bottom>
      <diagonal/>
    </border>
    <border>
      <left style="thin">
        <color rgb="FF7F7A16"/>
      </left>
      <right/>
      <top style="thin">
        <color rgb="FF7F7A16"/>
      </top>
      <bottom style="dashDot">
        <color rgb="FF7F7A16"/>
      </bottom>
      <diagonal/>
    </border>
    <border>
      <left style="dashDot">
        <color rgb="FF7F7A16"/>
      </left>
      <right/>
      <top style="thin">
        <color rgb="FF7F7A16"/>
      </top>
      <bottom style="dashDot">
        <color rgb="FF7F7A16"/>
      </bottom>
      <diagonal/>
    </border>
    <border>
      <left style="dashDot">
        <color rgb="FF7F7A16"/>
      </left>
      <right/>
      <top/>
      <bottom/>
      <diagonal/>
    </border>
    <border>
      <left style="dashDot">
        <color rgb="FF7F7A16"/>
      </left>
      <right/>
      <top/>
      <bottom style="thin">
        <color rgb="FF7F7A16"/>
      </bottom>
      <diagonal/>
    </border>
    <border>
      <left/>
      <right style="thin">
        <color rgb="FF7F7A16"/>
      </right>
      <top/>
      <bottom style="dashDot">
        <color rgb="FF7F7A16"/>
      </bottom>
      <diagonal/>
    </border>
    <border>
      <left/>
      <right style="thin">
        <color rgb="FF7F7A16"/>
      </right>
      <top style="dotted">
        <color rgb="FF7F7A16"/>
      </top>
      <bottom style="thin">
        <color rgb="FF7F7A16"/>
      </bottom>
      <diagonal/>
    </border>
    <border>
      <left/>
      <right/>
      <top style="dotted">
        <color rgb="FF7F7A16"/>
      </top>
      <bottom style="thin">
        <color rgb="FF7F7A16"/>
      </bottom>
      <diagonal/>
    </border>
    <border>
      <left/>
      <right/>
      <top style="thin">
        <color rgb="FF7F7A16"/>
      </top>
      <bottom/>
      <diagonal/>
    </border>
    <border>
      <left/>
      <right style="thin">
        <color rgb="FF7F7A16"/>
      </right>
      <top style="thin">
        <color rgb="FF7F7A16"/>
      </top>
      <bottom/>
      <diagonal/>
    </border>
    <border>
      <left/>
      <right style="thin">
        <color indexed="40"/>
      </right>
      <top/>
      <bottom style="thin">
        <color indexed="40"/>
      </bottom>
      <diagonal/>
    </border>
    <border>
      <left/>
      <right style="dashed">
        <color indexed="59"/>
      </right>
      <top style="thin">
        <color indexed="59"/>
      </top>
      <bottom/>
      <diagonal/>
    </border>
    <border>
      <left/>
      <right/>
      <top/>
      <bottom style="thin">
        <color indexed="59"/>
      </bottom>
      <diagonal/>
    </border>
    <border>
      <left style="thin">
        <color indexed="59"/>
      </left>
      <right/>
      <top/>
      <bottom style="thin">
        <color indexed="59"/>
      </bottom>
      <diagonal/>
    </border>
    <border>
      <left style="dashed">
        <color indexed="59"/>
      </left>
      <right/>
      <top/>
      <bottom style="thin">
        <color indexed="59"/>
      </bottom>
      <diagonal/>
    </border>
    <border>
      <left/>
      <right/>
      <top style="thin">
        <color rgb="FF747F3F"/>
      </top>
      <bottom style="dashDot">
        <color rgb="FF747F3F"/>
      </bottom>
      <diagonal/>
    </border>
    <border>
      <left style="dashed">
        <color rgb="FF747F3F"/>
      </left>
      <right/>
      <top style="thin">
        <color rgb="FF747F3F"/>
      </top>
      <bottom/>
      <diagonal/>
    </border>
    <border>
      <left/>
      <right style="dashed">
        <color rgb="FF747F3F"/>
      </right>
      <top style="thin">
        <color rgb="FF747F3F"/>
      </top>
      <bottom/>
      <diagonal/>
    </border>
    <border>
      <left style="dashed">
        <color rgb="FF747F3F"/>
      </left>
      <right/>
      <top/>
      <bottom/>
      <diagonal/>
    </border>
    <border>
      <left/>
      <right style="dashed">
        <color rgb="FF747F3F"/>
      </right>
      <top/>
      <bottom/>
      <diagonal/>
    </border>
    <border>
      <left style="dashed">
        <color rgb="FF747F3F"/>
      </left>
      <right/>
      <top/>
      <bottom style="thin">
        <color rgb="FF747F3F"/>
      </bottom>
      <diagonal/>
    </border>
    <border>
      <left/>
      <right style="dashed">
        <color rgb="FF747F3F"/>
      </right>
      <top/>
      <bottom style="thin">
        <color rgb="FF747F3F"/>
      </bottom>
      <diagonal/>
    </border>
    <border>
      <left style="dashed">
        <color rgb="FF747F3F"/>
      </left>
      <right/>
      <top style="dashDot">
        <color rgb="FF747F3F"/>
      </top>
      <bottom/>
      <diagonal/>
    </border>
    <border>
      <left/>
      <right style="dashed">
        <color rgb="FF747F3F"/>
      </right>
      <top style="dashDot">
        <color rgb="FF747F3F"/>
      </top>
      <bottom/>
      <diagonal/>
    </border>
    <border>
      <left style="dashed">
        <color rgb="FF747F3F"/>
      </left>
      <right/>
      <top/>
      <bottom style="dashDot">
        <color rgb="FF747F3F"/>
      </bottom>
      <diagonal/>
    </border>
    <border>
      <left/>
      <right style="dashed">
        <color rgb="FF747F3F"/>
      </right>
      <top/>
      <bottom style="dashDot">
        <color rgb="FF747F3F"/>
      </bottom>
      <diagonal/>
    </border>
    <border>
      <left style="dashed">
        <color rgb="FF747F3F"/>
      </left>
      <right/>
      <top style="thin">
        <color rgb="FF747F3F"/>
      </top>
      <bottom style="dashDot">
        <color rgb="FF747F3F"/>
      </bottom>
      <diagonal/>
    </border>
    <border>
      <left/>
      <right style="dashed">
        <color rgb="FF747F3F"/>
      </right>
      <top style="thin">
        <color rgb="FF747F3F"/>
      </top>
      <bottom style="dashDot">
        <color rgb="FF747F3F"/>
      </bottom>
      <diagonal/>
    </border>
    <border>
      <left/>
      <right/>
      <top style="dashDot">
        <color rgb="FF747F3F"/>
      </top>
      <bottom/>
      <diagonal/>
    </border>
    <border>
      <left/>
      <right/>
      <top/>
      <bottom style="thin">
        <color rgb="FF747F3F"/>
      </bottom>
      <diagonal/>
    </border>
    <border>
      <left/>
      <right/>
      <top style="thin">
        <color rgb="FF747F3F"/>
      </top>
      <bottom/>
      <diagonal/>
    </border>
    <border>
      <left/>
      <right/>
      <top/>
      <bottom style="dashDot">
        <color rgb="FF747F3F"/>
      </bottom>
      <diagonal/>
    </border>
    <border>
      <left style="dashed">
        <color rgb="FF747F3F"/>
      </left>
      <right/>
      <top style="dashDot">
        <color rgb="FF747F3F"/>
      </top>
      <bottom style="dashDot">
        <color rgb="FF747F3F"/>
      </bottom>
      <diagonal/>
    </border>
    <border>
      <left/>
      <right style="dashed">
        <color rgb="FF747F3F"/>
      </right>
      <top style="dashDot">
        <color rgb="FF747F3F"/>
      </top>
      <bottom style="dashDot">
        <color rgb="FF747F3F"/>
      </bottom>
      <diagonal/>
    </border>
    <border>
      <left/>
      <right/>
      <top style="dashDot">
        <color rgb="FF747F3F"/>
      </top>
      <bottom style="dashDot">
        <color rgb="FF747F3F"/>
      </bottom>
      <diagonal/>
    </border>
    <border>
      <left/>
      <right style="thin">
        <color rgb="FF747F3F"/>
      </right>
      <top style="thin">
        <color rgb="FF747F3F"/>
      </top>
      <bottom/>
      <diagonal/>
    </border>
    <border>
      <left/>
      <right style="thin">
        <color rgb="FF747F3F"/>
      </right>
      <top/>
      <bottom style="dashDot">
        <color rgb="FF747F3F"/>
      </bottom>
      <diagonal/>
    </border>
    <border>
      <left/>
      <right style="thin">
        <color rgb="FF747F3F"/>
      </right>
      <top style="dashDot">
        <color rgb="FF747F3F"/>
      </top>
      <bottom/>
      <diagonal/>
    </border>
    <border>
      <left/>
      <right style="thin">
        <color rgb="FF747F3F"/>
      </right>
      <top/>
      <bottom/>
      <diagonal/>
    </border>
    <border>
      <left/>
      <right style="thin">
        <color rgb="FF747F3F"/>
      </right>
      <top/>
      <bottom style="thin">
        <color rgb="FF747F3F"/>
      </bottom>
      <diagonal/>
    </border>
    <border>
      <left/>
      <right style="thin">
        <color indexed="59"/>
      </right>
      <top style="thin">
        <color indexed="59"/>
      </top>
      <bottom style="dashDot">
        <color indexed="59"/>
      </bottom>
      <diagonal/>
    </border>
    <border>
      <left style="dashDot">
        <color indexed="20"/>
      </left>
      <right/>
      <top style="dashDot">
        <color rgb="FF971449"/>
      </top>
      <bottom/>
      <diagonal/>
    </border>
    <border>
      <left style="dashDot">
        <color indexed="20"/>
      </left>
      <right/>
      <top/>
      <bottom style="hair">
        <color rgb="FF971449"/>
      </bottom>
      <diagonal/>
    </border>
    <border>
      <left style="dashDot">
        <color indexed="20"/>
      </left>
      <right/>
      <top style="hair">
        <color rgb="FF971449"/>
      </top>
      <bottom/>
      <diagonal/>
    </border>
    <border>
      <left style="dashDot">
        <color indexed="20"/>
      </left>
      <right/>
      <top/>
      <bottom style="thin">
        <color rgb="FF971449"/>
      </bottom>
      <diagonal/>
    </border>
    <border>
      <left style="dashed">
        <color indexed="58"/>
      </left>
      <right/>
      <top/>
      <bottom style="thin">
        <color indexed="58"/>
      </bottom>
      <diagonal/>
    </border>
    <border>
      <left/>
      <right style="hair">
        <color indexed="58"/>
      </right>
      <top/>
      <bottom style="thin">
        <color indexed="58"/>
      </bottom>
      <diagonal/>
    </border>
    <border>
      <left/>
      <right style="hair">
        <color indexed="58"/>
      </right>
      <top/>
      <bottom/>
      <diagonal/>
    </border>
    <border>
      <left style="dashDot">
        <color rgb="FFDCAA1C"/>
      </left>
      <right/>
      <top/>
      <bottom style="thin">
        <color indexed="58"/>
      </bottom>
      <diagonal/>
    </border>
    <border>
      <left style="dashed">
        <color indexed="58"/>
      </left>
      <right/>
      <top style="thin">
        <color indexed="58"/>
      </top>
      <bottom/>
      <diagonal/>
    </border>
    <border>
      <left style="dashed">
        <color indexed="58"/>
      </left>
      <right/>
      <top style="dashDot">
        <color indexed="58"/>
      </top>
      <bottom/>
      <diagonal/>
    </border>
    <border>
      <left style="thin">
        <color rgb="FF747F3F"/>
      </left>
      <right/>
      <top style="thin">
        <color rgb="FF747F3F"/>
      </top>
      <bottom/>
      <diagonal/>
    </border>
    <border>
      <left style="thin">
        <color rgb="FF747F3F"/>
      </left>
      <right/>
      <top/>
      <bottom style="dashDot">
        <color rgb="FF747F3F"/>
      </bottom>
      <diagonal/>
    </border>
    <border>
      <left style="dotted">
        <color rgb="FF747F3F"/>
      </left>
      <right/>
      <top style="thin">
        <color rgb="FF747F3F"/>
      </top>
      <bottom/>
      <diagonal/>
    </border>
    <border>
      <left/>
      <right style="dotted">
        <color rgb="FF747F3F"/>
      </right>
      <top style="thin">
        <color rgb="FF747F3F"/>
      </top>
      <bottom/>
      <diagonal/>
    </border>
    <border>
      <left style="dotted">
        <color rgb="FF747F3F"/>
      </left>
      <right/>
      <top/>
      <bottom style="dashDot">
        <color rgb="FF747F3F"/>
      </bottom>
      <diagonal/>
    </border>
    <border>
      <left/>
      <right style="dotted">
        <color rgb="FF747F3F"/>
      </right>
      <top/>
      <bottom style="dashDot">
        <color rgb="FF747F3F"/>
      </bottom>
      <diagonal/>
    </border>
    <border>
      <left style="dotted">
        <color rgb="FF747F3F"/>
      </left>
      <right/>
      <top style="dashDot">
        <color rgb="FF747F3F"/>
      </top>
      <bottom/>
      <diagonal/>
    </border>
    <border>
      <left/>
      <right style="dotted">
        <color rgb="FF747F3F"/>
      </right>
      <top style="dashDot">
        <color rgb="FF747F3F"/>
      </top>
      <bottom/>
      <diagonal/>
    </border>
    <border>
      <left style="dotted">
        <color rgb="FF747F3F"/>
      </left>
      <right/>
      <top/>
      <bottom/>
      <diagonal/>
    </border>
    <border>
      <left/>
      <right style="dotted">
        <color rgb="FF747F3F"/>
      </right>
      <top/>
      <bottom/>
      <diagonal/>
    </border>
    <border>
      <left style="dotted">
        <color rgb="FF747F3F"/>
      </left>
      <right/>
      <top/>
      <bottom style="thin">
        <color rgb="FF747F3F"/>
      </bottom>
      <diagonal/>
    </border>
    <border>
      <left/>
      <right style="dotted">
        <color rgb="FF747F3F"/>
      </right>
      <top/>
      <bottom style="thin">
        <color rgb="FF747F3F"/>
      </bottom>
      <diagonal/>
    </border>
    <border>
      <left/>
      <right/>
      <top style="thin">
        <color indexed="53"/>
      </top>
      <bottom/>
      <diagonal/>
    </border>
    <border>
      <left style="thin">
        <color indexed="53"/>
      </left>
      <right/>
      <top style="thin">
        <color indexed="53"/>
      </top>
      <bottom/>
      <diagonal/>
    </border>
    <border>
      <left/>
      <right/>
      <top style="thin">
        <color indexed="53"/>
      </top>
      <bottom style="dashed">
        <color indexed="53"/>
      </bottom>
      <diagonal/>
    </border>
    <border>
      <left style="dotted">
        <color indexed="53"/>
      </left>
      <right/>
      <top/>
      <bottom/>
      <diagonal/>
    </border>
    <border>
      <left style="dotted">
        <color indexed="53"/>
      </left>
      <right/>
      <top style="dashed">
        <color indexed="53"/>
      </top>
      <bottom style="dashDot">
        <color indexed="53"/>
      </bottom>
      <diagonal/>
    </border>
    <border>
      <left/>
      <right/>
      <top style="dashed">
        <color indexed="53"/>
      </top>
      <bottom style="dashDot">
        <color indexed="53"/>
      </bottom>
      <diagonal/>
    </border>
    <border>
      <left style="dashed">
        <color indexed="53"/>
      </left>
      <right/>
      <top style="dashed">
        <color indexed="53"/>
      </top>
      <bottom style="dashDot">
        <color indexed="53"/>
      </bottom>
      <diagonal/>
    </border>
    <border>
      <left style="dashed">
        <color indexed="53"/>
      </left>
      <right/>
      <top/>
      <bottom/>
      <diagonal/>
    </border>
    <border>
      <left style="dashed">
        <color indexed="53"/>
      </left>
      <right/>
      <top/>
      <bottom style="dashDot">
        <color indexed="53"/>
      </bottom>
      <diagonal/>
    </border>
    <border>
      <left style="dashed">
        <color indexed="53"/>
      </left>
      <right/>
      <top style="thin">
        <color indexed="53"/>
      </top>
      <bottom style="dashed">
        <color indexed="53"/>
      </bottom>
      <diagonal/>
    </border>
    <border>
      <left style="dashed">
        <color indexed="53"/>
      </left>
      <right/>
      <top/>
      <bottom style="thin">
        <color indexed="53"/>
      </bottom>
      <diagonal/>
    </border>
    <border>
      <left style="dotted">
        <color indexed="53"/>
      </left>
      <right/>
      <top/>
      <bottom style="dashDot">
        <color indexed="53"/>
      </bottom>
      <diagonal/>
    </border>
    <border>
      <left style="dotted">
        <color indexed="53"/>
      </left>
      <right/>
      <top style="dashDot">
        <color indexed="53"/>
      </top>
      <bottom style="thin">
        <color indexed="53"/>
      </bottom>
      <diagonal/>
    </border>
    <border>
      <left style="dotted">
        <color indexed="53"/>
      </left>
      <right/>
      <top/>
      <bottom style="thin">
        <color indexed="53"/>
      </bottom>
      <diagonal/>
    </border>
    <border>
      <left/>
      <right style="thin">
        <color indexed="17"/>
      </right>
      <top style="dashDot">
        <color indexed="17"/>
      </top>
      <bottom/>
      <diagonal/>
    </border>
    <border>
      <left style="dashDot">
        <color indexed="17"/>
      </left>
      <right style="dashDot">
        <color indexed="17"/>
      </right>
      <top style="dashDot">
        <color indexed="17"/>
      </top>
      <bottom/>
      <diagonal/>
    </border>
    <border>
      <left/>
      <right style="thin">
        <color indexed="17"/>
      </right>
      <top/>
      <bottom/>
      <diagonal/>
    </border>
    <border>
      <left/>
      <right style="thin">
        <color indexed="17"/>
      </right>
      <top style="hair">
        <color indexed="17"/>
      </top>
      <bottom/>
      <diagonal/>
    </border>
    <border>
      <left/>
      <right style="thin">
        <color indexed="17"/>
      </right>
      <top/>
      <bottom style="thin">
        <color indexed="17"/>
      </bottom>
      <diagonal/>
    </border>
    <border>
      <left style="dashed">
        <color indexed="17"/>
      </left>
      <right/>
      <top/>
      <bottom style="thin">
        <color indexed="17"/>
      </bottom>
      <diagonal/>
    </border>
    <border>
      <left style="thin">
        <color indexed="40"/>
      </left>
      <right/>
      <top style="hair">
        <color indexed="40"/>
      </top>
      <bottom style="dashed">
        <color indexed="40"/>
      </bottom>
      <diagonal/>
    </border>
    <border>
      <left style="dashed">
        <color indexed="40"/>
      </left>
      <right/>
      <top style="hair">
        <color indexed="40"/>
      </top>
      <bottom style="dashed">
        <color indexed="40"/>
      </bottom>
      <diagonal/>
    </border>
    <border>
      <left/>
      <right style="dashed">
        <color indexed="40"/>
      </right>
      <top style="hair">
        <color indexed="40"/>
      </top>
      <bottom style="dashed">
        <color indexed="40"/>
      </bottom>
      <diagonal/>
    </border>
    <border>
      <left/>
      <right/>
      <top style="hair">
        <color rgb="FF751822"/>
      </top>
      <bottom style="hair">
        <color rgb="FF751822"/>
      </bottom>
      <diagonal/>
    </border>
    <border>
      <left/>
      <right/>
      <top style="hair">
        <color rgb="FF751822"/>
      </top>
      <bottom style="thin">
        <color rgb="FF751822"/>
      </bottom>
      <diagonal/>
    </border>
    <border>
      <left style="thin">
        <color rgb="FF751822"/>
      </left>
      <right/>
      <top/>
      <bottom/>
      <diagonal/>
    </border>
    <border>
      <left/>
      <right style="dashDot">
        <color rgb="FF751822"/>
      </right>
      <top/>
      <bottom/>
      <diagonal/>
    </border>
    <border>
      <left style="dashDot">
        <color rgb="FF751822"/>
      </left>
      <right style="dashDot">
        <color rgb="FF751822"/>
      </right>
      <top/>
      <bottom/>
      <diagonal/>
    </border>
    <border>
      <left style="thin">
        <color rgb="FF751822"/>
      </left>
      <right/>
      <top style="hair">
        <color rgb="FF751822"/>
      </top>
      <bottom/>
      <diagonal/>
    </border>
    <border>
      <left/>
      <right style="dashDot">
        <color rgb="FF751822"/>
      </right>
      <top style="hair">
        <color rgb="FF751822"/>
      </top>
      <bottom/>
      <diagonal/>
    </border>
    <border>
      <left style="dashDot">
        <color rgb="FF751822"/>
      </left>
      <right style="dashDot">
        <color rgb="FF751822"/>
      </right>
      <top style="hair">
        <color rgb="FF751822"/>
      </top>
      <bottom/>
      <diagonal/>
    </border>
    <border>
      <left style="thin">
        <color rgb="FF751822"/>
      </left>
      <right/>
      <top/>
      <bottom style="hair">
        <color rgb="FF751822"/>
      </bottom>
      <diagonal/>
    </border>
    <border>
      <left/>
      <right style="dashDot">
        <color rgb="FF751822"/>
      </right>
      <top/>
      <bottom style="hair">
        <color rgb="FF751822"/>
      </bottom>
      <diagonal/>
    </border>
    <border>
      <left style="dashDot">
        <color rgb="FF751822"/>
      </left>
      <right style="dashDot">
        <color rgb="FF751822"/>
      </right>
      <top/>
      <bottom style="hair">
        <color rgb="FF751822"/>
      </bottom>
      <diagonal/>
    </border>
    <border>
      <left style="thin">
        <color rgb="FF751822"/>
      </left>
      <right/>
      <top style="hair">
        <color rgb="FF751822"/>
      </top>
      <bottom style="dashDot">
        <color rgb="FF751822"/>
      </bottom>
      <diagonal/>
    </border>
    <border>
      <left/>
      <right style="dashDot">
        <color rgb="FF751822"/>
      </right>
      <top style="hair">
        <color rgb="FF751822"/>
      </top>
      <bottom style="dashDot">
        <color rgb="FF751822"/>
      </bottom>
      <diagonal/>
    </border>
    <border>
      <left style="dashDot">
        <color rgb="FF751822"/>
      </left>
      <right style="dashDot">
        <color rgb="FF751822"/>
      </right>
      <top style="hair">
        <color rgb="FF751822"/>
      </top>
      <bottom style="dashDot">
        <color rgb="FF751822"/>
      </bottom>
      <diagonal/>
    </border>
    <border>
      <left style="thin">
        <color rgb="FF751822"/>
      </left>
      <right/>
      <top style="hair">
        <color rgb="FF751822"/>
      </top>
      <bottom style="hair">
        <color rgb="FF751822"/>
      </bottom>
      <diagonal/>
    </border>
    <border>
      <left/>
      <right style="dashDot">
        <color rgb="FF751822"/>
      </right>
      <top style="hair">
        <color rgb="FF751822"/>
      </top>
      <bottom style="hair">
        <color rgb="FF751822"/>
      </bottom>
      <diagonal/>
    </border>
    <border>
      <left style="dashDot">
        <color rgb="FF751822"/>
      </left>
      <right style="dashDot">
        <color rgb="FF751822"/>
      </right>
      <top style="hair">
        <color rgb="FF751822"/>
      </top>
      <bottom style="hair">
        <color rgb="FF751822"/>
      </bottom>
      <diagonal/>
    </border>
    <border>
      <left style="thin">
        <color rgb="FF751822"/>
      </left>
      <right/>
      <top style="hair">
        <color rgb="FF751822"/>
      </top>
      <bottom style="thin">
        <color rgb="FF751822"/>
      </bottom>
      <diagonal/>
    </border>
    <border>
      <left/>
      <right style="dashDot">
        <color rgb="FF751822"/>
      </right>
      <top style="hair">
        <color rgb="FF751822"/>
      </top>
      <bottom style="thin">
        <color rgb="FF751822"/>
      </bottom>
      <diagonal/>
    </border>
    <border>
      <left style="dashDot">
        <color rgb="FF751822"/>
      </left>
      <right style="dashDot">
        <color rgb="FF751822"/>
      </right>
      <top style="hair">
        <color rgb="FF751822"/>
      </top>
      <bottom style="thin">
        <color rgb="FF751822"/>
      </bottom>
      <diagonal/>
    </border>
    <border>
      <left/>
      <right/>
      <top style="dashDot">
        <color rgb="FF751822"/>
      </top>
      <bottom/>
      <diagonal/>
    </border>
    <border>
      <left/>
      <right style="thin">
        <color indexed="56"/>
      </right>
      <top style="dashDot">
        <color rgb="FF751822"/>
      </top>
      <bottom/>
      <diagonal/>
    </border>
    <border>
      <left style="thin">
        <color rgb="FF751822"/>
      </left>
      <right/>
      <top style="dashDot">
        <color rgb="FF751822"/>
      </top>
      <bottom/>
      <diagonal/>
    </border>
    <border>
      <left/>
      <right style="dashDot">
        <color rgb="FF751822"/>
      </right>
      <top style="dashDot">
        <color rgb="FF751822"/>
      </top>
      <bottom/>
      <diagonal/>
    </border>
    <border>
      <left style="dashDot">
        <color rgb="FF751822"/>
      </left>
      <right style="dashDot">
        <color rgb="FF751822"/>
      </right>
      <top style="dashDot">
        <color rgb="FF751822"/>
      </top>
      <bottom/>
      <diagonal/>
    </border>
  </borders>
  <cellStyleXfs count="14">
    <xf numFmtId="0" fontId="0" fillId="0" borderId="0"/>
    <xf numFmtId="0" fontId="5"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0" fontId="4" fillId="0" borderId="0"/>
    <xf numFmtId="0" fontId="4" fillId="0" borderId="0"/>
    <xf numFmtId="0" fontId="4" fillId="0" borderId="0"/>
    <xf numFmtId="0" fontId="6"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0" fontId="1" fillId="0" borderId="0"/>
  </cellStyleXfs>
  <cellXfs count="1742">
    <xf numFmtId="0" fontId="0" fillId="0" borderId="0" xfId="0"/>
    <xf numFmtId="0" fontId="7" fillId="2" borderId="0" xfId="0" applyFont="1" applyFill="1"/>
    <xf numFmtId="0" fontId="8" fillId="2" borderId="0" xfId="0" applyFont="1" applyFill="1" applyBorder="1"/>
    <xf numFmtId="0" fontId="7" fillId="2" borderId="0" xfId="0" applyFont="1" applyFill="1" applyBorder="1"/>
    <xf numFmtId="0" fontId="9" fillId="2" borderId="0" xfId="1" applyFont="1" applyFill="1" applyAlignment="1" applyProtection="1"/>
    <xf numFmtId="0" fontId="9" fillId="2" borderId="0" xfId="1" applyFont="1" applyFill="1" applyBorder="1" applyAlignment="1" applyProtection="1"/>
    <xf numFmtId="0" fontId="10" fillId="12" borderId="0" xfId="0" applyFont="1" applyFill="1"/>
    <xf numFmtId="0" fontId="11" fillId="12" borderId="0" xfId="0" applyFont="1" applyFill="1"/>
    <xf numFmtId="0" fontId="12" fillId="2" borderId="0" xfId="0" applyFont="1" applyFill="1" applyBorder="1" applyAlignment="1">
      <alignment horizontal="left" vertical="center"/>
    </xf>
    <xf numFmtId="0" fontId="13" fillId="2" borderId="0" xfId="0" applyFont="1" applyFill="1" applyBorder="1" applyAlignment="1">
      <alignment horizontal="left" vertical="center" wrapText="1"/>
    </xf>
    <xf numFmtId="0" fontId="7" fillId="2" borderId="0" xfId="0" applyFont="1" applyFill="1" applyBorder="1" applyAlignment="1">
      <alignment vertical="center"/>
    </xf>
    <xf numFmtId="0" fontId="7" fillId="2" borderId="0" xfId="0" applyFont="1" applyFill="1" applyAlignment="1">
      <alignment vertical="center"/>
    </xf>
    <xf numFmtId="0" fontId="12" fillId="2" borderId="0" xfId="0" applyFont="1" applyFill="1" applyBorder="1" applyAlignment="1">
      <alignment horizontal="left"/>
    </xf>
    <xf numFmtId="0" fontId="7" fillId="2" borderId="21" xfId="0" applyFont="1" applyFill="1" applyBorder="1" applyAlignment="1">
      <alignment vertical="center"/>
    </xf>
    <xf numFmtId="0" fontId="14" fillId="2" borderId="13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7" fillId="2" borderId="0" xfId="0" applyFont="1" applyFill="1" applyBorder="1" applyAlignment="1">
      <alignment horizontal="left" vertical="center"/>
    </xf>
    <xf numFmtId="0" fontId="7" fillId="2" borderId="0" xfId="0" applyFont="1" applyFill="1" applyBorder="1" applyAlignment="1">
      <alignment horizontal="left" vertical="center" wrapText="1"/>
    </xf>
    <xf numFmtId="166" fontId="7" fillId="2" borderId="0" xfId="0" applyNumberFormat="1" applyFont="1" applyFill="1" applyBorder="1" applyAlignment="1">
      <alignment horizontal="right" vertical="center"/>
    </xf>
    <xf numFmtId="0" fontId="7" fillId="2" borderId="0" xfId="0" applyFont="1" applyFill="1" applyBorder="1" applyAlignment="1">
      <alignment vertical="center" wrapText="1"/>
    </xf>
    <xf numFmtId="0" fontId="15" fillId="2" borderId="0" xfId="0" applyFont="1" applyFill="1" applyBorder="1" applyAlignment="1">
      <alignment horizontal="left" vertical="center"/>
    </xf>
    <xf numFmtId="0" fontId="11" fillId="2" borderId="0" xfId="0" applyFont="1" applyFill="1"/>
    <xf numFmtId="0" fontId="14" fillId="2" borderId="156" xfId="0" applyFont="1" applyFill="1" applyBorder="1" applyAlignment="1">
      <alignment horizontal="center" vertical="center" wrapText="1"/>
    </xf>
    <xf numFmtId="0" fontId="14" fillId="2" borderId="93" xfId="0" applyFont="1" applyFill="1" applyBorder="1" applyAlignment="1">
      <alignment horizontal="center" vertical="center" wrapText="1"/>
    </xf>
    <xf numFmtId="0" fontId="19" fillId="2" borderId="335" xfId="0" applyFont="1" applyFill="1" applyBorder="1" applyAlignment="1">
      <alignment horizontal="left" vertical="center"/>
    </xf>
    <xf numFmtId="0" fontId="19" fillId="2" borderId="0" xfId="0" applyFont="1" applyFill="1" applyBorder="1" applyAlignment="1">
      <alignment horizontal="left" vertical="center"/>
    </xf>
    <xf numFmtId="3" fontId="19" fillId="0" borderId="0" xfId="0" applyNumberFormat="1" applyFont="1" applyBorder="1" applyAlignment="1"/>
    <xf numFmtId="3" fontId="7" fillId="2" borderId="0" xfId="0" applyNumberFormat="1" applyFont="1" applyFill="1" applyBorder="1" applyAlignment="1">
      <alignment horizontal="right" vertical="center" indent="1"/>
    </xf>
    <xf numFmtId="0" fontId="14" fillId="2" borderId="153" xfId="0" applyFont="1" applyFill="1" applyBorder="1" applyAlignment="1">
      <alignment horizontal="left" vertical="center"/>
    </xf>
    <xf numFmtId="0" fontId="19" fillId="2" borderId="91"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164" fontId="13" fillId="2" borderId="0" xfId="0" applyNumberFormat="1" applyFont="1" applyFill="1" applyBorder="1" applyAlignment="1">
      <alignment horizontal="right" vertical="center" indent="1"/>
    </xf>
    <xf numFmtId="166" fontId="7" fillId="2" borderId="0" xfId="0" applyNumberFormat="1" applyFont="1" applyFill="1" applyBorder="1" applyAlignment="1">
      <alignment horizontal="right" vertical="center" indent="1"/>
    </xf>
    <xf numFmtId="0" fontId="7" fillId="2" borderId="0" xfId="0" applyFont="1" applyFill="1" applyBorder="1" applyAlignment="1">
      <alignment horizontal="center" vertical="center"/>
    </xf>
    <xf numFmtId="164" fontId="7" fillId="2" borderId="0" xfId="0" applyNumberFormat="1" applyFont="1" applyFill="1" applyBorder="1" applyAlignment="1">
      <alignment vertical="center"/>
    </xf>
    <xf numFmtId="0" fontId="10" fillId="11" borderId="0" xfId="0" applyFont="1" applyFill="1" applyAlignment="1">
      <alignment vertical="center"/>
    </xf>
    <xf numFmtId="0" fontId="7" fillId="11" borderId="0" xfId="0" applyFont="1" applyFill="1"/>
    <xf numFmtId="0" fontId="20" fillId="2" borderId="0" xfId="0" applyFont="1" applyFill="1"/>
    <xf numFmtId="3" fontId="13" fillId="2" borderId="137" xfId="0" applyNumberFormat="1" applyFont="1" applyFill="1" applyBorder="1" applyAlignment="1">
      <alignment horizontal="left" vertical="center" wrapText="1"/>
    </xf>
    <xf numFmtId="3" fontId="21" fillId="2" borderId="138" xfId="0" applyNumberFormat="1" applyFont="1" applyFill="1" applyBorder="1" applyAlignment="1">
      <alignment horizontal="center" vertical="center" wrapText="1"/>
    </xf>
    <xf numFmtId="3" fontId="21" fillId="2" borderId="137" xfId="0" applyNumberFormat="1" applyFont="1" applyFill="1" applyBorder="1" applyAlignment="1">
      <alignment horizontal="center" vertical="center" wrapText="1"/>
    </xf>
    <xf numFmtId="3" fontId="7" fillId="2" borderId="0" xfId="0" applyNumberFormat="1" applyFont="1" applyFill="1" applyBorder="1" applyAlignment="1">
      <alignment horizontal="left" vertical="center"/>
    </xf>
    <xf numFmtId="3" fontId="7" fillId="2" borderId="0" xfId="0" applyNumberFormat="1" applyFont="1" applyFill="1" applyBorder="1" applyAlignment="1">
      <alignment vertical="center"/>
    </xf>
    <xf numFmtId="167" fontId="7" fillId="2" borderId="0" xfId="0" applyNumberFormat="1" applyFont="1" applyFill="1" applyBorder="1" applyAlignment="1">
      <alignment vertical="center"/>
    </xf>
    <xf numFmtId="3" fontId="22" fillId="2" borderId="45" xfId="0" applyNumberFormat="1" applyFont="1" applyFill="1" applyBorder="1" applyAlignment="1">
      <alignment horizontal="left" vertical="center"/>
    </xf>
    <xf numFmtId="3" fontId="23" fillId="3" borderId="0" xfId="0" applyNumberFormat="1" applyFont="1" applyFill="1" applyBorder="1" applyAlignment="1">
      <alignment horizontal="left" vertical="center"/>
    </xf>
    <xf numFmtId="3" fontId="24" fillId="3" borderId="0" xfId="0" applyNumberFormat="1" applyFont="1" applyFill="1" applyBorder="1" applyAlignment="1">
      <alignment horizontal="left" vertical="center"/>
    </xf>
    <xf numFmtId="3" fontId="13" fillId="3" borderId="0" xfId="0" applyNumberFormat="1" applyFont="1" applyFill="1" applyBorder="1" applyAlignment="1">
      <alignment horizontal="left" vertical="center"/>
    </xf>
    <xf numFmtId="0" fontId="24" fillId="3" borderId="0" xfId="0" applyFont="1" applyFill="1" applyBorder="1" applyAlignment="1">
      <alignment horizontal="left" vertical="center"/>
    </xf>
    <xf numFmtId="3" fontId="7" fillId="2" borderId="0" xfId="0" applyNumberFormat="1" applyFont="1" applyFill="1"/>
    <xf numFmtId="3" fontId="7" fillId="2" borderId="0" xfId="0" applyNumberFormat="1" applyFont="1" applyFill="1" applyBorder="1" applyAlignment="1">
      <alignment horizontal="center" vertical="center"/>
    </xf>
    <xf numFmtId="3" fontId="7" fillId="2" borderId="0" xfId="0" applyNumberFormat="1" applyFont="1" applyFill="1" applyBorder="1" applyAlignment="1">
      <alignment vertical="center" wrapText="1"/>
    </xf>
    <xf numFmtId="0" fontId="10" fillId="9" borderId="0" xfId="0" applyFont="1" applyFill="1"/>
    <xf numFmtId="0" fontId="11" fillId="9" borderId="0" xfId="0" applyFont="1" applyFill="1"/>
    <xf numFmtId="0" fontId="7" fillId="9" borderId="0" xfId="0" applyFont="1" applyFill="1"/>
    <xf numFmtId="0" fontId="27" fillId="2" borderId="0" xfId="0" applyFont="1" applyFill="1"/>
    <xf numFmtId="0" fontId="28" fillId="2" borderId="0" xfId="0" applyFont="1" applyFill="1" applyBorder="1"/>
    <xf numFmtId="0" fontId="29" fillId="2" borderId="0" xfId="0" applyFont="1" applyFill="1" applyBorder="1"/>
    <xf numFmtId="0" fontId="29" fillId="2" borderId="0" xfId="0" applyFont="1" applyFill="1" applyBorder="1" applyAlignment="1">
      <alignment vertical="center"/>
    </xf>
    <xf numFmtId="0" fontId="13" fillId="2" borderId="0" xfId="0" applyFont="1" applyFill="1" applyBorder="1" applyAlignment="1">
      <alignment vertical="center" wrapText="1"/>
    </xf>
    <xf numFmtId="0" fontId="7" fillId="2" borderId="237" xfId="0" applyFont="1" applyFill="1" applyBorder="1"/>
    <xf numFmtId="0" fontId="30" fillId="2" borderId="0" xfId="0" applyFont="1" applyFill="1" applyBorder="1" applyAlignment="1">
      <alignment horizontal="center" vertical="center" wrapText="1"/>
    </xf>
    <xf numFmtId="0" fontId="7" fillId="2" borderId="41" xfId="0" applyFont="1" applyFill="1" applyBorder="1"/>
    <xf numFmtId="0" fontId="7" fillId="2" borderId="41" xfId="0" applyFont="1" applyFill="1" applyBorder="1" applyAlignment="1">
      <alignment vertical="center"/>
    </xf>
    <xf numFmtId="0" fontId="30" fillId="2" borderId="128" xfId="0" applyFont="1" applyFill="1" applyBorder="1" applyAlignment="1">
      <alignment horizontal="center" vertical="center" wrapText="1"/>
    </xf>
    <xf numFmtId="0" fontId="30" fillId="2" borderId="41" xfId="0" applyFont="1" applyFill="1" applyBorder="1" applyAlignment="1">
      <alignment horizontal="center" vertical="center" wrapText="1"/>
    </xf>
    <xf numFmtId="4" fontId="7" fillId="2" borderId="0" xfId="0" applyNumberFormat="1" applyFont="1" applyFill="1" applyBorder="1" applyAlignment="1">
      <alignment horizontal="right" vertical="center" indent="1"/>
    </xf>
    <xf numFmtId="0" fontId="7" fillId="2" borderId="7" xfId="0" applyFont="1" applyFill="1" applyBorder="1"/>
    <xf numFmtId="0" fontId="7" fillId="2" borderId="329" xfId="0" applyFont="1" applyFill="1" applyBorder="1" applyAlignment="1">
      <alignment vertical="center"/>
    </xf>
    <xf numFmtId="0" fontId="7" fillId="2" borderId="9" xfId="0" applyFont="1" applyFill="1" applyBorder="1" applyAlignment="1">
      <alignment vertical="center"/>
    </xf>
    <xf numFmtId="3" fontId="7" fillId="2" borderId="60" xfId="0" applyNumberFormat="1" applyFont="1" applyFill="1" applyBorder="1" applyAlignment="1">
      <alignment horizontal="right"/>
    </xf>
    <xf numFmtId="3" fontId="7" fillId="2" borderId="0" xfId="0" applyNumberFormat="1" applyFont="1" applyFill="1" applyBorder="1" applyAlignment="1">
      <alignment horizontal="right"/>
    </xf>
    <xf numFmtId="0" fontId="7" fillId="0" borderId="0" xfId="0" applyFont="1"/>
    <xf numFmtId="0" fontId="7" fillId="2" borderId="7" xfId="0" applyFont="1" applyFill="1" applyBorder="1" applyAlignment="1">
      <alignment vertical="center"/>
    </xf>
    <xf numFmtId="0" fontId="32" fillId="2" borderId="9" xfId="0" applyFont="1" applyFill="1" applyBorder="1" applyAlignment="1">
      <alignment vertical="center"/>
    </xf>
    <xf numFmtId="4" fontId="31" fillId="2" borderId="0" xfId="0" applyNumberFormat="1" applyFont="1" applyFill="1" applyBorder="1" applyAlignment="1">
      <alignment horizontal="right" vertical="center" indent="1"/>
    </xf>
    <xf numFmtId="0" fontId="31" fillId="2" borderId="235" xfId="0" applyFont="1" applyFill="1" applyBorder="1" applyAlignment="1">
      <alignment vertical="center"/>
    </xf>
    <xf numFmtId="0" fontId="23" fillId="2" borderId="0" xfId="0" applyFont="1" applyFill="1" applyBorder="1" applyAlignment="1">
      <alignment horizontal="left" vertical="center"/>
    </xf>
    <xf numFmtId="0" fontId="23" fillId="0" borderId="0" xfId="0" applyFont="1" applyBorder="1" applyAlignment="1">
      <alignment vertical="center" wrapText="1"/>
    </xf>
    <xf numFmtId="0" fontId="23" fillId="0" borderId="0" xfId="0" applyFont="1" applyBorder="1" applyAlignment="1">
      <alignment horizontal="left" vertical="center"/>
    </xf>
    <xf numFmtId="0" fontId="23" fillId="0" borderId="0" xfId="0" applyFont="1" applyBorder="1" applyAlignment="1">
      <alignment horizontal="left" vertical="center" wrapText="1"/>
    </xf>
    <xf numFmtId="0" fontId="29" fillId="2" borderId="9" xfId="0" applyFont="1" applyFill="1" applyBorder="1" applyAlignment="1">
      <alignment horizontal="left" vertical="center" wrapText="1"/>
    </xf>
    <xf numFmtId="0" fontId="31" fillId="2" borderId="6" xfId="0" applyFont="1" applyFill="1" applyBorder="1"/>
    <xf numFmtId="0" fontId="31" fillId="2" borderId="0" xfId="0" applyFont="1" applyFill="1" applyBorder="1"/>
    <xf numFmtId="0" fontId="31" fillId="3" borderId="59" xfId="0" applyFont="1" applyFill="1" applyBorder="1" applyAlignment="1">
      <alignment horizontal="center" vertical="center" wrapText="1"/>
    </xf>
    <xf numFmtId="1" fontId="31" fillId="2" borderId="0" xfId="0" applyNumberFormat="1" applyFont="1" applyFill="1" applyBorder="1" applyAlignment="1">
      <alignment horizontal="center" vertical="center" wrapText="1"/>
    </xf>
    <xf numFmtId="0" fontId="7" fillId="2" borderId="323" xfId="0" applyFont="1" applyFill="1" applyBorder="1" applyAlignment="1">
      <alignment vertical="center"/>
    </xf>
    <xf numFmtId="3" fontId="7" fillId="3" borderId="324" xfId="0" applyNumberFormat="1" applyFont="1" applyFill="1" applyBorder="1" applyAlignment="1">
      <alignment horizontal="right"/>
    </xf>
    <xf numFmtId="3" fontId="7" fillId="2" borderId="323" xfId="0" applyNumberFormat="1" applyFont="1" applyFill="1" applyBorder="1" applyAlignment="1">
      <alignment horizontal="right"/>
    </xf>
    <xf numFmtId="3" fontId="7" fillId="3" borderId="59" xfId="0" applyNumberFormat="1" applyFont="1" applyFill="1" applyBorder="1" applyAlignment="1">
      <alignment horizontal="right"/>
    </xf>
    <xf numFmtId="0" fontId="31" fillId="2" borderId="8" xfId="0" applyFont="1" applyFill="1" applyBorder="1" applyAlignment="1">
      <alignment vertical="center"/>
    </xf>
    <xf numFmtId="3" fontId="31" fillId="2" borderId="132" xfId="0" applyNumberFormat="1" applyFont="1" applyFill="1" applyBorder="1" applyAlignment="1">
      <alignment horizontal="right"/>
    </xf>
    <xf numFmtId="3" fontId="31" fillId="2" borderId="8" xfId="0" applyNumberFormat="1" applyFont="1" applyFill="1" applyBorder="1" applyAlignment="1">
      <alignment horizontal="right"/>
    </xf>
    <xf numFmtId="3" fontId="7" fillId="2" borderId="59" xfId="0" applyNumberFormat="1" applyFont="1" applyFill="1" applyBorder="1" applyAlignment="1">
      <alignment horizontal="right"/>
    </xf>
    <xf numFmtId="0" fontId="7" fillId="2" borderId="9" xfId="0" applyFont="1" applyFill="1" applyBorder="1" applyAlignment="1">
      <alignment vertical="center" wrapText="1"/>
    </xf>
    <xf numFmtId="3" fontId="7" fillId="2" borderId="9" xfId="0" applyNumberFormat="1" applyFont="1" applyFill="1" applyBorder="1" applyAlignment="1">
      <alignment horizontal="right"/>
    </xf>
    <xf numFmtId="0" fontId="29" fillId="2" borderId="0" xfId="0" applyFont="1" applyFill="1" applyBorder="1" applyAlignment="1"/>
    <xf numFmtId="0" fontId="31" fillId="2" borderId="41" xfId="0" applyFont="1" applyFill="1" applyBorder="1" applyAlignment="1">
      <alignment horizontal="left" vertical="center" wrapText="1"/>
    </xf>
    <xf numFmtId="0" fontId="31" fillId="2" borderId="128" xfId="0" applyFont="1" applyFill="1" applyBorder="1" applyAlignment="1">
      <alignment horizontal="center" vertical="center" wrapText="1"/>
    </xf>
    <xf numFmtId="0" fontId="31" fillId="2" borderId="41" xfId="0" applyFont="1" applyFill="1" applyBorder="1" applyAlignment="1">
      <alignment horizontal="center" vertical="center" wrapText="1"/>
    </xf>
    <xf numFmtId="0" fontId="31" fillId="2" borderId="55" xfId="0" applyFont="1" applyFill="1" applyBorder="1" applyAlignment="1">
      <alignment horizontal="center" vertical="center" wrapText="1"/>
    </xf>
    <xf numFmtId="0" fontId="7" fillId="2" borderId="76" xfId="0" applyFont="1" applyFill="1" applyBorder="1" applyAlignment="1">
      <alignment vertical="center" wrapText="1"/>
    </xf>
    <xf numFmtId="0" fontId="7" fillId="2" borderId="42" xfId="0" applyFont="1" applyFill="1" applyBorder="1" applyAlignment="1">
      <alignment vertical="center" wrapText="1"/>
    </xf>
    <xf numFmtId="0" fontId="7" fillId="2" borderId="0" xfId="0" applyFont="1" applyFill="1" applyBorder="1" applyAlignment="1">
      <alignment horizontal="left" vertical="center" indent="1"/>
    </xf>
    <xf numFmtId="3" fontId="7" fillId="2" borderId="0" xfId="0" applyNumberFormat="1" applyFont="1" applyFill="1" applyBorder="1"/>
    <xf numFmtId="0" fontId="31" fillId="2" borderId="127" xfId="0" applyFont="1" applyFill="1" applyBorder="1" applyAlignment="1">
      <alignment horizontal="center" vertical="center" wrapText="1"/>
    </xf>
    <xf numFmtId="0" fontId="31" fillId="2" borderId="40" xfId="0" applyFont="1" applyFill="1" applyBorder="1" applyAlignment="1">
      <alignment horizontal="center" vertical="center" wrapText="1"/>
    </xf>
    <xf numFmtId="0" fontId="7" fillId="2" borderId="190" xfId="0" applyFont="1" applyFill="1" applyBorder="1"/>
    <xf numFmtId="0" fontId="7" fillId="2" borderId="130" xfId="0" applyFont="1" applyFill="1" applyBorder="1"/>
    <xf numFmtId="0" fontId="7" fillId="2" borderId="130" xfId="0" applyFont="1" applyFill="1" applyBorder="1" applyAlignment="1">
      <alignment horizontal="left"/>
    </xf>
    <xf numFmtId="0" fontId="31" fillId="2" borderId="131" xfId="0" applyFont="1" applyFill="1" applyBorder="1"/>
    <xf numFmtId="0" fontId="31" fillId="2" borderId="130" xfId="0" applyFont="1" applyFill="1" applyBorder="1"/>
    <xf numFmtId="0" fontId="33" fillId="2" borderId="191" xfId="0" applyFont="1" applyFill="1" applyBorder="1"/>
    <xf numFmtId="166" fontId="31" fillId="2" borderId="41" xfId="0" applyNumberFormat="1" applyFont="1" applyFill="1" applyBorder="1" applyAlignment="1">
      <alignment horizontal="center" vertical="center" wrapText="1"/>
    </xf>
    <xf numFmtId="0" fontId="10" fillId="8" borderId="0" xfId="0" applyFont="1" applyFill="1"/>
    <xf numFmtId="0" fontId="11" fillId="8" borderId="0" xfId="0" applyFont="1" applyFill="1"/>
    <xf numFmtId="0" fontId="11" fillId="8" borderId="0" xfId="0" applyFont="1" applyFill="1" applyBorder="1"/>
    <xf numFmtId="0" fontId="34" fillId="2" borderId="0" xfId="0" applyFont="1" applyFill="1" applyBorder="1"/>
    <xf numFmtId="0" fontId="34" fillId="2" borderId="0" xfId="0" applyFont="1" applyFill="1" applyBorder="1" applyAlignment="1">
      <alignment vertical="center"/>
    </xf>
    <xf numFmtId="0" fontId="17" fillId="2" borderId="73" xfId="0" applyFont="1" applyFill="1" applyBorder="1" applyAlignment="1">
      <alignment vertical="center" wrapText="1"/>
    </xf>
    <xf numFmtId="0" fontId="7" fillId="2" borderId="73" xfId="0" applyFont="1" applyFill="1" applyBorder="1" applyAlignment="1">
      <alignment horizontal="center"/>
    </xf>
    <xf numFmtId="0" fontId="35" fillId="2" borderId="114" xfId="0" applyFont="1" applyFill="1" applyBorder="1" applyAlignment="1">
      <alignment horizontal="center" vertical="center" textRotation="90" wrapText="1"/>
    </xf>
    <xf numFmtId="0" fontId="35" fillId="2" borderId="73" xfId="0" applyFont="1" applyFill="1" applyBorder="1" applyAlignment="1">
      <alignment horizontal="center" vertical="center" textRotation="90" wrapText="1"/>
    </xf>
    <xf numFmtId="0" fontId="35" fillId="2" borderId="114" xfId="0" applyFont="1" applyFill="1" applyBorder="1" applyAlignment="1">
      <alignment horizontal="center" vertical="center" wrapText="1"/>
    </xf>
    <xf numFmtId="0" fontId="35" fillId="2" borderId="73" xfId="0" applyFont="1" applyFill="1" applyBorder="1" applyAlignment="1">
      <alignment horizontal="center" vertical="center" wrapText="1"/>
    </xf>
    <xf numFmtId="0" fontId="35" fillId="2" borderId="318" xfId="0" applyFont="1" applyFill="1" applyBorder="1" applyAlignment="1">
      <alignment horizontal="center" vertical="center" wrapText="1"/>
    </xf>
    <xf numFmtId="0" fontId="37" fillId="2" borderId="5" xfId="0" applyFont="1" applyFill="1" applyBorder="1" applyAlignment="1">
      <alignment vertical="center"/>
    </xf>
    <xf numFmtId="0" fontId="7" fillId="2" borderId="5" xfId="0" applyFont="1" applyFill="1" applyBorder="1"/>
    <xf numFmtId="0" fontId="11" fillId="2" borderId="116" xfId="0" applyFont="1" applyFill="1" applyBorder="1" applyAlignment="1">
      <alignment vertical="center"/>
    </xf>
    <xf numFmtId="0" fontId="11" fillId="2" borderId="5" xfId="0" applyFont="1" applyFill="1" applyBorder="1" applyAlignment="1">
      <alignment vertical="center"/>
    </xf>
    <xf numFmtId="0" fontId="7" fillId="2" borderId="121" xfId="0" applyFont="1" applyFill="1" applyBorder="1"/>
    <xf numFmtId="0" fontId="7" fillId="2" borderId="123" xfId="0" applyFont="1" applyFill="1" applyBorder="1" applyAlignment="1">
      <alignment vertical="center"/>
    </xf>
    <xf numFmtId="0" fontId="7" fillId="2" borderId="122" xfId="0" applyFont="1" applyFill="1" applyBorder="1"/>
    <xf numFmtId="0" fontId="7" fillId="2" borderId="124" xfId="0" applyFont="1" applyFill="1" applyBorder="1" applyAlignment="1">
      <alignment vertical="center"/>
    </xf>
    <xf numFmtId="0" fontId="7" fillId="2" borderId="123" xfId="0" applyFont="1" applyFill="1" applyBorder="1"/>
    <xf numFmtId="0" fontId="7" fillId="2" borderId="124" xfId="0" applyFont="1" applyFill="1" applyBorder="1"/>
    <xf numFmtId="0" fontId="7" fillId="2" borderId="0" xfId="0" applyFont="1" applyFill="1" applyBorder="1" applyAlignment="1">
      <alignment horizontal="left" vertical="top"/>
    </xf>
    <xf numFmtId="0" fontId="7" fillId="2" borderId="0" xfId="0" applyFont="1" applyFill="1" applyBorder="1" applyAlignment="1">
      <alignment vertical="top"/>
    </xf>
    <xf numFmtId="0" fontId="7" fillId="2" borderId="125" xfId="0" applyFont="1" applyFill="1" applyBorder="1"/>
    <xf numFmtId="0" fontId="7" fillId="2" borderId="126" xfId="0" applyFont="1" applyFill="1" applyBorder="1"/>
    <xf numFmtId="0" fontId="7" fillId="2" borderId="0" xfId="0" applyFont="1" applyFill="1" applyBorder="1" applyAlignment="1"/>
    <xf numFmtId="0" fontId="7" fillId="0" borderId="0" xfId="0" applyFont="1" applyFill="1" applyBorder="1"/>
    <xf numFmtId="0" fontId="10" fillId="7" borderId="0" xfId="0" applyFont="1" applyFill="1" applyBorder="1"/>
    <xf numFmtId="0" fontId="39" fillId="7" borderId="0" xfId="0" applyFont="1" applyFill="1" applyBorder="1"/>
    <xf numFmtId="0" fontId="40" fillId="2" borderId="0" xfId="0" applyFont="1" applyFill="1" applyBorder="1"/>
    <xf numFmtId="0" fontId="41" fillId="2" borderId="0" xfId="0" applyFont="1" applyFill="1" applyBorder="1"/>
    <xf numFmtId="0" fontId="42" fillId="2" borderId="0" xfId="0" applyFont="1" applyFill="1" applyBorder="1" applyAlignment="1">
      <alignment vertical="center"/>
    </xf>
    <xf numFmtId="0" fontId="17" fillId="2" borderId="304" xfId="0" applyFont="1" applyFill="1" applyBorder="1" applyAlignment="1">
      <alignment vertical="center" wrapText="1"/>
    </xf>
    <xf numFmtId="0" fontId="7" fillId="2" borderId="304" xfId="0" applyFont="1" applyFill="1" applyBorder="1" applyAlignment="1"/>
    <xf numFmtId="0" fontId="43" fillId="2" borderId="305" xfId="0" applyFont="1" applyFill="1" applyBorder="1" applyAlignment="1">
      <alignment horizontal="center" vertical="center" wrapText="1"/>
    </xf>
    <xf numFmtId="0" fontId="43" fillId="2" borderId="304" xfId="0" applyFont="1" applyFill="1" applyBorder="1" applyAlignment="1">
      <alignment horizontal="center" vertical="center" wrapText="1"/>
    </xf>
    <xf numFmtId="0" fontId="43" fillId="2" borderId="310" xfId="0" applyFont="1" applyFill="1" applyBorder="1" applyAlignment="1">
      <alignment horizontal="center" vertical="center" wrapText="1"/>
    </xf>
    <xf numFmtId="0" fontId="7" fillId="2" borderId="306" xfId="0" applyFont="1" applyFill="1" applyBorder="1"/>
    <xf numFmtId="0" fontId="7" fillId="2" borderId="308" xfId="0" applyFont="1" applyFill="1" applyBorder="1" applyAlignment="1">
      <alignment vertical="center"/>
    </xf>
    <xf numFmtId="0" fontId="7" fillId="2" borderId="110" xfId="0" applyFont="1" applyFill="1" applyBorder="1"/>
    <xf numFmtId="167" fontId="7" fillId="2" borderId="0" xfId="0" applyNumberFormat="1" applyFont="1" applyFill="1" applyBorder="1"/>
    <xf numFmtId="0" fontId="7" fillId="2" borderId="204" xfId="0" applyFont="1" applyFill="1" applyBorder="1" applyAlignment="1">
      <alignment vertical="center"/>
    </xf>
    <xf numFmtId="0" fontId="7" fillId="2" borderId="111" xfId="0" applyFont="1" applyFill="1" applyBorder="1"/>
    <xf numFmtId="0" fontId="7" fillId="2" borderId="205" xfId="0" applyFont="1" applyFill="1" applyBorder="1" applyAlignment="1">
      <alignment vertical="center"/>
    </xf>
    <xf numFmtId="0" fontId="7" fillId="2" borderId="112" xfId="0" applyFont="1" applyFill="1" applyBorder="1"/>
    <xf numFmtId="166" fontId="44" fillId="2" borderId="0" xfId="0" applyNumberFormat="1" applyFont="1" applyFill="1" applyBorder="1" applyAlignment="1">
      <alignment horizontal="right" vertical="center"/>
    </xf>
    <xf numFmtId="0" fontId="7" fillId="2" borderId="113" xfId="0" applyFont="1" applyFill="1" applyBorder="1"/>
    <xf numFmtId="0" fontId="43" fillId="2" borderId="305" xfId="0" applyFont="1" applyFill="1" applyBorder="1" applyAlignment="1">
      <alignment horizontal="center" vertical="center" textRotation="90" wrapText="1"/>
    </xf>
    <xf numFmtId="0" fontId="43" fillId="2" borderId="304" xfId="0" applyFont="1" applyFill="1" applyBorder="1" applyAlignment="1">
      <alignment horizontal="center" vertical="center" textRotation="90" wrapText="1"/>
    </xf>
    <xf numFmtId="0" fontId="10" fillId="27" borderId="0" xfId="0" applyFont="1" applyFill="1"/>
    <xf numFmtId="0" fontId="39" fillId="15" borderId="0" xfId="0" applyFont="1" applyFill="1"/>
    <xf numFmtId="0" fontId="40" fillId="2" borderId="0" xfId="0" applyFont="1" applyFill="1"/>
    <xf numFmtId="0" fontId="45" fillId="2" borderId="0" xfId="8" applyFont="1" applyFill="1" applyBorder="1" applyAlignment="1">
      <alignment vertical="center"/>
    </xf>
    <xf numFmtId="0" fontId="7" fillId="2" borderId="0" xfId="0" applyFont="1" applyFill="1" applyAlignment="1"/>
    <xf numFmtId="0" fontId="46" fillId="2" borderId="71" xfId="8" applyFont="1" applyFill="1" applyBorder="1" applyAlignment="1">
      <alignment vertical="center" wrapText="1"/>
    </xf>
    <xf numFmtId="0" fontId="46" fillId="2" borderId="105" xfId="8" applyFont="1" applyFill="1" applyBorder="1" applyAlignment="1">
      <alignment horizontal="center" vertical="center" wrapText="1"/>
    </xf>
    <xf numFmtId="0" fontId="46" fillId="2" borderId="196" xfId="8" applyFont="1" applyFill="1" applyBorder="1" applyAlignment="1">
      <alignment horizontal="center" vertical="center" wrapText="1"/>
    </xf>
    <xf numFmtId="0" fontId="46" fillId="2" borderId="193" xfId="8" applyFont="1" applyFill="1" applyBorder="1" applyAlignment="1">
      <alignment horizontal="center" vertical="center" wrapText="1"/>
    </xf>
    <xf numFmtId="0" fontId="46" fillId="2" borderId="194" xfId="8" applyFont="1" applyFill="1" applyBorder="1" applyAlignment="1">
      <alignment horizontal="center" vertical="center" wrapText="1"/>
    </xf>
    <xf numFmtId="0" fontId="46" fillId="2" borderId="71" xfId="8" applyFont="1" applyFill="1" applyBorder="1" applyAlignment="1">
      <alignment horizontal="center" vertical="center" wrapText="1"/>
    </xf>
    <xf numFmtId="0" fontId="47" fillId="2" borderId="194" xfId="8" applyFont="1" applyFill="1" applyBorder="1" applyAlignment="1">
      <alignment horizontal="center" vertical="center"/>
    </xf>
    <xf numFmtId="0" fontId="47" fillId="2" borderId="71" xfId="8" applyFont="1" applyFill="1" applyBorder="1" applyAlignment="1">
      <alignment horizontal="center" vertical="center" wrapText="1"/>
    </xf>
    <xf numFmtId="0" fontId="7" fillId="2" borderId="0" xfId="8" applyFont="1" applyFill="1" applyAlignment="1"/>
    <xf numFmtId="0" fontId="7" fillId="2" borderId="0" xfId="8" applyFont="1" applyFill="1" applyBorder="1" applyAlignment="1">
      <alignment vertical="center"/>
    </xf>
    <xf numFmtId="0" fontId="45" fillId="0" borderId="0" xfId="0" applyFont="1" applyAlignment="1">
      <alignment horizontal="justify"/>
    </xf>
    <xf numFmtId="0" fontId="13" fillId="2" borderId="0" xfId="0" applyFont="1" applyFill="1"/>
    <xf numFmtId="0" fontId="13" fillId="0" borderId="0" xfId="0" applyFont="1" applyAlignment="1">
      <alignment horizontal="justify"/>
    </xf>
    <xf numFmtId="0" fontId="10" fillId="6" borderId="0" xfId="0" applyFont="1" applyFill="1"/>
    <xf numFmtId="0" fontId="40" fillId="6" borderId="0" xfId="0" applyFont="1" applyFill="1"/>
    <xf numFmtId="0" fontId="49" fillId="2" borderId="0" xfId="0" applyFont="1" applyFill="1" applyBorder="1" applyAlignment="1">
      <alignment horizontal="left" vertical="center"/>
    </xf>
    <xf numFmtId="0" fontId="7" fillId="2" borderId="0" xfId="0" applyFont="1" applyFill="1" applyBorder="1" applyAlignment="1">
      <alignment vertical="justify" wrapText="1"/>
    </xf>
    <xf numFmtId="0" fontId="49" fillId="2" borderId="0" xfId="0" applyFont="1" applyFill="1" applyBorder="1" applyAlignment="1">
      <alignment vertical="center"/>
    </xf>
    <xf numFmtId="0" fontId="7" fillId="2" borderId="2" xfId="0" applyFont="1" applyFill="1" applyBorder="1" applyAlignment="1">
      <alignment vertical="center"/>
    </xf>
    <xf numFmtId="0" fontId="7" fillId="2" borderId="2" xfId="0" applyFont="1" applyFill="1" applyBorder="1"/>
    <xf numFmtId="0" fontId="7" fillId="2" borderId="299" xfId="0" applyFont="1" applyFill="1" applyBorder="1" applyAlignment="1">
      <alignment vertical="center"/>
    </xf>
    <xf numFmtId="0" fontId="7" fillId="2" borderId="4" xfId="0" applyFont="1" applyFill="1" applyBorder="1" applyAlignment="1">
      <alignment vertical="center"/>
    </xf>
    <xf numFmtId="0" fontId="50" fillId="2" borderId="3" xfId="0" applyFont="1" applyFill="1" applyBorder="1" applyAlignment="1">
      <alignment vertical="center"/>
    </xf>
    <xf numFmtId="0" fontId="13" fillId="2" borderId="0" xfId="0" applyFont="1" applyFill="1" applyBorder="1" applyAlignment="1">
      <alignment vertical="center"/>
    </xf>
    <xf numFmtId="0" fontId="9" fillId="2" borderId="0" xfId="1" applyFont="1" applyFill="1" applyAlignment="1" applyProtection="1">
      <alignment horizontal="right"/>
    </xf>
    <xf numFmtId="0" fontId="10" fillId="25" borderId="0" xfId="0" applyFont="1" applyFill="1"/>
    <xf numFmtId="0" fontId="39" fillId="5" borderId="0" xfId="0" applyFont="1" applyFill="1"/>
    <xf numFmtId="0" fontId="40" fillId="5" borderId="0" xfId="0" applyFont="1" applyFill="1"/>
    <xf numFmtId="0" fontId="51" fillId="2" borderId="0" xfId="0" applyFont="1" applyFill="1" applyBorder="1" applyAlignment="1">
      <alignment horizontal="left" vertical="center"/>
    </xf>
    <xf numFmtId="0" fontId="13" fillId="2" borderId="0" xfId="0" applyFont="1" applyFill="1" applyBorder="1" applyAlignment="1">
      <alignment horizontal="left" vertical="center"/>
    </xf>
    <xf numFmtId="0" fontId="7" fillId="2" borderId="293" xfId="0" applyFont="1" applyFill="1" applyBorder="1" applyAlignment="1">
      <alignment horizontal="center" vertical="center"/>
    </xf>
    <xf numFmtId="0" fontId="52" fillId="2" borderId="294" xfId="0" applyFont="1" applyFill="1" applyBorder="1" applyAlignment="1">
      <alignment horizontal="center" vertical="center" wrapText="1"/>
    </xf>
    <xf numFmtId="0" fontId="52" fillId="2" borderId="293" xfId="0" applyFont="1" applyFill="1" applyBorder="1" applyAlignment="1">
      <alignment horizontal="center" vertical="center" wrapText="1"/>
    </xf>
    <xf numFmtId="0" fontId="7" fillId="2" borderId="295" xfId="0" applyFont="1" applyFill="1" applyBorder="1" applyAlignment="1">
      <alignment horizontal="left" vertical="center"/>
    </xf>
    <xf numFmtId="3" fontId="7" fillId="2" borderId="296" xfId="0" applyNumberFormat="1" applyFont="1" applyFill="1" applyBorder="1" applyAlignment="1">
      <alignment vertical="center"/>
    </xf>
    <xf numFmtId="3" fontId="7" fillId="2" borderId="295" xfId="0" applyNumberFormat="1" applyFont="1" applyFill="1" applyBorder="1" applyAlignment="1">
      <alignment vertical="center"/>
    </xf>
    <xf numFmtId="3" fontId="7" fillId="2" borderId="99" xfId="0" applyNumberFormat="1" applyFont="1" applyFill="1" applyBorder="1" applyAlignment="1">
      <alignment vertical="center"/>
    </xf>
    <xf numFmtId="0" fontId="7" fillId="2" borderId="297" xfId="0" applyFont="1" applyFill="1" applyBorder="1" applyAlignment="1">
      <alignment horizontal="left" vertical="center"/>
    </xf>
    <xf numFmtId="3" fontId="7" fillId="2" borderId="298" xfId="0" applyNumberFormat="1" applyFont="1" applyFill="1" applyBorder="1" applyAlignment="1">
      <alignment vertical="center"/>
    </xf>
    <xf numFmtId="3" fontId="7" fillId="2" borderId="297" xfId="0" applyNumberFormat="1" applyFont="1" applyFill="1" applyBorder="1" applyAlignment="1">
      <alignment vertical="center"/>
    </xf>
    <xf numFmtId="0" fontId="7" fillId="20" borderId="0" xfId="0" applyFont="1" applyFill="1"/>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409" xfId="0" applyFont="1" applyFill="1" applyBorder="1" applyAlignment="1">
      <alignment horizontal="left" vertical="center" wrapText="1"/>
    </xf>
    <xf numFmtId="0" fontId="7" fillId="18" borderId="0" xfId="0" applyFont="1" applyFill="1" applyBorder="1" applyAlignment="1">
      <alignment horizontal="center"/>
    </xf>
    <xf numFmtId="0" fontId="7" fillId="18" borderId="77" xfId="0" applyFont="1" applyFill="1" applyBorder="1" applyAlignment="1">
      <alignment horizontal="center" vertical="center"/>
    </xf>
    <xf numFmtId="0" fontId="7" fillId="18" borderId="77" xfId="0" applyFont="1" applyFill="1" applyBorder="1" applyAlignment="1">
      <alignment horizontal="left"/>
    </xf>
    <xf numFmtId="0" fontId="10" fillId="23" borderId="0" xfId="0" applyFont="1" applyFill="1"/>
    <xf numFmtId="0" fontId="10" fillId="22" borderId="0" xfId="0" applyFont="1" applyFill="1"/>
    <xf numFmtId="0" fontId="54" fillId="2" borderId="0" xfId="0" applyFont="1" applyFill="1"/>
    <xf numFmtId="0" fontId="55" fillId="2" borderId="0" xfId="0" applyFont="1" applyFill="1" applyBorder="1" applyAlignment="1">
      <alignment vertical="center"/>
    </xf>
    <xf numFmtId="0" fontId="7" fillId="2" borderId="80" xfId="0" applyFont="1" applyFill="1" applyBorder="1" applyAlignment="1">
      <alignment horizontal="left" vertical="center"/>
    </xf>
    <xf numFmtId="0" fontId="7" fillId="0" borderId="80" xfId="0" applyFont="1" applyBorder="1" applyAlignment="1">
      <alignment horizontal="left" vertical="center"/>
    </xf>
    <xf numFmtId="0" fontId="7" fillId="2" borderId="81" xfId="0" applyFont="1" applyFill="1" applyBorder="1" applyAlignment="1">
      <alignment horizontal="left" vertical="center"/>
    </xf>
    <xf numFmtId="0" fontId="7" fillId="0" borderId="81" xfId="0" applyFont="1" applyBorder="1" applyAlignment="1">
      <alignment horizontal="left" vertical="center" wrapText="1"/>
    </xf>
    <xf numFmtId="165" fontId="7" fillId="2" borderId="0" xfId="0" applyNumberFormat="1" applyFont="1" applyFill="1" applyBorder="1" applyAlignment="1">
      <alignment vertical="center" wrapText="1"/>
    </xf>
    <xf numFmtId="0" fontId="54" fillId="2" borderId="0" xfId="0" applyFont="1" applyFill="1" applyBorder="1" applyAlignment="1">
      <alignment horizontal="left" vertical="center" wrapText="1"/>
    </xf>
    <xf numFmtId="0" fontId="57" fillId="2" borderId="0" xfId="0" applyFont="1" applyFill="1"/>
    <xf numFmtId="0" fontId="7" fillId="21" borderId="0" xfId="0" applyFont="1" applyFill="1"/>
    <xf numFmtId="0" fontId="7" fillId="21" borderId="77" xfId="0" applyFont="1" applyFill="1" applyBorder="1"/>
    <xf numFmtId="0" fontId="10" fillId="4" borderId="0" xfId="0" applyFont="1" applyFill="1"/>
    <xf numFmtId="0" fontId="39" fillId="4" borderId="0" xfId="0" applyFont="1" applyFill="1"/>
    <xf numFmtId="0" fontId="18" fillId="2" borderId="286" xfId="0" applyFont="1" applyFill="1" applyBorder="1" applyAlignment="1">
      <alignment horizontal="left" vertical="center" wrapText="1"/>
    </xf>
    <xf numFmtId="0" fontId="58" fillId="2" borderId="287" xfId="0" applyFont="1" applyFill="1" applyBorder="1" applyAlignment="1">
      <alignment horizontal="center" vertical="center" wrapText="1"/>
    </xf>
    <xf numFmtId="0" fontId="7" fillId="2" borderId="288" xfId="0" applyFont="1" applyFill="1" applyBorder="1" applyAlignment="1">
      <alignment horizontal="left" vertical="center" wrapText="1"/>
    </xf>
    <xf numFmtId="167" fontId="7" fillId="2" borderId="290" xfId="0" applyNumberFormat="1" applyFont="1" applyFill="1" applyBorder="1" applyAlignment="1">
      <alignment vertical="center"/>
    </xf>
    <xf numFmtId="0" fontId="7" fillId="2" borderId="64" xfId="0" applyFont="1" applyFill="1" applyBorder="1" applyAlignment="1">
      <alignment horizontal="left" vertical="center"/>
    </xf>
    <xf numFmtId="0" fontId="7" fillId="2" borderId="68" xfId="0" applyFont="1" applyFill="1" applyBorder="1" applyAlignment="1">
      <alignment horizontal="left" vertical="center"/>
    </xf>
    <xf numFmtId="167" fontId="7" fillId="2" borderId="292" xfId="0" applyNumberFormat="1" applyFont="1" applyFill="1" applyBorder="1" applyAlignment="1">
      <alignment vertical="center"/>
    </xf>
    <xf numFmtId="0" fontId="58" fillId="2" borderId="67" xfId="0" applyFont="1" applyFill="1" applyBorder="1" applyAlignment="1">
      <alignment horizontal="left" vertical="center"/>
    </xf>
    <xf numFmtId="167" fontId="58" fillId="2" borderId="1" xfId="0" applyNumberFormat="1" applyFont="1" applyFill="1" applyBorder="1" applyAlignment="1">
      <alignment vertical="center"/>
    </xf>
    <xf numFmtId="0" fontId="7" fillId="2" borderId="63" xfId="0" applyFont="1" applyFill="1" applyBorder="1" applyAlignment="1">
      <alignment horizontal="left" vertical="center"/>
    </xf>
    <xf numFmtId="167" fontId="7" fillId="2" borderId="69" xfId="0" applyNumberFormat="1" applyFont="1" applyFill="1" applyBorder="1" applyAlignment="1">
      <alignment vertical="center"/>
    </xf>
    <xf numFmtId="0" fontId="59" fillId="2" borderId="0" xfId="0" applyFont="1" applyFill="1" applyBorder="1"/>
    <xf numFmtId="0" fontId="7" fillId="24" borderId="38" xfId="0" applyFont="1" applyFill="1" applyBorder="1"/>
    <xf numFmtId="0" fontId="7" fillId="23" borderId="38" xfId="0" applyFont="1" applyFill="1" applyBorder="1"/>
    <xf numFmtId="0" fontId="7" fillId="25" borderId="38" xfId="0" applyFont="1" applyFill="1" applyBorder="1"/>
    <xf numFmtId="0" fontId="7" fillId="26" borderId="38" xfId="0" applyFont="1" applyFill="1" applyBorder="1"/>
    <xf numFmtId="0" fontId="7" fillId="27" borderId="38" xfId="0" applyFont="1" applyFill="1" applyBorder="1"/>
    <xf numFmtId="0" fontId="7" fillId="28" borderId="38" xfId="0" applyFont="1" applyFill="1" applyBorder="1"/>
    <xf numFmtId="0" fontId="7" fillId="29" borderId="38" xfId="0" applyFont="1" applyFill="1" applyBorder="1"/>
    <xf numFmtId="0" fontId="7" fillId="30" borderId="38" xfId="0" applyFont="1" applyFill="1" applyBorder="1"/>
    <xf numFmtId="0" fontId="7" fillId="31" borderId="38" xfId="0" applyFont="1" applyFill="1" applyBorder="1"/>
    <xf numFmtId="0" fontId="7" fillId="32" borderId="38" xfId="0" applyFont="1" applyFill="1" applyBorder="1"/>
    <xf numFmtId="0" fontId="7" fillId="33" borderId="38" xfId="0" applyFont="1" applyFill="1" applyBorder="1"/>
    <xf numFmtId="0" fontId="7" fillId="34" borderId="38" xfId="0" applyFont="1" applyFill="1" applyBorder="1"/>
    <xf numFmtId="0" fontId="7" fillId="36" borderId="38" xfId="0" applyFont="1" applyFill="1" applyBorder="1"/>
    <xf numFmtId="0" fontId="7" fillId="35" borderId="38" xfId="0" applyFont="1" applyFill="1" applyBorder="1"/>
    <xf numFmtId="0" fontId="7" fillId="37" borderId="38" xfId="0" applyFont="1" applyFill="1" applyBorder="1"/>
    <xf numFmtId="0" fontId="7" fillId="38" borderId="38" xfId="0" applyFont="1" applyFill="1" applyBorder="1"/>
    <xf numFmtId="0" fontId="16" fillId="12" borderId="0" xfId="0" applyFont="1" applyFill="1"/>
    <xf numFmtId="0" fontId="11" fillId="2" borderId="0" xfId="0" applyFont="1" applyFill="1" applyBorder="1"/>
    <xf numFmtId="0" fontId="12" fillId="2" borderId="0" xfId="0" applyFont="1" applyFill="1" applyBorder="1"/>
    <xf numFmtId="0" fontId="60" fillId="2" borderId="0" xfId="0" applyFont="1" applyFill="1" applyBorder="1" applyAlignment="1">
      <alignment vertical="center" wrapText="1"/>
    </xf>
    <xf numFmtId="0" fontId="60" fillId="2" borderId="0" xfId="0" applyFont="1" applyFill="1" applyBorder="1" applyAlignment="1">
      <alignment vertical="center"/>
    </xf>
    <xf numFmtId="0" fontId="60" fillId="2" borderId="19" xfId="0" applyFont="1" applyFill="1" applyBorder="1" applyAlignment="1">
      <alignment vertical="center" wrapText="1"/>
    </xf>
    <xf numFmtId="0" fontId="18" fillId="2" borderId="21" xfId="0" applyFont="1" applyFill="1" applyBorder="1" applyAlignment="1">
      <alignment horizontal="left" vertical="center" wrapText="1"/>
    </xf>
    <xf numFmtId="0" fontId="14" fillId="2" borderId="365" xfId="0" applyFont="1" applyFill="1" applyBorder="1" applyAlignment="1">
      <alignment horizontal="center" vertical="center" wrapText="1"/>
    </xf>
    <xf numFmtId="0" fontId="7" fillId="2" borderId="0" xfId="0" applyFont="1" applyFill="1" applyBorder="1" applyAlignment="1">
      <alignment horizontal="center"/>
    </xf>
    <xf numFmtId="0" fontId="19" fillId="2" borderId="0" xfId="0" applyFont="1" applyFill="1" applyBorder="1" applyAlignment="1">
      <alignment horizontal="left" vertical="center" wrapText="1"/>
    </xf>
    <xf numFmtId="0" fontId="19" fillId="2" borderId="19" xfId="0" applyFont="1" applyFill="1" applyBorder="1" applyAlignment="1">
      <alignment horizontal="left" vertical="center"/>
    </xf>
    <xf numFmtId="0" fontId="57" fillId="0" borderId="0" xfId="0" applyFont="1" applyFill="1" applyBorder="1" applyAlignment="1">
      <alignment vertical="center"/>
    </xf>
    <xf numFmtId="0" fontId="7" fillId="2" borderId="0" xfId="0" applyFont="1" applyFill="1" applyBorder="1" applyAlignment="1">
      <alignment horizontal="right"/>
    </xf>
    <xf numFmtId="0" fontId="57" fillId="2" borderId="0" xfId="0" applyFont="1" applyFill="1" applyBorder="1"/>
    <xf numFmtId="0" fontId="14" fillId="2" borderId="87" xfId="0" applyFont="1" applyFill="1" applyBorder="1" applyAlignment="1">
      <alignment horizontal="center" vertical="center" wrapText="1"/>
    </xf>
    <xf numFmtId="0" fontId="14" fillId="2" borderId="86" xfId="0" applyFont="1" applyFill="1" applyBorder="1" applyAlignment="1">
      <alignment horizontal="center" vertical="center" wrapText="1"/>
    </xf>
    <xf numFmtId="0" fontId="14" fillId="2" borderId="207" xfId="0" applyFont="1" applyFill="1" applyBorder="1" applyAlignment="1">
      <alignment horizontal="center" vertical="center" wrapText="1"/>
    </xf>
    <xf numFmtId="3" fontId="19" fillId="0" borderId="366" xfId="0" applyNumberFormat="1" applyFont="1" applyBorder="1" applyAlignment="1"/>
    <xf numFmtId="3" fontId="19" fillId="0" borderId="209" xfId="0" applyNumberFormat="1" applyFont="1" applyBorder="1" applyAlignment="1"/>
    <xf numFmtId="3" fontId="19" fillId="0" borderId="213" xfId="0" applyNumberFormat="1" applyFont="1" applyBorder="1" applyAlignment="1"/>
    <xf numFmtId="167" fontId="19" fillId="0" borderId="0" xfId="0" applyNumberFormat="1" applyFont="1" applyBorder="1" applyAlignment="1"/>
    <xf numFmtId="0" fontId="19" fillId="2" borderId="217" xfId="0" applyFont="1" applyFill="1" applyBorder="1" applyAlignment="1">
      <alignment horizontal="left" vertical="center"/>
    </xf>
    <xf numFmtId="3" fontId="19" fillId="0" borderId="218" xfId="0" applyNumberFormat="1" applyFont="1" applyBorder="1" applyAlignment="1"/>
    <xf numFmtId="0" fontId="16" fillId="2" borderId="0" xfId="0" applyFont="1" applyFill="1" applyBorder="1" applyAlignment="1">
      <alignment vertical="center" wrapText="1"/>
    </xf>
    <xf numFmtId="0" fontId="19" fillId="0" borderId="0" xfId="0" applyFont="1"/>
    <xf numFmtId="1" fontId="7" fillId="2" borderId="0" xfId="0" applyNumberFormat="1" applyFont="1" applyFill="1"/>
    <xf numFmtId="0" fontId="7" fillId="18" borderId="0" xfId="0" applyFont="1" applyFill="1" applyBorder="1"/>
    <xf numFmtId="0" fontId="10" fillId="13" borderId="0" xfId="0" applyFont="1" applyFill="1"/>
    <xf numFmtId="0" fontId="11" fillId="13" borderId="0" xfId="0" applyFont="1" applyFill="1"/>
    <xf numFmtId="0" fontId="7" fillId="13" borderId="0" xfId="0" applyFont="1" applyFill="1"/>
    <xf numFmtId="0" fontId="61" fillId="2" borderId="0" xfId="0" applyFont="1" applyFill="1" applyBorder="1"/>
    <xf numFmtId="0" fontId="63" fillId="2" borderId="143" xfId="0" applyFont="1" applyFill="1" applyBorder="1" applyAlignment="1">
      <alignment horizontal="center" vertical="center" wrapText="1"/>
    </xf>
    <xf numFmtId="0" fontId="63" fillId="2" borderId="0" xfId="0" applyFont="1" applyFill="1" applyBorder="1" applyAlignment="1">
      <alignment horizontal="center" vertical="center" wrapText="1"/>
    </xf>
    <xf numFmtId="0" fontId="63" fillId="2" borderId="23" xfId="0" applyFont="1" applyFill="1" applyBorder="1" applyAlignment="1">
      <alignment horizontal="center" vertical="center" wrapText="1"/>
    </xf>
    <xf numFmtId="0" fontId="63" fillId="2" borderId="24" xfId="0" applyFont="1" applyFill="1" applyBorder="1" applyAlignment="1">
      <alignment horizontal="center" vertical="center" wrapText="1"/>
    </xf>
    <xf numFmtId="0" fontId="7" fillId="2" borderId="368" xfId="0" applyFont="1" applyFill="1" applyBorder="1" applyAlignment="1">
      <alignment horizontal="left" vertical="center"/>
    </xf>
    <xf numFmtId="0" fontId="7" fillId="2" borderId="381" xfId="0" applyFont="1" applyFill="1" applyBorder="1" applyAlignment="1">
      <alignment vertical="center"/>
    </xf>
    <xf numFmtId="0" fontId="7" fillId="2" borderId="31" xfId="0" applyFont="1" applyFill="1" applyBorder="1" applyAlignment="1">
      <alignment vertical="center"/>
    </xf>
    <xf numFmtId="0" fontId="7" fillId="2" borderId="32" xfId="0" applyFont="1" applyFill="1" applyBorder="1" applyAlignment="1">
      <alignment horizontal="left" vertical="center"/>
    </xf>
    <xf numFmtId="0" fontId="7" fillId="2" borderId="32" xfId="0" applyFont="1" applyFill="1" applyBorder="1" applyAlignment="1">
      <alignment horizontal="right" vertical="center"/>
    </xf>
    <xf numFmtId="0" fontId="7" fillId="2" borderId="27" xfId="0" applyFont="1" applyFill="1" applyBorder="1" applyAlignment="1">
      <alignment vertical="center"/>
    </xf>
    <xf numFmtId="0" fontId="63" fillId="20" borderId="152" xfId="0" applyFont="1" applyFill="1" applyBorder="1" applyAlignment="1">
      <alignment horizontal="center" vertical="center"/>
    </xf>
    <xf numFmtId="0" fontId="63" fillId="20" borderId="30" xfId="0" applyFont="1" applyFill="1" applyBorder="1" applyAlignment="1">
      <alignment horizontal="center" vertical="center"/>
    </xf>
    <xf numFmtId="0" fontId="7" fillId="2" borderId="368" xfId="0" applyFont="1" applyFill="1" applyBorder="1" applyAlignment="1">
      <alignment vertical="center"/>
    </xf>
    <xf numFmtId="0" fontId="63" fillId="2" borderId="25" xfId="0" applyFont="1" applyFill="1" applyBorder="1" applyAlignment="1">
      <alignment horizontal="left" vertical="center"/>
    </xf>
    <xf numFmtId="166" fontId="13" fillId="2" borderId="0" xfId="0" applyNumberFormat="1" applyFont="1" applyFill="1" applyBorder="1" applyAlignment="1">
      <alignment horizontal="right" vertical="center" indent="1"/>
    </xf>
    <xf numFmtId="0" fontId="7" fillId="2" borderId="27" xfId="0" applyFont="1" applyFill="1" applyBorder="1" applyAlignment="1">
      <alignment horizontal="left" vertical="center"/>
    </xf>
    <xf numFmtId="0" fontId="63" fillId="2" borderId="220" xfId="0" applyFont="1" applyFill="1" applyBorder="1" applyAlignment="1">
      <alignment horizontal="center" vertical="center" wrapText="1"/>
    </xf>
    <xf numFmtId="0" fontId="63" fillId="2" borderId="221" xfId="0" applyFont="1" applyFill="1" applyBorder="1" applyAlignment="1">
      <alignment horizontal="center" vertical="center" wrapText="1"/>
    </xf>
    <xf numFmtId="0" fontId="63" fillId="2" borderId="222" xfId="0" applyFont="1" applyFill="1" applyBorder="1" applyAlignment="1">
      <alignment horizontal="center" vertical="center" wrapText="1"/>
    </xf>
    <xf numFmtId="0" fontId="63" fillId="2" borderId="223" xfId="0" applyFont="1" applyFill="1" applyBorder="1" applyAlignment="1">
      <alignment horizontal="center" vertical="center" wrapText="1"/>
    </xf>
    <xf numFmtId="3" fontId="7" fillId="2" borderId="372" xfId="0" applyNumberFormat="1" applyFont="1" applyFill="1" applyBorder="1" applyAlignment="1" applyProtection="1">
      <alignment vertical="center"/>
      <protection locked="0"/>
    </xf>
    <xf numFmtId="3" fontId="7" fillId="2" borderId="225" xfId="0" applyNumberFormat="1" applyFont="1" applyFill="1" applyBorder="1" applyAlignment="1" applyProtection="1">
      <alignment vertical="center"/>
      <protection locked="0"/>
    </xf>
    <xf numFmtId="3" fontId="7" fillId="2" borderId="230" xfId="0" applyNumberFormat="1" applyFont="1" applyFill="1" applyBorder="1" applyAlignment="1" applyProtection="1">
      <alignment vertical="center"/>
      <protection locked="0"/>
    </xf>
    <xf numFmtId="0" fontId="7" fillId="2" borderId="231" xfId="0" applyFont="1" applyFill="1" applyBorder="1" applyAlignment="1">
      <alignment horizontal="left" vertical="center"/>
    </xf>
    <xf numFmtId="3" fontId="7" fillId="2" borderId="232" xfId="0" applyNumberFormat="1" applyFont="1" applyFill="1" applyBorder="1" applyAlignment="1" applyProtection="1">
      <alignment horizontal="right" vertical="center"/>
      <protection locked="0"/>
    </xf>
    <xf numFmtId="0" fontId="10" fillId="10" borderId="0" xfId="0" applyFont="1" applyFill="1"/>
    <xf numFmtId="0" fontId="11" fillId="10" borderId="0" xfId="0" applyFont="1" applyFill="1"/>
    <xf numFmtId="0" fontId="7" fillId="10" borderId="0" xfId="0" applyFont="1" applyFill="1"/>
    <xf numFmtId="0" fontId="64" fillId="2" borderId="0" xfId="0" applyFont="1" applyFill="1"/>
    <xf numFmtId="0" fontId="7" fillId="2" borderId="43" xfId="0" applyFont="1" applyFill="1" applyBorder="1" applyAlignment="1">
      <alignment horizontal="center"/>
    </xf>
    <xf numFmtId="0" fontId="10" fillId="14" borderId="0" xfId="0" applyFont="1" applyFill="1"/>
    <xf numFmtId="0" fontId="11" fillId="14" borderId="0" xfId="0" applyFont="1" applyFill="1"/>
    <xf numFmtId="3" fontId="7" fillId="2" borderId="0" xfId="5" applyNumberFormat="1" applyFont="1" applyFill="1" applyBorder="1" applyAlignment="1">
      <alignment vertical="center" wrapText="1"/>
    </xf>
    <xf numFmtId="3" fontId="7" fillId="2" borderId="0" xfId="5" applyNumberFormat="1" applyFont="1" applyFill="1" applyBorder="1" applyAlignment="1">
      <alignment horizontal="center" vertical="center" wrapText="1"/>
    </xf>
    <xf numFmtId="3" fontId="7" fillId="2" borderId="0" xfId="6" applyNumberFormat="1" applyFont="1" applyFill="1" applyBorder="1" applyAlignment="1">
      <alignment vertical="center"/>
    </xf>
    <xf numFmtId="0" fontId="65" fillId="2" borderId="0" xfId="6" applyFont="1" applyFill="1" applyBorder="1" applyAlignment="1">
      <alignment vertical="center"/>
    </xf>
    <xf numFmtId="0" fontId="13" fillId="2" borderId="0" xfId="6" applyFont="1" applyFill="1" applyBorder="1" applyAlignment="1">
      <alignment vertical="center" wrapText="1"/>
    </xf>
    <xf numFmtId="0" fontId="7" fillId="2" borderId="0" xfId="4" applyFont="1" applyFill="1" applyBorder="1" applyAlignment="1">
      <alignment vertical="center"/>
    </xf>
    <xf numFmtId="0" fontId="65" fillId="2" borderId="0" xfId="6" applyFont="1" applyFill="1" applyBorder="1" applyAlignment="1" applyProtection="1">
      <alignment horizontal="left" vertical="center"/>
    </xf>
    <xf numFmtId="0" fontId="17" fillId="2" borderId="47" xfId="6" applyFont="1" applyFill="1" applyBorder="1" applyAlignment="1">
      <alignment vertical="center"/>
    </xf>
    <xf numFmtId="0" fontId="13" fillId="2" borderId="47" xfId="6" applyFont="1" applyFill="1" applyBorder="1" applyAlignment="1">
      <alignment vertical="center" wrapText="1"/>
    </xf>
    <xf numFmtId="1" fontId="7" fillId="2" borderId="157" xfId="5" applyNumberFormat="1" applyFont="1" applyFill="1" applyBorder="1" applyAlignment="1">
      <alignment horizontal="center" vertical="center" wrapText="1"/>
    </xf>
    <xf numFmtId="1" fontId="7" fillId="2" borderId="47" xfId="5" applyNumberFormat="1" applyFont="1" applyFill="1" applyBorder="1" applyAlignment="1">
      <alignment horizontal="center" vertical="center" wrapText="1"/>
    </xf>
    <xf numFmtId="0" fontId="7" fillId="2" borderId="47" xfId="4" applyFont="1" applyFill="1" applyBorder="1" applyAlignment="1">
      <alignment horizontal="center" vertical="center" wrapText="1"/>
    </xf>
    <xf numFmtId="3" fontId="7" fillId="2" borderId="47" xfId="5" applyNumberFormat="1" applyFont="1" applyFill="1" applyBorder="1" applyAlignment="1">
      <alignment vertical="center" wrapText="1"/>
    </xf>
    <xf numFmtId="0" fontId="7" fillId="2" borderId="157" xfId="0" applyFont="1" applyFill="1" applyBorder="1" applyAlignment="1">
      <alignment horizontal="center" vertical="center" textRotation="90" wrapText="1"/>
    </xf>
    <xf numFmtId="0" fontId="7" fillId="2" borderId="47" xfId="0" applyFont="1" applyFill="1" applyBorder="1" applyAlignment="1">
      <alignment horizontal="center" vertical="center" textRotation="90" wrapText="1"/>
    </xf>
    <xf numFmtId="0" fontId="66" fillId="2" borderId="50" xfId="0" applyFont="1" applyFill="1" applyBorder="1"/>
    <xf numFmtId="0" fontId="28" fillId="2" borderId="391" xfId="6" applyFont="1" applyFill="1" applyBorder="1" applyAlignment="1" applyProtection="1">
      <alignment vertical="center"/>
    </xf>
    <xf numFmtId="0" fontId="7" fillId="2" borderId="50" xfId="6" applyFont="1" applyFill="1" applyBorder="1" applyAlignment="1" applyProtection="1">
      <alignment horizontal="left" vertical="center"/>
    </xf>
    <xf numFmtId="0" fontId="38" fillId="2" borderId="0" xfId="0" applyFont="1" applyFill="1"/>
    <xf numFmtId="0" fontId="38" fillId="2" borderId="178" xfId="6" applyFont="1" applyFill="1" applyBorder="1" applyAlignment="1" applyProtection="1">
      <alignment horizontal="left" vertical="center"/>
    </xf>
    <xf numFmtId="0" fontId="38" fillId="2" borderId="0" xfId="6" applyFont="1" applyFill="1" applyBorder="1" applyAlignment="1" applyProtection="1">
      <alignment horizontal="left" vertical="center"/>
    </xf>
    <xf numFmtId="0" fontId="59" fillId="2" borderId="179" xfId="0" quotePrefix="1" applyFont="1" applyFill="1" applyBorder="1"/>
    <xf numFmtId="0" fontId="38" fillId="2" borderId="180" xfId="6" applyFont="1" applyFill="1" applyBorder="1" applyAlignment="1" applyProtection="1">
      <alignment horizontal="left" vertical="center"/>
    </xf>
    <xf numFmtId="0" fontId="66" fillId="2" borderId="0" xfId="0" quotePrefix="1" applyFont="1" applyFill="1"/>
    <xf numFmtId="0" fontId="67" fillId="2" borderId="178" xfId="6" applyFont="1" applyFill="1" applyBorder="1" applyAlignment="1" applyProtection="1">
      <alignment horizontal="left" vertical="center"/>
    </xf>
    <xf numFmtId="0" fontId="66" fillId="2" borderId="188" xfId="0" quotePrefix="1" applyFont="1" applyFill="1" applyBorder="1"/>
    <xf numFmtId="0" fontId="7" fillId="2" borderId="188" xfId="6" applyFont="1" applyFill="1" applyBorder="1" applyAlignment="1" applyProtection="1">
      <alignment horizontal="left" vertical="center"/>
    </xf>
    <xf numFmtId="3" fontId="7" fillId="2" borderId="0" xfId="6" applyNumberFormat="1" applyFont="1" applyFill="1" applyBorder="1" applyAlignment="1">
      <alignment horizontal="right" vertical="center" indent="1"/>
    </xf>
    <xf numFmtId="0" fontId="38" fillId="2" borderId="182" xfId="0" applyFont="1" applyFill="1" applyBorder="1"/>
    <xf numFmtId="0" fontId="38" fillId="2" borderId="37" xfId="6" applyFont="1" applyFill="1" applyBorder="1" applyAlignment="1" applyProtection="1">
      <alignment horizontal="left" vertical="center"/>
    </xf>
    <xf numFmtId="0" fontId="66" fillId="2" borderId="183" xfId="0" quotePrefix="1" applyFont="1" applyFill="1" applyBorder="1"/>
    <xf numFmtId="0" fontId="67" fillId="2" borderId="187" xfId="6" applyFont="1" applyFill="1" applyBorder="1" applyAlignment="1" applyProtection="1">
      <alignment horizontal="left" vertical="center"/>
    </xf>
    <xf numFmtId="0" fontId="13" fillId="2" borderId="0" xfId="0" quotePrefix="1" applyFont="1" applyFill="1"/>
    <xf numFmtId="0" fontId="13" fillId="2" borderId="0" xfId="6" applyFont="1" applyFill="1" applyBorder="1" applyAlignment="1" applyProtection="1">
      <alignment horizontal="left" vertical="center"/>
    </xf>
    <xf numFmtId="0" fontId="7" fillId="2" borderId="0" xfId="0" quotePrefix="1" applyFont="1" applyFill="1"/>
    <xf numFmtId="0" fontId="7" fillId="2" borderId="48" xfId="6" quotePrefix="1" applyFont="1" applyFill="1" applyBorder="1" applyAlignment="1" applyProtection="1">
      <alignment horizontal="left" vertical="center"/>
    </xf>
    <xf numFmtId="0" fontId="7" fillId="2" borderId="48" xfId="6" applyFont="1" applyFill="1" applyBorder="1" applyAlignment="1" applyProtection="1">
      <alignment horizontal="left" vertical="center"/>
    </xf>
    <xf numFmtId="0" fontId="68" fillId="2" borderId="259" xfId="6" quotePrefix="1" applyFont="1" applyFill="1" applyBorder="1" applyAlignment="1" applyProtection="1">
      <alignment horizontal="left" vertical="center"/>
    </xf>
    <xf numFmtId="0" fontId="68" fillId="2" borderId="259" xfId="6" applyFont="1" applyFill="1" applyBorder="1" applyAlignment="1" applyProtection="1">
      <alignment horizontal="left" vertical="center"/>
    </xf>
    <xf numFmtId="167" fontId="7" fillId="2" borderId="0" xfId="6" quotePrefix="1" applyNumberFormat="1" applyFont="1" applyFill="1" applyBorder="1" applyAlignment="1">
      <alignment vertical="center"/>
    </xf>
    <xf numFmtId="3" fontId="7" fillId="2" borderId="0" xfId="6" quotePrefix="1" applyNumberFormat="1" applyFont="1" applyFill="1" applyBorder="1" applyAlignment="1">
      <alignment vertical="center"/>
    </xf>
    <xf numFmtId="0" fontId="13" fillId="2" borderId="0" xfId="0" applyFont="1" applyFill="1" applyAlignment="1">
      <alignment wrapText="1"/>
    </xf>
    <xf numFmtId="168" fontId="7" fillId="2" borderId="0" xfId="2" applyNumberFormat="1" applyFont="1" applyFill="1"/>
    <xf numFmtId="0" fontId="7" fillId="2" borderId="0" xfId="6" applyFont="1" applyFill="1" applyBorder="1" applyAlignment="1" applyProtection="1">
      <alignment horizontal="left" vertical="center"/>
    </xf>
    <xf numFmtId="0" fontId="7" fillId="2" borderId="0" xfId="0" applyFont="1" applyFill="1" applyAlignment="1">
      <alignment wrapText="1"/>
    </xf>
    <xf numFmtId="168" fontId="7" fillId="2" borderId="0" xfId="2" applyNumberFormat="1" applyFont="1" applyFill="1" applyAlignment="1">
      <alignment horizontal="center"/>
    </xf>
    <xf numFmtId="165" fontId="7" fillId="2" borderId="0" xfId="0" applyNumberFormat="1" applyFont="1" applyFill="1"/>
    <xf numFmtId="0" fontId="27" fillId="14" borderId="0" xfId="0" applyFont="1" applyFill="1"/>
    <xf numFmtId="0" fontId="7" fillId="14" borderId="0" xfId="0" applyFont="1" applyFill="1"/>
    <xf numFmtId="0" fontId="65" fillId="2" borderId="0" xfId="0" applyFont="1" applyFill="1" applyBorder="1" applyAlignment="1">
      <alignment vertical="center"/>
    </xf>
    <xf numFmtId="0" fontId="64" fillId="2" borderId="47" xfId="0" applyFont="1" applyFill="1" applyBorder="1" applyAlignment="1">
      <alignment vertical="center"/>
    </xf>
    <xf numFmtId="0" fontId="64" fillId="2" borderId="0" xfId="0" applyFont="1" applyFill="1" applyBorder="1" applyAlignment="1">
      <alignment vertical="center"/>
    </xf>
    <xf numFmtId="0" fontId="23" fillId="2" borderId="158" xfId="0" applyFont="1" applyFill="1" applyBorder="1" applyAlignment="1">
      <alignment horizontal="left" vertical="center"/>
    </xf>
    <xf numFmtId="0" fontId="7" fillId="2" borderId="259" xfId="0" applyFont="1" applyFill="1" applyBorder="1"/>
    <xf numFmtId="0" fontId="7" fillId="2" borderId="276" xfId="0" applyFont="1" applyFill="1" applyBorder="1"/>
    <xf numFmtId="0" fontId="24" fillId="2" borderId="0" xfId="0" applyFont="1" applyFill="1" applyBorder="1" applyAlignment="1">
      <alignment horizontal="center" vertical="center" wrapText="1"/>
    </xf>
    <xf numFmtId="0" fontId="24" fillId="2" borderId="270" xfId="0" applyFont="1" applyFill="1" applyBorder="1" applyAlignment="1">
      <alignment horizontal="left" vertical="center"/>
    </xf>
    <xf numFmtId="3" fontId="13" fillId="2" borderId="270" xfId="0" applyNumberFormat="1" applyFont="1" applyFill="1" applyBorder="1" applyAlignment="1">
      <alignment horizontal="left" vertical="center"/>
    </xf>
    <xf numFmtId="0" fontId="24" fillId="2" borderId="274" xfId="0" applyFont="1" applyFill="1" applyBorder="1" applyAlignment="1">
      <alignment horizontal="center" vertical="center" wrapText="1"/>
    </xf>
    <xf numFmtId="0" fontId="7" fillId="2" borderId="274" xfId="0" applyFont="1" applyFill="1" applyBorder="1" applyAlignment="1">
      <alignment horizontal="left" vertical="center" wrapText="1"/>
    </xf>
    <xf numFmtId="0" fontId="26" fillId="2" borderId="0" xfId="0" applyFont="1" applyFill="1" applyBorder="1"/>
    <xf numFmtId="0" fontId="64" fillId="2" borderId="0" xfId="0" applyFont="1" applyFill="1" applyBorder="1" applyAlignment="1">
      <alignment vertical="center" wrapText="1"/>
    </xf>
    <xf numFmtId="0" fontId="44" fillId="2" borderId="0" xfId="0" applyFont="1" applyFill="1" applyBorder="1" applyAlignment="1">
      <alignment horizontal="center"/>
    </xf>
    <xf numFmtId="0" fontId="17" fillId="2" borderId="47" xfId="0" applyFont="1" applyFill="1" applyBorder="1" applyAlignment="1">
      <alignment vertical="center"/>
    </xf>
    <xf numFmtId="0" fontId="7" fillId="2" borderId="47" xfId="0" applyFont="1" applyFill="1" applyBorder="1"/>
    <xf numFmtId="0" fontId="64" fillId="2" borderId="47" xfId="0" applyFont="1" applyFill="1" applyBorder="1" applyAlignment="1">
      <alignment vertical="center" wrapText="1"/>
    </xf>
    <xf numFmtId="0" fontId="7" fillId="2" borderId="157"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13" fillId="3" borderId="50" xfId="0" applyFont="1" applyFill="1" applyBorder="1" applyAlignment="1">
      <alignment horizontal="left" vertical="center"/>
    </xf>
    <xf numFmtId="0" fontId="13" fillId="3" borderId="264" xfId="0" applyFont="1" applyFill="1" applyBorder="1" applyAlignment="1">
      <alignment horizontal="left" vertical="center"/>
    </xf>
    <xf numFmtId="0" fontId="13" fillId="0" borderId="0" xfId="0" applyFont="1" applyBorder="1" applyAlignment="1">
      <alignment horizontal="left" vertical="center" wrapText="1"/>
    </xf>
    <xf numFmtId="0" fontId="38" fillId="3" borderId="260" xfId="0" applyFont="1" applyFill="1" applyBorder="1" applyAlignment="1">
      <alignment horizontal="left" vertical="center"/>
    </xf>
    <xf numFmtId="0" fontId="13" fillId="3" borderId="70" xfId="0" applyFont="1" applyFill="1" applyBorder="1" applyAlignment="1">
      <alignment horizontal="left" vertical="center"/>
    </xf>
    <xf numFmtId="0" fontId="13" fillId="3" borderId="261" xfId="0" applyFont="1" applyFill="1" applyBorder="1" applyAlignment="1">
      <alignment horizontal="left" vertical="center"/>
    </xf>
    <xf numFmtId="0" fontId="13" fillId="0" borderId="56" xfId="0" applyFont="1" applyBorder="1" applyAlignment="1">
      <alignment horizontal="left" vertical="center" wrapText="1"/>
    </xf>
    <xf numFmtId="0" fontId="38" fillId="2" borderId="260" xfId="0" applyFont="1" applyFill="1" applyBorder="1" applyAlignment="1">
      <alignment horizontal="left" vertical="center" wrapText="1"/>
    </xf>
    <xf numFmtId="0" fontId="13" fillId="0" borderId="62" xfId="0" applyFont="1" applyBorder="1" applyAlignment="1">
      <alignment horizontal="left" vertical="center" wrapText="1"/>
    </xf>
    <xf numFmtId="0" fontId="38" fillId="2" borderId="262" xfId="0" applyFont="1" applyFill="1" applyBorder="1" applyAlignment="1">
      <alignment horizontal="left" vertical="center" wrapText="1"/>
    </xf>
    <xf numFmtId="0" fontId="13" fillId="3" borderId="58" xfId="0" applyFont="1" applyFill="1" applyBorder="1" applyAlignment="1">
      <alignment horizontal="left" vertical="center"/>
    </xf>
    <xf numFmtId="3" fontId="23" fillId="3" borderId="49" xfId="0" applyNumberFormat="1" applyFont="1" applyFill="1" applyBorder="1" applyAlignment="1">
      <alignment horizontal="left" vertical="center"/>
    </xf>
    <xf numFmtId="3" fontId="23" fillId="3" borderId="263" xfId="0" applyNumberFormat="1" applyFont="1" applyFill="1" applyBorder="1" applyAlignment="1">
      <alignment horizontal="left" vertical="center"/>
    </xf>
    <xf numFmtId="0" fontId="23" fillId="3" borderId="57" xfId="0" applyFont="1" applyFill="1" applyBorder="1" applyAlignment="1">
      <alignment horizontal="left" vertical="center"/>
    </xf>
    <xf numFmtId="0" fontId="23" fillId="3" borderId="263" xfId="0" applyFont="1" applyFill="1" applyBorder="1" applyAlignment="1">
      <alignment horizontal="left" vertical="center"/>
    </xf>
    <xf numFmtId="0" fontId="24" fillId="3" borderId="260" xfId="0" applyFont="1" applyFill="1" applyBorder="1" applyAlignment="1">
      <alignment horizontal="left" vertical="center"/>
    </xf>
    <xf numFmtId="0" fontId="23" fillId="2" borderId="270" xfId="0" applyFont="1" applyFill="1" applyBorder="1" applyAlignment="1">
      <alignment horizontal="left" vertical="center"/>
    </xf>
    <xf numFmtId="0" fontId="23" fillId="2" borderId="280" xfId="0" applyFont="1" applyFill="1" applyBorder="1" applyAlignment="1">
      <alignment horizontal="left" vertical="center"/>
    </xf>
    <xf numFmtId="3" fontId="23" fillId="3" borderId="260" xfId="0" applyNumberFormat="1" applyFont="1" applyFill="1" applyBorder="1" applyAlignment="1">
      <alignment horizontal="left" vertical="center"/>
    </xf>
    <xf numFmtId="3" fontId="23" fillId="3" borderId="57" xfId="0" applyNumberFormat="1" applyFont="1" applyFill="1" applyBorder="1" applyAlignment="1">
      <alignment horizontal="left" vertical="center"/>
    </xf>
    <xf numFmtId="0" fontId="24" fillId="3" borderId="274" xfId="0" applyFont="1" applyFill="1" applyBorder="1" applyAlignment="1">
      <alignment horizontal="left" vertical="center"/>
    </xf>
    <xf numFmtId="0" fontId="24" fillId="3" borderId="283" xfId="0" applyFont="1" applyFill="1" applyBorder="1" applyAlignment="1">
      <alignment horizontal="left" vertical="center"/>
    </xf>
    <xf numFmtId="0" fontId="7" fillId="0" borderId="268" xfId="0" applyFont="1" applyBorder="1" applyAlignment="1">
      <alignment vertical="center"/>
    </xf>
    <xf numFmtId="0" fontId="24" fillId="3" borderId="278" xfId="0" applyFont="1" applyFill="1" applyBorder="1" applyAlignment="1">
      <alignment horizontal="left" vertical="center"/>
    </xf>
    <xf numFmtId="0" fontId="7" fillId="0" borderId="277" xfId="0" applyFont="1" applyBorder="1" applyAlignment="1">
      <alignment vertical="center"/>
    </xf>
    <xf numFmtId="0" fontId="23" fillId="3" borderId="278" xfId="0" applyFont="1" applyFill="1" applyBorder="1" applyAlignment="1">
      <alignment horizontal="left" vertical="center"/>
    </xf>
    <xf numFmtId="0" fontId="13" fillId="2" borderId="275" xfId="0" applyFont="1" applyFill="1" applyBorder="1" applyAlignment="1">
      <alignment vertical="center" wrapText="1"/>
    </xf>
    <xf numFmtId="3" fontId="7" fillId="2" borderId="0" xfId="0" applyNumberFormat="1" applyFont="1" applyFill="1" applyAlignment="1">
      <alignment horizontal="center"/>
    </xf>
    <xf numFmtId="0" fontId="44" fillId="2" borderId="0" xfId="0" applyFont="1" applyFill="1"/>
    <xf numFmtId="0" fontId="10" fillId="17" borderId="0" xfId="0" applyFont="1" applyFill="1"/>
    <xf numFmtId="0" fontId="11" fillId="17" borderId="0" xfId="0" applyFont="1" applyFill="1"/>
    <xf numFmtId="0" fontId="7" fillId="17" borderId="0" xfId="0" applyFont="1" applyFill="1"/>
    <xf numFmtId="0" fontId="73" fillId="2" borderId="0" xfId="0" applyFont="1" applyFill="1" applyBorder="1"/>
    <xf numFmtId="0" fontId="7" fillId="2" borderId="165" xfId="0" applyFont="1" applyFill="1" applyBorder="1" applyAlignment="1">
      <alignment horizontal="left" vertical="center" wrapText="1"/>
    </xf>
    <xf numFmtId="0" fontId="72" fillId="2" borderId="398" xfId="0" applyFont="1" applyFill="1" applyBorder="1" applyAlignment="1">
      <alignment horizontal="left" vertical="center" wrapText="1"/>
    </xf>
    <xf numFmtId="0" fontId="7" fillId="2" borderId="167" xfId="0" applyFont="1" applyFill="1" applyBorder="1" applyAlignment="1">
      <alignment horizontal="left" vertical="center" wrapText="1"/>
    </xf>
    <xf numFmtId="0" fontId="7" fillId="2" borderId="169" xfId="0" applyFont="1" applyFill="1" applyBorder="1" applyAlignment="1">
      <alignment horizontal="left" vertical="center" wrapText="1"/>
    </xf>
    <xf numFmtId="0" fontId="75" fillId="2" borderId="0" xfId="0" applyFont="1" applyFill="1" applyBorder="1" applyAlignment="1">
      <alignment horizontal="right" vertical="center" indent="1"/>
    </xf>
    <xf numFmtId="0" fontId="7" fillId="2" borderId="170" xfId="0" applyFont="1" applyFill="1" applyBorder="1" applyAlignment="1">
      <alignment vertical="center"/>
    </xf>
    <xf numFmtId="0" fontId="7" fillId="0" borderId="0" xfId="0" applyFont="1" applyBorder="1"/>
    <xf numFmtId="0" fontId="67" fillId="2" borderId="0" xfId="0" applyFont="1" applyFill="1" applyBorder="1" applyAlignment="1">
      <alignment horizontal="right" vertical="center" indent="1"/>
    </xf>
    <xf numFmtId="0" fontId="7" fillId="0" borderId="44" xfId="0" applyFont="1" applyBorder="1" applyAlignment="1"/>
    <xf numFmtId="0" fontId="75" fillId="2" borderId="0" xfId="0" applyFont="1" applyFill="1" applyBorder="1" applyAlignment="1"/>
    <xf numFmtId="0" fontId="76" fillId="2" borderId="0" xfId="0" applyFont="1" applyFill="1" applyBorder="1" applyAlignment="1"/>
    <xf numFmtId="0" fontId="10" fillId="16" borderId="0" xfId="0" applyFont="1" applyFill="1"/>
    <xf numFmtId="0" fontId="39" fillId="16" borderId="0" xfId="0" applyFont="1" applyFill="1"/>
    <xf numFmtId="0" fontId="40" fillId="16" borderId="0" xfId="0" applyFont="1" applyFill="1"/>
    <xf numFmtId="0" fontId="77" fillId="39" borderId="0" xfId="0" applyFont="1" applyFill="1" applyBorder="1"/>
    <xf numFmtId="0" fontId="7" fillId="39" borderId="0" xfId="0" applyFont="1" applyFill="1" applyBorder="1"/>
    <xf numFmtId="0" fontId="78" fillId="39" borderId="0" xfId="0" applyFont="1" applyFill="1" applyBorder="1"/>
    <xf numFmtId="0" fontId="78" fillId="39" borderId="239" xfId="0" applyFont="1" applyFill="1" applyBorder="1" applyAlignment="1">
      <alignment horizontal="center" vertical="center"/>
    </xf>
    <xf numFmtId="0" fontId="78" fillId="39" borderId="240" xfId="0" applyFont="1" applyFill="1" applyBorder="1" applyAlignment="1">
      <alignment horizontal="center" vertical="center" wrapText="1"/>
    </xf>
    <xf numFmtId="0" fontId="78" fillId="39" borderId="239" xfId="0" applyFont="1" applyFill="1" applyBorder="1" applyAlignment="1">
      <alignment horizontal="center" vertical="center" wrapText="1"/>
    </xf>
    <xf numFmtId="0" fontId="77" fillId="39" borderId="241" xfId="0" applyFont="1" applyFill="1" applyBorder="1" applyAlignment="1">
      <alignment horizontal="center" vertical="center" wrapText="1"/>
    </xf>
    <xf numFmtId="0" fontId="79" fillId="39" borderId="0" xfId="0" applyFont="1" applyFill="1" applyBorder="1" applyAlignment="1">
      <alignment horizontal="left" vertical="center"/>
    </xf>
    <xf numFmtId="0" fontId="7" fillId="2" borderId="0" xfId="0" quotePrefix="1" applyFont="1" applyFill="1" applyAlignment="1">
      <alignment vertical="center" wrapText="1"/>
    </xf>
    <xf numFmtId="0" fontId="79" fillId="39" borderId="247" xfId="0" applyFont="1" applyFill="1" applyBorder="1" applyAlignment="1">
      <alignment horizontal="left" vertical="center"/>
    </xf>
    <xf numFmtId="0" fontId="79" fillId="39" borderId="402" xfId="0" applyFont="1" applyFill="1" applyBorder="1" applyAlignment="1">
      <alignment horizontal="left" vertical="center"/>
    </xf>
    <xf numFmtId="0" fontId="79" fillId="39" borderId="255" xfId="0" applyFont="1" applyFill="1" applyBorder="1" applyAlignment="1">
      <alignment horizontal="left" vertical="center"/>
    </xf>
    <xf numFmtId="3" fontId="80" fillId="39" borderId="258" xfId="0" applyNumberFormat="1" applyFont="1" applyFill="1" applyBorder="1" applyAlignment="1">
      <alignment horizontal="right" vertical="center"/>
    </xf>
    <xf numFmtId="3" fontId="80" fillId="39" borderId="0" xfId="0" applyNumberFormat="1" applyFont="1" applyFill="1" applyBorder="1" applyAlignment="1">
      <alignment horizontal="right" vertical="center"/>
    </xf>
    <xf numFmtId="3" fontId="78" fillId="39" borderId="240" xfId="0" applyNumberFormat="1" applyFont="1" applyFill="1" applyBorder="1" applyAlignment="1">
      <alignment horizontal="center" vertical="center" wrapText="1"/>
    </xf>
    <xf numFmtId="3" fontId="78" fillId="39" borderId="239" xfId="0" applyNumberFormat="1" applyFont="1" applyFill="1" applyBorder="1" applyAlignment="1">
      <alignment horizontal="center" vertical="center" wrapText="1"/>
    </xf>
    <xf numFmtId="3" fontId="77" fillId="39" borderId="241" xfId="0" applyNumberFormat="1" applyFont="1" applyFill="1" applyBorder="1" applyAlignment="1">
      <alignment horizontal="center" vertical="center" wrapText="1"/>
    </xf>
    <xf numFmtId="0" fontId="79" fillId="39" borderId="251" xfId="0" applyFont="1" applyFill="1" applyBorder="1" applyAlignment="1">
      <alignment horizontal="left" vertical="center"/>
    </xf>
    <xf numFmtId="0" fontId="7" fillId="39" borderId="0" xfId="0" applyFont="1" applyFill="1"/>
    <xf numFmtId="0" fontId="78" fillId="39" borderId="241" xfId="0" applyFont="1" applyFill="1" applyBorder="1" applyAlignment="1">
      <alignment horizontal="center" vertical="center" wrapText="1"/>
    </xf>
    <xf numFmtId="0" fontId="79" fillId="39" borderId="406" xfId="0" applyFont="1" applyFill="1" applyBorder="1" applyAlignment="1">
      <alignment horizontal="left" vertical="center" wrapText="1"/>
    </xf>
    <xf numFmtId="0" fontId="7" fillId="39" borderId="255" xfId="0" applyFont="1" applyFill="1" applyBorder="1" applyAlignment="1">
      <alignment horizontal="left" vertical="center" wrapText="1"/>
    </xf>
    <xf numFmtId="0" fontId="7" fillId="2" borderId="387"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3" xfId="0" applyFont="1" applyFill="1" applyBorder="1" applyAlignment="1">
      <alignment horizontal="center" vertical="center" wrapText="1"/>
    </xf>
    <xf numFmtId="0" fontId="7" fillId="2" borderId="411" xfId="0" applyFont="1" applyFill="1" applyBorder="1"/>
    <xf numFmtId="0" fontId="7" fillId="2" borderId="385" xfId="0" applyFont="1" applyFill="1" applyBorder="1"/>
    <xf numFmtId="3" fontId="7" fillId="2" borderId="386" xfId="0" applyNumberFormat="1" applyFont="1" applyFill="1" applyBorder="1"/>
    <xf numFmtId="0" fontId="81" fillId="2" borderId="414" xfId="11" applyFont="1" applyFill="1" applyBorder="1" applyAlignment="1">
      <alignment horizontal="centerContinuous"/>
    </xf>
    <xf numFmtId="0" fontId="7" fillId="2" borderId="414" xfId="11" applyFont="1" applyFill="1" applyBorder="1" applyAlignment="1">
      <alignment horizontal="centerContinuous"/>
    </xf>
    <xf numFmtId="0" fontId="7" fillId="3" borderId="416" xfId="11" applyNumberFormat="1" applyFont="1" applyFill="1" applyBorder="1" applyAlignment="1">
      <alignment horizontal="center" vertical="center" wrapText="1"/>
    </xf>
    <xf numFmtId="0" fontId="7" fillId="3" borderId="415" xfId="11" applyNumberFormat="1" applyFont="1" applyFill="1" applyBorder="1" applyAlignment="1">
      <alignment horizontal="center" vertical="center" wrapText="1"/>
    </xf>
    <xf numFmtId="1" fontId="7" fillId="3" borderId="415" xfId="11" applyNumberFormat="1" applyFont="1" applyFill="1" applyBorder="1" applyAlignment="1">
      <alignment horizontal="center" vertical="center" wrapText="1"/>
    </xf>
    <xf numFmtId="0" fontId="7" fillId="3" borderId="415" xfId="11" applyFont="1" applyFill="1" applyBorder="1" applyAlignment="1">
      <alignment horizontal="center" vertical="center" wrapText="1"/>
    </xf>
    <xf numFmtId="3" fontId="7" fillId="2" borderId="417" xfId="11" applyNumberFormat="1" applyFont="1" applyFill="1" applyBorder="1" applyAlignment="1">
      <alignment vertical="center"/>
    </xf>
    <xf numFmtId="3" fontId="7" fillId="2" borderId="0" xfId="11" applyNumberFormat="1" applyFont="1" applyFill="1" applyBorder="1" applyAlignment="1">
      <alignment vertical="center"/>
    </xf>
    <xf numFmtId="3" fontId="7" fillId="2" borderId="419" xfId="11" applyNumberFormat="1" applyFont="1" applyFill="1" applyBorder="1" applyAlignment="1">
      <alignment vertical="center"/>
    </xf>
    <xf numFmtId="3" fontId="7" fillId="2" borderId="418" xfId="11" applyNumberFormat="1" applyFont="1" applyFill="1" applyBorder="1" applyAlignment="1">
      <alignment vertical="center"/>
    </xf>
    <xf numFmtId="3" fontId="13" fillId="2" borderId="421" xfId="11" applyNumberFormat="1" applyFont="1" applyFill="1" applyBorder="1" applyAlignment="1">
      <alignment vertical="center"/>
    </xf>
    <xf numFmtId="3" fontId="13" fillId="2" borderId="420" xfId="11" applyNumberFormat="1" applyFont="1" applyFill="1" applyBorder="1" applyAlignment="1">
      <alignment vertical="center"/>
    </xf>
    <xf numFmtId="0" fontId="17" fillId="18" borderId="0" xfId="0" applyFont="1" applyFill="1" applyBorder="1"/>
    <xf numFmtId="0" fontId="17" fillId="19" borderId="0" xfId="0" applyNumberFormat="1" applyFont="1" applyFill="1" applyBorder="1" applyAlignment="1">
      <alignment horizontal="center" wrapText="1"/>
    </xf>
    <xf numFmtId="0" fontId="17" fillId="2" borderId="0" xfId="0" applyFont="1" applyFill="1"/>
    <xf numFmtId="0" fontId="17" fillId="18" borderId="0" xfId="0" applyFont="1" applyFill="1" applyBorder="1" applyAlignment="1">
      <alignment vertical="center" wrapText="1"/>
    </xf>
    <xf numFmtId="0" fontId="17" fillId="18" borderId="0" xfId="0" applyFont="1" applyFill="1" applyBorder="1" applyAlignment="1">
      <alignment horizontal="left" vertical="center" wrapText="1"/>
    </xf>
    <xf numFmtId="0" fontId="17" fillId="19" borderId="0" xfId="0" applyFont="1" applyFill="1" applyBorder="1" applyAlignment="1">
      <alignment horizontal="left" vertical="top"/>
    </xf>
    <xf numFmtId="0" fontId="17" fillId="18" borderId="0" xfId="0" applyFont="1" applyFill="1" applyBorder="1" applyAlignment="1">
      <alignment vertical="center"/>
    </xf>
    <xf numFmtId="0" fontId="17" fillId="2" borderId="0" xfId="0" applyFont="1" applyFill="1" applyBorder="1"/>
    <xf numFmtId="0" fontId="81" fillId="2" borderId="0" xfId="11" applyFont="1" applyFill="1" applyBorder="1"/>
    <xf numFmtId="0" fontId="7" fillId="2" borderId="0" xfId="11" applyFont="1" applyFill="1" applyBorder="1" applyAlignment="1">
      <alignment horizontal="left" vertical="center"/>
    </xf>
    <xf numFmtId="3" fontId="7" fillId="2" borderId="0" xfId="11" applyNumberFormat="1" applyFont="1" applyFill="1" applyBorder="1"/>
    <xf numFmtId="0" fontId="7" fillId="2" borderId="0" xfId="0" applyFont="1" applyFill="1" applyBorder="1" applyAlignment="1">
      <alignment horizontal="right" vertical="center"/>
    </xf>
    <xf numFmtId="0" fontId="14" fillId="2" borderId="87"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9" fillId="2" borderId="335" xfId="0" applyFont="1" applyFill="1" applyBorder="1" applyAlignment="1">
      <alignment horizontal="left" vertical="center"/>
    </xf>
    <xf numFmtId="0" fontId="7" fillId="2" borderId="86" xfId="0" applyFont="1" applyFill="1" applyBorder="1" applyAlignment="1">
      <alignment vertical="center" wrapText="1"/>
    </xf>
    <xf numFmtId="0" fontId="7" fillId="0" borderId="0" xfId="0" applyFont="1" applyBorder="1" applyAlignment="1">
      <alignment vertical="center"/>
    </xf>
    <xf numFmtId="3" fontId="14" fillId="2" borderId="0" xfId="0" applyNumberFormat="1" applyFont="1" applyFill="1" applyBorder="1" applyAlignment="1">
      <alignment vertical="center"/>
    </xf>
    <xf numFmtId="166" fontId="19" fillId="0" borderId="0" xfId="0" applyNumberFormat="1" applyFont="1" applyBorder="1" applyAlignment="1"/>
    <xf numFmtId="0" fontId="14" fillId="2" borderId="424" xfId="0" applyFont="1" applyFill="1" applyBorder="1" applyAlignment="1">
      <alignment horizontal="center" vertical="center" wrapText="1"/>
    </xf>
    <xf numFmtId="21" fontId="7" fillId="2" borderId="0" xfId="0" applyNumberFormat="1" applyFont="1" applyFill="1"/>
    <xf numFmtId="3" fontId="19" fillId="0" borderId="0" xfId="0" quotePrefix="1" applyNumberFormat="1" applyFont="1" applyBorder="1" applyAlignment="1"/>
    <xf numFmtId="3" fontId="19" fillId="0" borderId="91" xfId="0" quotePrefix="1" applyNumberFormat="1" applyFont="1" applyBorder="1" applyAlignment="1"/>
    <xf numFmtId="0" fontId="7" fillId="2" borderId="0" xfId="0" applyFont="1" applyFill="1" applyBorder="1" applyAlignment="1">
      <alignment horizontal="left" vertical="center" wrapText="1"/>
    </xf>
    <xf numFmtId="0" fontId="0" fillId="40" borderId="77" xfId="0" applyFill="1" applyBorder="1" applyAlignment="1">
      <alignment horizontal="center"/>
    </xf>
    <xf numFmtId="0" fontId="0" fillId="40" borderId="77" xfId="0" applyFill="1" applyBorder="1"/>
    <xf numFmtId="0" fontId="19" fillId="2" borderId="426" xfId="0" applyFont="1" applyFill="1" applyBorder="1" applyAlignment="1">
      <alignment horizontal="left" vertical="center"/>
    </xf>
    <xf numFmtId="3" fontId="19" fillId="0" borderId="427" xfId="0" applyNumberFormat="1" applyFont="1" applyBorder="1" applyAlignment="1">
      <alignment horizontal="left" vertical="center"/>
    </xf>
    <xf numFmtId="3" fontId="19" fillId="0" borderId="428" xfId="0" applyNumberFormat="1" applyFont="1" applyBorder="1" applyAlignment="1">
      <alignment horizontal="left" vertical="center"/>
    </xf>
    <xf numFmtId="3" fontId="19" fillId="0" borderId="429" xfId="0" applyNumberFormat="1" applyFont="1" applyBorder="1" applyAlignment="1">
      <alignment horizontal="left" vertical="center"/>
    </xf>
    <xf numFmtId="3" fontId="19" fillId="0" borderId="86" xfId="0" applyNumberFormat="1" applyFont="1" applyBorder="1" applyAlignment="1"/>
    <xf numFmtId="3" fontId="19" fillId="0" borderId="87" xfId="0" applyNumberFormat="1" applyFont="1" applyBorder="1" applyAlignment="1"/>
    <xf numFmtId="0" fontId="82" fillId="2" borderId="333" xfId="0" applyFont="1" applyFill="1" applyBorder="1" applyAlignment="1">
      <alignment vertical="center"/>
    </xf>
    <xf numFmtId="0" fontId="82" fillId="2" borderId="20" xfId="0" applyFont="1" applyFill="1" applyBorder="1"/>
    <xf numFmtId="3" fontId="48" fillId="3" borderId="0" xfId="0" applyNumberFormat="1" applyFont="1" applyFill="1" applyBorder="1" applyAlignment="1">
      <alignment horizontal="left" vertical="center" wrapText="1"/>
    </xf>
    <xf numFmtId="0" fontId="86" fillId="2" borderId="0" xfId="0" applyFont="1" applyFill="1" applyBorder="1" applyAlignment="1">
      <alignment vertical="top"/>
    </xf>
    <xf numFmtId="0" fontId="86" fillId="2" borderId="0" xfId="0" applyFont="1" applyFill="1"/>
    <xf numFmtId="0" fontId="86" fillId="2" borderId="0" xfId="0" applyFont="1" applyFill="1" applyBorder="1"/>
    <xf numFmtId="0" fontId="86" fillId="3" borderId="0" xfId="0" applyFont="1" applyFill="1" applyBorder="1" applyAlignment="1">
      <alignment horizontal="left" vertical="top"/>
    </xf>
    <xf numFmtId="0" fontId="80" fillId="39" borderId="252" xfId="0" applyFont="1" applyFill="1" applyBorder="1" applyAlignment="1">
      <alignment horizontal="left" vertical="center"/>
    </xf>
    <xf numFmtId="0" fontId="80" fillId="39" borderId="250" xfId="0" applyFont="1" applyFill="1" applyBorder="1" applyAlignment="1">
      <alignment horizontal="left" vertical="center" wrapText="1"/>
    </xf>
    <xf numFmtId="0" fontId="80" fillId="39" borderId="0" xfId="0" applyFont="1" applyFill="1" applyBorder="1" applyAlignment="1">
      <alignment horizontal="left" vertical="center"/>
    </xf>
    <xf numFmtId="0" fontId="80" fillId="39" borderId="399" xfId="0" applyFont="1" applyFill="1" applyBorder="1" applyAlignment="1">
      <alignment horizontal="left" vertical="center"/>
    </xf>
    <xf numFmtId="3" fontId="80" fillId="39" borderId="400" xfId="0" applyNumberFormat="1" applyFont="1" applyFill="1" applyBorder="1" applyAlignment="1">
      <alignment horizontal="right" vertical="center"/>
    </xf>
    <xf numFmtId="3" fontId="80" fillId="39" borderId="399" xfId="0" applyNumberFormat="1" applyFont="1" applyFill="1" applyBorder="1" applyAlignment="1">
      <alignment horizontal="right" vertical="center"/>
    </xf>
    <xf numFmtId="3" fontId="80" fillId="39" borderId="401" xfId="0" applyNumberFormat="1" applyFont="1" applyFill="1" applyBorder="1" applyAlignment="1">
      <alignment horizontal="right" vertical="center"/>
    </xf>
    <xf numFmtId="0" fontId="80" fillId="39" borderId="399" xfId="0" applyFont="1" applyFill="1" applyBorder="1" applyAlignment="1">
      <alignment horizontal="left" vertical="center" wrapText="1"/>
    </xf>
    <xf numFmtId="0" fontId="80" fillId="39" borderId="244" xfId="0" applyFont="1" applyFill="1" applyBorder="1" applyAlignment="1">
      <alignment horizontal="left" vertical="center"/>
    </xf>
    <xf numFmtId="0" fontId="89" fillId="2" borderId="0" xfId="8" applyFont="1" applyFill="1" applyBorder="1" applyAlignment="1">
      <alignment vertical="center"/>
    </xf>
    <xf numFmtId="0" fontId="45" fillId="2" borderId="434" xfId="8" applyFont="1" applyFill="1" applyBorder="1" applyAlignment="1">
      <alignment vertical="center"/>
    </xf>
    <xf numFmtId="0" fontId="7" fillId="2" borderId="51" xfId="8" applyFont="1" applyFill="1" applyBorder="1" applyAlignment="1">
      <alignment horizontal="left" vertical="center"/>
    </xf>
    <xf numFmtId="0" fontId="7" fillId="2" borderId="0" xfId="8" applyFont="1" applyFill="1" applyBorder="1" applyAlignment="1">
      <alignment horizontal="left" vertical="center"/>
    </xf>
    <xf numFmtId="0" fontId="45" fillId="2" borderId="435" xfId="8" applyFont="1" applyFill="1" applyBorder="1" applyAlignment="1">
      <alignment vertical="center"/>
    </xf>
    <xf numFmtId="0" fontId="7" fillId="2" borderId="0" xfId="8" applyFont="1" applyFill="1" applyAlignment="1">
      <alignment vertical="center" wrapText="1"/>
    </xf>
    <xf numFmtId="0" fontId="90" fillId="0" borderId="0" xfId="0" applyFont="1"/>
    <xf numFmtId="0" fontId="91" fillId="40" borderId="77" xfId="0" applyFont="1" applyFill="1" applyBorder="1" applyAlignment="1">
      <alignment horizontal="center" vertical="center"/>
    </xf>
    <xf numFmtId="0" fontId="91" fillId="40" borderId="436" xfId="0" applyFont="1" applyFill="1" applyBorder="1" applyAlignment="1">
      <alignment horizontal="center" vertical="center"/>
    </xf>
    <xf numFmtId="0" fontId="92" fillId="40" borderId="77" xfId="0" applyFont="1" applyFill="1" applyBorder="1"/>
    <xf numFmtId="0" fontId="7" fillId="2" borderId="0" xfId="0" applyFont="1" applyFill="1" applyAlignment="1">
      <alignment horizontal="left" wrapText="1"/>
    </xf>
    <xf numFmtId="0" fontId="93" fillId="2" borderId="0" xfId="0" applyFont="1" applyFill="1" applyBorder="1" applyAlignment="1"/>
    <xf numFmtId="0" fontId="17" fillId="21" borderId="77" xfId="0" applyFont="1" applyFill="1" applyBorder="1"/>
    <xf numFmtId="0" fontId="31" fillId="2" borderId="437" xfId="0" applyFont="1" applyFill="1" applyBorder="1" applyAlignment="1">
      <alignment horizontal="center" vertical="center" wrapText="1"/>
    </xf>
    <xf numFmtId="0" fontId="86" fillId="2" borderId="0" xfId="8" applyFont="1" applyFill="1" applyAlignment="1">
      <alignment vertical="center" wrapText="1"/>
    </xf>
    <xf numFmtId="0" fontId="94" fillId="39" borderId="239" xfId="0" applyFont="1" applyFill="1" applyBorder="1" applyAlignment="1">
      <alignment vertical="center"/>
    </xf>
    <xf numFmtId="0" fontId="50" fillId="2" borderId="0" xfId="0" applyFont="1" applyFill="1" applyBorder="1" applyAlignment="1">
      <alignment horizontal="center" vertical="center" wrapText="1"/>
    </xf>
    <xf numFmtId="0" fontId="9" fillId="2" borderId="0" xfId="1" applyFont="1" applyFill="1" applyBorder="1" applyAlignment="1" applyProtection="1">
      <alignment horizontal="right"/>
    </xf>
    <xf numFmtId="0" fontId="7" fillId="2" borderId="301" xfId="8" applyFont="1" applyFill="1" applyBorder="1" applyAlignment="1">
      <alignment vertical="center"/>
    </xf>
    <xf numFmtId="0" fontId="17" fillId="2" borderId="440" xfId="0" applyFont="1" applyFill="1" applyBorder="1" applyAlignment="1">
      <alignment vertical="center"/>
    </xf>
    <xf numFmtId="0" fontId="7" fillId="2" borderId="79" xfId="0" applyFont="1" applyFill="1" applyBorder="1" applyAlignment="1">
      <alignment vertical="center"/>
    </xf>
    <xf numFmtId="0" fontId="56" fillId="2" borderId="103" xfId="0" applyFont="1" applyFill="1" applyBorder="1" applyAlignment="1">
      <alignment horizontal="center" vertical="center" wrapText="1"/>
    </xf>
    <xf numFmtId="0" fontId="56" fillId="2" borderId="79" xfId="0" applyFont="1" applyFill="1" applyBorder="1" applyAlignment="1">
      <alignment horizontal="center" vertical="center" wrapText="1"/>
    </xf>
    <xf numFmtId="0" fontId="50" fillId="2" borderId="443" xfId="0" applyFont="1" applyFill="1" applyBorder="1" applyAlignment="1">
      <alignment horizontal="center" vertical="center" wrapText="1"/>
    </xf>
    <xf numFmtId="0" fontId="50" fillId="2" borderId="444" xfId="0" applyFont="1" applyFill="1" applyBorder="1" applyAlignment="1">
      <alignment horizontal="center" vertical="center" wrapText="1"/>
    </xf>
    <xf numFmtId="0" fontId="50" fillId="2" borderId="451" xfId="0" applyFont="1" applyFill="1" applyBorder="1" applyAlignment="1">
      <alignment horizontal="center" vertical="center" wrapText="1"/>
    </xf>
    <xf numFmtId="0" fontId="41" fillId="2" borderId="310" xfId="0" applyFont="1" applyFill="1" applyBorder="1" applyAlignment="1">
      <alignment horizontal="center" vertical="center" textRotation="90" wrapText="1"/>
    </xf>
    <xf numFmtId="0" fontId="53" fillId="2" borderId="458" xfId="0" applyFont="1" applyFill="1" applyBorder="1" applyAlignment="1">
      <alignment horizontal="center" vertical="center" wrapText="1"/>
    </xf>
    <xf numFmtId="3" fontId="53" fillId="2" borderId="459" xfId="0" applyNumberFormat="1" applyFont="1" applyFill="1" applyBorder="1" applyAlignment="1">
      <alignment vertical="center"/>
    </xf>
    <xf numFmtId="3" fontId="53" fillId="2" borderId="460" xfId="0" applyNumberFormat="1" applyFont="1" applyFill="1" applyBorder="1" applyAlignment="1">
      <alignment vertical="center"/>
    </xf>
    <xf numFmtId="3" fontId="53" fillId="2" borderId="461" xfId="0" applyNumberFormat="1" applyFont="1" applyFill="1" applyBorder="1" applyAlignment="1">
      <alignment vertical="center"/>
    </xf>
    <xf numFmtId="0" fontId="56" fillId="2" borderId="464" xfId="0" applyFont="1" applyFill="1" applyBorder="1" applyAlignment="1">
      <alignment horizontal="center" vertical="center" wrapText="1"/>
    </xf>
    <xf numFmtId="0" fontId="36" fillId="2" borderId="318" xfId="0" applyFont="1" applyFill="1" applyBorder="1" applyAlignment="1">
      <alignment horizontal="center" vertical="center" textRotation="90" wrapText="1"/>
    </xf>
    <xf numFmtId="0" fontId="35" fillId="2" borderId="465" xfId="0" applyFont="1" applyFill="1" applyBorder="1" applyAlignment="1">
      <alignment vertical="center"/>
    </xf>
    <xf numFmtId="0" fontId="31" fillId="2" borderId="468" xfId="0" applyFont="1" applyFill="1" applyBorder="1" applyAlignment="1">
      <alignment horizontal="center" vertical="center" wrapText="1"/>
    </xf>
    <xf numFmtId="0" fontId="31" fillId="2" borderId="476" xfId="0" applyFont="1" applyFill="1" applyBorder="1" applyAlignment="1">
      <alignment horizontal="center" vertical="center" wrapText="1"/>
    </xf>
    <xf numFmtId="3" fontId="21" fillId="2" borderId="479" xfId="0" applyNumberFormat="1" applyFont="1" applyFill="1" applyBorder="1" applyAlignment="1">
      <alignment horizontal="center" vertical="center" wrapText="1"/>
    </xf>
    <xf numFmtId="0" fontId="31" fillId="3" borderId="477" xfId="0" applyFont="1" applyFill="1" applyBorder="1" applyAlignment="1">
      <alignment horizontal="center" vertical="center" wrapText="1"/>
    </xf>
    <xf numFmtId="1" fontId="31" fillId="2" borderId="484" xfId="0" applyNumberFormat="1" applyFont="1" applyFill="1" applyBorder="1" applyAlignment="1">
      <alignment horizontal="center" vertical="center" wrapText="1"/>
    </xf>
    <xf numFmtId="3" fontId="7" fillId="3" borderId="485" xfId="0" applyNumberFormat="1" applyFont="1" applyFill="1" applyBorder="1" applyAlignment="1">
      <alignment horizontal="right"/>
    </xf>
    <xf numFmtId="3" fontId="7" fillId="3" borderId="477" xfId="0" applyNumberFormat="1" applyFont="1" applyFill="1" applyBorder="1" applyAlignment="1">
      <alignment horizontal="right"/>
    </xf>
    <xf numFmtId="3" fontId="31" fillId="2" borderId="487" xfId="0" applyNumberFormat="1" applyFont="1" applyFill="1" applyBorder="1" applyAlignment="1">
      <alignment horizontal="right"/>
    </xf>
    <xf numFmtId="3" fontId="7" fillId="2" borderId="477" xfId="0" applyNumberFormat="1" applyFont="1" applyFill="1" applyBorder="1" applyAlignment="1">
      <alignment horizontal="right"/>
    </xf>
    <xf numFmtId="3" fontId="7" fillId="2" borderId="489" xfId="0" applyNumberFormat="1" applyFont="1" applyFill="1" applyBorder="1" applyAlignment="1">
      <alignment horizontal="right"/>
    </xf>
    <xf numFmtId="0" fontId="31" fillId="2" borderId="492" xfId="0" applyFont="1" applyFill="1" applyBorder="1" applyAlignment="1">
      <alignment horizontal="center" vertical="center" wrapText="1"/>
    </xf>
    <xf numFmtId="0" fontId="31" fillId="2" borderId="494" xfId="0" applyFont="1" applyFill="1" applyBorder="1" applyAlignment="1">
      <alignment horizontal="center" vertical="center" wrapText="1"/>
    </xf>
    <xf numFmtId="0" fontId="31" fillId="2" borderId="496" xfId="0" applyFont="1" applyFill="1" applyBorder="1" applyAlignment="1">
      <alignment horizontal="center" vertical="center" wrapText="1"/>
    </xf>
    <xf numFmtId="0" fontId="30" fillId="2" borderId="468" xfId="0" applyFont="1" applyFill="1" applyBorder="1" applyAlignment="1">
      <alignment horizontal="center" vertical="center" wrapText="1"/>
    </xf>
    <xf numFmtId="0" fontId="15" fillId="2" borderId="498" xfId="0" applyFont="1" applyFill="1" applyBorder="1" applyAlignment="1">
      <alignment horizontal="center" vertical="center" wrapText="1"/>
    </xf>
    <xf numFmtId="0" fontId="23" fillId="2" borderId="505" xfId="0" applyFont="1" applyFill="1" applyBorder="1" applyAlignment="1">
      <alignment horizontal="center" vertical="center" wrapText="1"/>
    </xf>
    <xf numFmtId="0" fontId="23" fillId="2" borderId="506" xfId="0" applyFont="1" applyFill="1" applyBorder="1" applyAlignment="1">
      <alignment horizontal="center" vertical="center" wrapText="1"/>
    </xf>
    <xf numFmtId="0" fontId="74" fillId="2" borderId="527" xfId="0" applyFont="1" applyFill="1" applyBorder="1" applyAlignment="1">
      <alignment horizontal="center" vertical="center" wrapText="1"/>
    </xf>
    <xf numFmtId="0" fontId="74" fillId="2" borderId="531" xfId="0" applyFont="1" applyFill="1" applyBorder="1" applyAlignment="1">
      <alignment horizontal="center" vertical="center" wrapText="1"/>
    </xf>
    <xf numFmtId="0" fontId="7" fillId="2" borderId="0" xfId="0" applyFont="1" applyFill="1" applyAlignment="1">
      <alignment vertical="top"/>
    </xf>
    <xf numFmtId="167" fontId="58" fillId="20" borderId="1" xfId="0" applyNumberFormat="1" applyFont="1" applyFill="1" applyBorder="1" applyAlignment="1">
      <alignment vertical="center"/>
    </xf>
    <xf numFmtId="167" fontId="7" fillId="20" borderId="290" xfId="0" applyNumberFormat="1" applyFont="1" applyFill="1" applyBorder="1" applyAlignment="1">
      <alignment vertical="center"/>
    </xf>
    <xf numFmtId="167" fontId="7" fillId="20" borderId="0" xfId="0" applyNumberFormat="1" applyFont="1" applyFill="1" applyBorder="1" applyAlignment="1">
      <alignment vertical="center"/>
    </xf>
    <xf numFmtId="167" fontId="7" fillId="20" borderId="292" xfId="0" applyNumberFormat="1" applyFont="1" applyFill="1" applyBorder="1" applyAlignment="1">
      <alignment vertical="center"/>
    </xf>
    <xf numFmtId="167" fontId="7" fillId="20" borderId="289" xfId="0" applyNumberFormat="1" applyFont="1" applyFill="1" applyBorder="1" applyAlignment="1">
      <alignment vertical="center"/>
    </xf>
    <xf numFmtId="167" fontId="7" fillId="20" borderId="65" xfId="0" applyNumberFormat="1" applyFont="1" applyFill="1" applyBorder="1" applyAlignment="1">
      <alignment vertical="center"/>
    </xf>
    <xf numFmtId="167" fontId="7" fillId="20" borderId="291" xfId="0" applyNumberFormat="1" applyFont="1" applyFill="1" applyBorder="1" applyAlignment="1">
      <alignment vertical="center"/>
    </xf>
    <xf numFmtId="167" fontId="58" fillId="20" borderId="66" xfId="0" applyNumberFormat="1" applyFont="1" applyFill="1" applyBorder="1" applyAlignment="1">
      <alignment vertical="center"/>
    </xf>
    <xf numFmtId="167" fontId="7" fillId="20" borderId="78" xfId="0" applyNumberFormat="1" applyFont="1" applyFill="1" applyBorder="1" applyAlignment="1">
      <alignment vertical="center"/>
    </xf>
    <xf numFmtId="167" fontId="7" fillId="2" borderId="143" xfId="9" applyNumberFormat="1" applyFont="1" applyFill="1" applyBorder="1" applyAlignment="1">
      <alignment horizontal="right" vertical="center" indent="1"/>
    </xf>
    <xf numFmtId="167" fontId="7" fillId="2" borderId="369" xfId="9" applyNumberFormat="1" applyFont="1" applyFill="1" applyBorder="1" applyAlignment="1">
      <alignment horizontal="right" vertical="center" indent="1"/>
    </xf>
    <xf numFmtId="167" fontId="7" fillId="2" borderId="145" xfId="9" applyNumberFormat="1" applyFont="1" applyFill="1" applyBorder="1" applyAlignment="1">
      <alignment horizontal="right" vertical="center" indent="1"/>
    </xf>
    <xf numFmtId="0" fontId="57" fillId="2" borderId="0" xfId="0" applyFont="1" applyFill="1" applyAlignment="1"/>
    <xf numFmtId="0" fontId="7" fillId="2" borderId="0" xfId="8" applyNumberFormat="1" applyFont="1" applyFill="1" applyAlignment="1">
      <alignment vertical="center" wrapText="1"/>
    </xf>
    <xf numFmtId="0" fontId="7" fillId="2" borderId="0" xfId="0" applyNumberFormat="1" applyFont="1" applyFill="1" applyAlignment="1"/>
    <xf numFmtId="3" fontId="7" fillId="2" borderId="0" xfId="0" applyNumberFormat="1" applyFont="1" applyFill="1" applyAlignment="1"/>
    <xf numFmtId="0" fontId="7" fillId="2" borderId="0" xfId="0" applyNumberFormat="1" applyFont="1" applyFill="1"/>
    <xf numFmtId="0" fontId="86" fillId="2" borderId="0" xfId="0" applyFont="1" applyFill="1" applyBorder="1" applyAlignment="1">
      <alignment vertical="center"/>
    </xf>
    <xf numFmtId="0" fontId="14" fillId="2" borderId="535" xfId="0" applyFont="1" applyFill="1" applyBorder="1" applyAlignment="1">
      <alignment horizontal="center" vertical="center" wrapText="1"/>
    </xf>
    <xf numFmtId="0" fontId="78" fillId="39" borderId="550" xfId="0" applyFont="1" applyFill="1" applyBorder="1" applyAlignment="1">
      <alignment horizontal="center" vertical="center" wrapText="1"/>
    </xf>
    <xf numFmtId="3" fontId="78" fillId="39" borderId="551" xfId="0" applyNumberFormat="1" applyFont="1" applyFill="1" applyBorder="1" applyAlignment="1">
      <alignment horizontal="center" vertical="center" wrapText="1"/>
    </xf>
    <xf numFmtId="3" fontId="78" fillId="39" borderId="550" xfId="0" applyNumberFormat="1" applyFont="1" applyFill="1" applyBorder="1" applyAlignment="1">
      <alignment horizontal="center" vertical="center" wrapText="1"/>
    </xf>
    <xf numFmtId="3" fontId="77" fillId="39" borderId="552" xfId="0" applyNumberFormat="1" applyFont="1" applyFill="1" applyBorder="1" applyAlignment="1">
      <alignment horizontal="center" vertical="center" wrapText="1"/>
    </xf>
    <xf numFmtId="0" fontId="7" fillId="0" borderId="0" xfId="0" applyFont="1" applyFill="1"/>
    <xf numFmtId="3" fontId="7" fillId="0" borderId="0" xfId="0" applyNumberFormat="1" applyFont="1"/>
    <xf numFmtId="0" fontId="7" fillId="2" borderId="0" xfId="0" applyFont="1" applyFill="1" applyBorder="1" applyAlignment="1">
      <alignment horizontal="left" vertical="center" wrapText="1"/>
    </xf>
    <xf numFmtId="0" fontId="7" fillId="2" borderId="0" xfId="0" applyFont="1" applyFill="1" applyBorder="1" applyAlignment="1">
      <alignment vertical="center" wrapText="1"/>
    </xf>
    <xf numFmtId="0" fontId="86" fillId="3" borderId="0" xfId="11" applyFont="1" applyFill="1" applyBorder="1" applyAlignment="1">
      <alignment horizontal="left" vertical="center" wrapText="1"/>
    </xf>
    <xf numFmtId="171" fontId="17" fillId="19" borderId="0" xfId="2" applyNumberFormat="1" applyFont="1" applyFill="1" applyBorder="1" applyAlignment="1">
      <alignment horizontal="center" vertical="top" wrapText="1"/>
    </xf>
    <xf numFmtId="0" fontId="7" fillId="2" borderId="0" xfId="0" applyFont="1" applyFill="1" applyBorder="1" applyAlignment="1">
      <alignment vertical="center" wrapText="1"/>
    </xf>
    <xf numFmtId="0" fontId="81" fillId="2" borderId="413" xfId="11" applyFont="1" applyFill="1" applyBorder="1" applyAlignment="1">
      <alignment horizontal="centerContinuous" vertical="center"/>
    </xf>
    <xf numFmtId="0" fontId="86" fillId="3" borderId="0" xfId="11" applyFont="1" applyFill="1" applyBorder="1" applyAlignment="1">
      <alignment vertical="center"/>
    </xf>
    <xf numFmtId="0" fontId="86" fillId="3" borderId="0" xfId="11" applyFont="1" applyFill="1" applyBorder="1" applyAlignment="1">
      <alignment vertical="center" wrapText="1"/>
    </xf>
    <xf numFmtId="0" fontId="7" fillId="0" borderId="0" xfId="0" applyFont="1" applyBorder="1" applyAlignment="1"/>
    <xf numFmtId="0" fontId="47" fillId="2" borderId="196" xfId="8" applyFont="1" applyFill="1" applyBorder="1" applyAlignment="1">
      <alignment horizontal="center" vertical="center"/>
    </xf>
    <xf numFmtId="0" fontId="13" fillId="2" borderId="323" xfId="0" applyFont="1" applyFill="1" applyBorder="1" applyAlignment="1">
      <alignment vertical="center" wrapText="1"/>
    </xf>
    <xf numFmtId="3" fontId="17" fillId="18" borderId="0" xfId="0" applyNumberFormat="1" applyFont="1" applyFill="1"/>
    <xf numFmtId="0" fontId="17" fillId="18" borderId="0" xfId="0" applyFont="1" applyFill="1"/>
    <xf numFmtId="0" fontId="17" fillId="0" borderId="0" xfId="0" applyFont="1"/>
    <xf numFmtId="0" fontId="7" fillId="2" borderId="0" xfId="0" applyFont="1" applyFill="1" applyBorder="1" applyAlignment="1">
      <alignment horizontal="left" vertical="center" wrapText="1"/>
    </xf>
    <xf numFmtId="3" fontId="13" fillId="2" borderId="0" xfId="11" applyNumberFormat="1" applyFont="1" applyFill="1" applyBorder="1" applyAlignment="1">
      <alignment horizontal="right" vertical="center"/>
    </xf>
    <xf numFmtId="0" fontId="17" fillId="2" borderId="0" xfId="11" applyFont="1" applyFill="1" applyBorder="1" applyAlignment="1">
      <alignment horizontal="left" vertical="center"/>
    </xf>
    <xf numFmtId="0" fontId="17" fillId="3" borderId="0" xfId="11" applyFont="1" applyFill="1" applyBorder="1" applyAlignment="1">
      <alignment horizontal="left" vertical="center"/>
    </xf>
    <xf numFmtId="0" fontId="17" fillId="2" borderId="0" xfId="11" applyFont="1" applyFill="1" applyBorder="1"/>
    <xf numFmtId="0" fontId="18" fillId="0" borderId="0" xfId="13" applyFont="1" applyBorder="1"/>
    <xf numFmtId="0" fontId="17" fillId="2" borderId="422" xfId="11" applyFont="1" applyFill="1" applyBorder="1" applyAlignment="1">
      <alignment vertical="center"/>
    </xf>
    <xf numFmtId="0" fontId="99" fillId="2" borderId="553" xfId="11" applyFont="1" applyFill="1" applyBorder="1" applyAlignment="1">
      <alignment horizontal="centerContinuous"/>
    </xf>
    <xf numFmtId="0" fontId="99" fillId="2" borderId="422" xfId="11" applyFont="1" applyFill="1" applyBorder="1" applyAlignment="1">
      <alignment horizontal="centerContinuous"/>
    </xf>
    <xf numFmtId="0" fontId="99" fillId="2" borderId="554" xfId="11" applyFont="1" applyFill="1" applyBorder="1" applyAlignment="1">
      <alignment horizontal="centerContinuous"/>
    </xf>
    <xf numFmtId="0" fontId="98" fillId="2" borderId="0" xfId="11" applyFont="1" applyFill="1" applyBorder="1" applyAlignment="1">
      <alignment horizontal="left" vertical="center"/>
    </xf>
    <xf numFmtId="0" fontId="17" fillId="2" borderId="420" xfId="11" applyFont="1" applyFill="1" applyBorder="1" applyAlignment="1">
      <alignment horizontal="left" vertical="center"/>
    </xf>
    <xf numFmtId="0" fontId="100" fillId="2" borderId="0" xfId="11" applyFont="1" applyFill="1" applyBorder="1" applyAlignment="1">
      <alignment horizontal="left" vertical="center"/>
    </xf>
    <xf numFmtId="0" fontId="17" fillId="2" borderId="0" xfId="13" applyFont="1" applyFill="1" applyBorder="1" applyAlignment="1">
      <alignment vertical="center"/>
    </xf>
    <xf numFmtId="3" fontId="7" fillId="2" borderId="0" xfId="11" applyNumberFormat="1" applyFont="1" applyFill="1" applyBorder="1" applyAlignment="1">
      <alignment horizontal="right" vertical="center"/>
    </xf>
    <xf numFmtId="3" fontId="17" fillId="2" borderId="0" xfId="11" applyNumberFormat="1" applyFont="1" applyFill="1" applyBorder="1" applyAlignment="1">
      <alignment horizontal="right" vertical="center"/>
    </xf>
    <xf numFmtId="0" fontId="17" fillId="2" borderId="0" xfId="11" applyFont="1" applyFill="1" applyBorder="1" applyAlignment="1">
      <alignment horizontal="left" vertical="center"/>
    </xf>
    <xf numFmtId="0" fontId="17" fillId="2" borderId="422" xfId="11" applyFont="1" applyFill="1" applyBorder="1" applyAlignment="1">
      <alignment vertical="center"/>
    </xf>
    <xf numFmtId="0" fontId="98" fillId="2" borderId="423" xfId="11" applyFont="1" applyFill="1" applyBorder="1" applyAlignment="1">
      <alignment horizontal="left" vertical="center"/>
    </xf>
    <xf numFmtId="0" fontId="17" fillId="2" borderId="420" xfId="11" applyFont="1" applyFill="1" applyBorder="1" applyAlignment="1">
      <alignment vertical="center"/>
    </xf>
    <xf numFmtId="0" fontId="99" fillId="2" borderId="523" xfId="11" applyFont="1" applyFill="1" applyBorder="1" applyAlignment="1">
      <alignment horizontal="centerContinuous"/>
    </xf>
    <xf numFmtId="0" fontId="100" fillId="2" borderId="0" xfId="11" applyFont="1" applyFill="1" applyBorder="1" applyAlignment="1">
      <alignment horizontal="left" vertical="center"/>
    </xf>
    <xf numFmtId="0" fontId="100" fillId="2" borderId="0" xfId="13" applyFont="1" applyFill="1"/>
    <xf numFmtId="0" fontId="17" fillId="2" borderId="0" xfId="13" applyFont="1" applyFill="1"/>
    <xf numFmtId="0" fontId="17" fillId="3" borderId="0" xfId="11" applyFont="1" applyFill="1" applyBorder="1" applyAlignment="1">
      <alignment vertical="center"/>
    </xf>
    <xf numFmtId="0" fontId="17" fillId="2" borderId="0" xfId="13" applyFont="1" applyFill="1" applyBorder="1" applyAlignment="1">
      <alignment vertical="center"/>
    </xf>
    <xf numFmtId="0" fontId="97" fillId="2" borderId="0" xfId="11" applyFont="1" applyFill="1" applyBorder="1"/>
    <xf numFmtId="0" fontId="17" fillId="2" borderId="0" xfId="13" applyFont="1" applyFill="1" applyBorder="1" applyAlignment="1">
      <alignment vertical="center"/>
    </xf>
    <xf numFmtId="0" fontId="7" fillId="2" borderId="112" xfId="0" applyFont="1" applyFill="1" applyBorder="1" applyAlignment="1">
      <alignment vertical="center"/>
    </xf>
    <xf numFmtId="0" fontId="7" fillId="2" borderId="0" xfId="0" applyFont="1" applyFill="1" applyBorder="1" applyAlignment="1">
      <alignment horizontal="left" vertical="center"/>
    </xf>
    <xf numFmtId="3" fontId="7" fillId="0" borderId="300" xfId="0" applyNumberFormat="1" applyFont="1" applyFill="1" applyBorder="1" applyAlignment="1">
      <alignment horizontal="right" vertical="center" indent="1"/>
    </xf>
    <xf numFmtId="3" fontId="7" fillId="0" borderId="299" xfId="0" applyNumberFormat="1" applyFont="1" applyFill="1" applyBorder="1" applyAlignment="1">
      <alignment horizontal="right" vertical="center" indent="1"/>
    </xf>
    <xf numFmtId="167" fontId="7" fillId="0" borderId="445" xfId="0" applyNumberFormat="1" applyFont="1" applyFill="1" applyBorder="1" applyAlignment="1">
      <alignment horizontal="right" vertical="center" indent="1"/>
    </xf>
    <xf numFmtId="167" fontId="7" fillId="0" borderId="299" xfId="0" applyNumberFormat="1" applyFont="1" applyFill="1" applyBorder="1" applyAlignment="1">
      <alignment horizontal="right" vertical="center" indent="1"/>
    </xf>
    <xf numFmtId="167" fontId="7" fillId="0" borderId="446" xfId="0" applyNumberFormat="1" applyFont="1" applyFill="1" applyBorder="1" applyAlignment="1">
      <alignment horizontal="right" vertical="center" indent="1"/>
    </xf>
    <xf numFmtId="3" fontId="7" fillId="0" borderId="84" xfId="0" applyNumberFormat="1" applyFont="1" applyFill="1" applyBorder="1" applyAlignment="1">
      <alignment horizontal="right" vertical="center" indent="1"/>
    </xf>
    <xf numFmtId="3" fontId="7" fillId="0" borderId="0" xfId="0" applyNumberFormat="1" applyFont="1" applyFill="1" applyBorder="1" applyAlignment="1">
      <alignment horizontal="right" vertical="center" indent="1"/>
    </xf>
    <xf numFmtId="167" fontId="7" fillId="0" borderId="443" xfId="0" applyNumberFormat="1" applyFont="1" applyFill="1" applyBorder="1" applyAlignment="1">
      <alignment horizontal="right" vertical="center" indent="1"/>
    </xf>
    <xf numFmtId="167" fontId="7" fillId="0" borderId="0" xfId="0" applyNumberFormat="1" applyFont="1" applyFill="1" applyBorder="1" applyAlignment="1">
      <alignment horizontal="right" vertical="center" indent="1"/>
    </xf>
    <xf numFmtId="167" fontId="7" fillId="0" borderId="444" xfId="0" applyNumberFormat="1" applyFont="1" applyFill="1" applyBorder="1" applyAlignment="1">
      <alignment horizontal="right" vertical="center" indent="1"/>
    </xf>
    <xf numFmtId="3" fontId="7" fillId="0" borderId="85" xfId="0" applyNumberFormat="1" applyFont="1" applyFill="1" applyBorder="1" applyAlignment="1">
      <alignment horizontal="right" vertical="center" indent="1"/>
    </xf>
    <xf numFmtId="3" fontId="7" fillId="0" borderId="4" xfId="0" applyNumberFormat="1" applyFont="1" applyFill="1" applyBorder="1" applyAlignment="1">
      <alignment horizontal="right" vertical="center" indent="1"/>
    </xf>
    <xf numFmtId="167" fontId="7" fillId="0" borderId="447" xfId="0" applyNumberFormat="1" applyFont="1" applyFill="1" applyBorder="1" applyAlignment="1">
      <alignment horizontal="right" vertical="center" indent="1"/>
    </xf>
    <xf numFmtId="167" fontId="7" fillId="0" borderId="4" xfId="0" applyNumberFormat="1" applyFont="1" applyFill="1" applyBorder="1" applyAlignment="1">
      <alignment horizontal="right" vertical="center" indent="1"/>
    </xf>
    <xf numFmtId="167" fontId="7" fillId="0" borderId="448" xfId="0" applyNumberFormat="1" applyFont="1" applyFill="1" applyBorder="1" applyAlignment="1">
      <alignment horizontal="right" vertical="center" indent="1"/>
    </xf>
    <xf numFmtId="3" fontId="50" fillId="0" borderId="102" xfId="0" applyNumberFormat="1" applyFont="1" applyFill="1" applyBorder="1" applyAlignment="1">
      <alignment horizontal="right" vertical="center" indent="1"/>
    </xf>
    <xf numFmtId="3" fontId="50" fillId="0" borderId="3" xfId="0" applyNumberFormat="1" applyFont="1" applyFill="1" applyBorder="1" applyAlignment="1">
      <alignment horizontal="right" vertical="center" indent="1"/>
    </xf>
    <xf numFmtId="167" fontId="50" fillId="0" borderId="449" xfId="0" applyNumberFormat="1" applyFont="1" applyFill="1" applyBorder="1" applyAlignment="1">
      <alignment horizontal="right" vertical="center" indent="1"/>
    </xf>
    <xf numFmtId="167" fontId="50" fillId="0" borderId="3" xfId="0" applyNumberFormat="1" applyFont="1" applyFill="1" applyBorder="1" applyAlignment="1">
      <alignment horizontal="right" vertical="center" indent="1"/>
    </xf>
    <xf numFmtId="167" fontId="50" fillId="0" borderId="450" xfId="0" applyNumberFormat="1" applyFont="1" applyFill="1" applyBorder="1" applyAlignment="1">
      <alignment horizontal="right" vertical="center" indent="1"/>
    </xf>
    <xf numFmtId="3" fontId="7" fillId="0" borderId="299" xfId="0" applyNumberFormat="1" applyFont="1" applyFill="1" applyBorder="1" applyAlignment="1" applyProtection="1">
      <alignment horizontal="right" vertical="center" indent="1"/>
    </xf>
    <xf numFmtId="3" fontId="7" fillId="0" borderId="0" xfId="0" applyNumberFormat="1" applyFont="1" applyFill="1" applyBorder="1" applyAlignment="1" applyProtection="1">
      <alignment horizontal="right" vertical="center" indent="1"/>
    </xf>
    <xf numFmtId="3" fontId="23" fillId="0" borderId="300" xfId="0" applyNumberFormat="1" applyFont="1" applyFill="1" applyBorder="1" applyAlignment="1">
      <alignment horizontal="right" vertical="center" indent="1"/>
    </xf>
    <xf numFmtId="3" fontId="23" fillId="0" borderId="84" xfId="0" applyNumberFormat="1" applyFont="1" applyFill="1" applyBorder="1" applyAlignment="1">
      <alignment horizontal="right" vertical="center" indent="1"/>
    </xf>
    <xf numFmtId="167" fontId="7" fillId="0" borderId="0" xfId="0" applyNumberFormat="1" applyFont="1" applyFill="1" applyBorder="1" applyAlignment="1" applyProtection="1">
      <alignment horizontal="right" vertical="center" indent="1"/>
      <protection locked="0"/>
    </xf>
    <xf numFmtId="3" fontId="23" fillId="0" borderId="85" xfId="0" applyNumberFormat="1" applyFont="1" applyFill="1" applyBorder="1" applyAlignment="1">
      <alignment horizontal="right" vertical="center" indent="1"/>
    </xf>
    <xf numFmtId="166" fontId="50" fillId="0" borderId="449" xfId="0" applyNumberFormat="1" applyFont="1" applyFill="1" applyBorder="1" applyAlignment="1">
      <alignment horizontal="right" vertical="center" indent="1"/>
    </xf>
    <xf numFmtId="166" fontId="50" fillId="0" borderId="3" xfId="0" applyNumberFormat="1" applyFont="1" applyFill="1" applyBorder="1" applyAlignment="1">
      <alignment horizontal="right" vertical="center" indent="1"/>
    </xf>
    <xf numFmtId="3" fontId="23" fillId="0" borderId="300" xfId="0" applyNumberFormat="1" applyFont="1" applyFill="1" applyBorder="1" applyAlignment="1">
      <alignment vertical="center"/>
    </xf>
    <xf numFmtId="166" fontId="7" fillId="0" borderId="445" xfId="0" applyNumberFormat="1" applyFont="1" applyFill="1" applyBorder="1" applyAlignment="1">
      <alignment vertical="center"/>
    </xf>
    <xf numFmtId="166" fontId="7" fillId="0" borderId="446" xfId="0" applyNumberFormat="1" applyFont="1" applyFill="1" applyBorder="1" applyAlignment="1">
      <alignment vertical="center"/>
    </xf>
    <xf numFmtId="3" fontId="7" fillId="0" borderId="299" xfId="0" applyNumberFormat="1" applyFont="1" applyFill="1" applyBorder="1" applyAlignment="1">
      <alignment vertical="center"/>
    </xf>
    <xf numFmtId="167" fontId="7" fillId="0" borderId="299" xfId="0" applyNumberFormat="1" applyFont="1" applyFill="1" applyBorder="1" applyAlignment="1">
      <alignment vertical="center"/>
    </xf>
    <xf numFmtId="3" fontId="23" fillId="0" borderId="84" xfId="0" applyNumberFormat="1" applyFont="1" applyFill="1" applyBorder="1" applyAlignment="1">
      <alignment vertical="center"/>
    </xf>
    <xf numFmtId="166" fontId="7" fillId="0" borderId="443" xfId="0" applyNumberFormat="1" applyFont="1" applyFill="1" applyBorder="1" applyAlignment="1">
      <alignment vertical="center"/>
    </xf>
    <xf numFmtId="166" fontId="7" fillId="0" borderId="444" xfId="0" applyNumberFormat="1" applyFont="1" applyFill="1" applyBorder="1" applyAlignment="1">
      <alignment vertical="center"/>
    </xf>
    <xf numFmtId="3" fontId="7" fillId="0" borderId="0" xfId="0" applyNumberFormat="1" applyFont="1" applyFill="1" applyBorder="1" applyAlignment="1">
      <alignment vertical="center"/>
    </xf>
    <xf numFmtId="167" fontId="7" fillId="0" borderId="0" xfId="0" applyNumberFormat="1" applyFont="1" applyFill="1" applyBorder="1" applyAlignment="1">
      <alignment vertical="center"/>
    </xf>
    <xf numFmtId="3" fontId="23" fillId="0" borderId="85" xfId="0" applyNumberFormat="1" applyFont="1" applyFill="1" applyBorder="1" applyAlignment="1">
      <alignment vertical="center"/>
    </xf>
    <xf numFmtId="166" fontId="7" fillId="0" borderId="447" xfId="0" applyNumberFormat="1" applyFont="1" applyFill="1" applyBorder="1" applyAlignment="1">
      <alignment vertical="center"/>
    </xf>
    <xf numFmtId="166" fontId="7" fillId="0" borderId="448" xfId="0" applyNumberFormat="1" applyFont="1" applyFill="1" applyBorder="1" applyAlignment="1">
      <alignment vertical="center"/>
    </xf>
    <xf numFmtId="3" fontId="7" fillId="0" borderId="4" xfId="0" applyNumberFormat="1" applyFont="1" applyFill="1" applyBorder="1" applyAlignment="1">
      <alignment vertical="center"/>
    </xf>
    <xf numFmtId="167" fontId="7" fillId="0" borderId="4" xfId="0" applyNumberFormat="1" applyFont="1" applyFill="1" applyBorder="1" applyAlignment="1">
      <alignment vertical="center"/>
    </xf>
    <xf numFmtId="3" fontId="50" fillId="0" borderId="102" xfId="0" applyNumberFormat="1" applyFont="1" applyFill="1" applyBorder="1" applyAlignment="1">
      <alignment vertical="center"/>
    </xf>
    <xf numFmtId="166" fontId="50" fillId="0" borderId="449" xfId="0" applyNumberFormat="1" applyFont="1" applyFill="1" applyBorder="1" applyAlignment="1">
      <alignment vertical="center"/>
    </xf>
    <xf numFmtId="166" fontId="50" fillId="0" borderId="450" xfId="0" applyNumberFormat="1" applyFont="1" applyFill="1" applyBorder="1" applyAlignment="1">
      <alignment vertical="center"/>
    </xf>
    <xf numFmtId="3" fontId="50" fillId="0" borderId="3" xfId="0" applyNumberFormat="1" applyFont="1" applyFill="1" applyBorder="1" applyAlignment="1">
      <alignment vertical="center"/>
    </xf>
    <xf numFmtId="167" fontId="50" fillId="0" borderId="3" xfId="0" applyNumberFormat="1" applyFont="1" applyFill="1" applyBorder="1" applyAlignment="1">
      <alignment vertical="center"/>
    </xf>
    <xf numFmtId="0" fontId="7" fillId="41" borderId="38" xfId="0" applyFont="1" applyFill="1" applyBorder="1"/>
    <xf numFmtId="3" fontId="7" fillId="0" borderId="59" xfId="0" applyNumberFormat="1" applyFont="1" applyFill="1" applyBorder="1" applyAlignment="1">
      <alignment vertical="center"/>
    </xf>
    <xf numFmtId="3" fontId="31" fillId="0" borderId="236" xfId="0" applyNumberFormat="1" applyFont="1" applyFill="1" applyBorder="1" applyAlignment="1">
      <alignment vertical="center"/>
    </xf>
    <xf numFmtId="3" fontId="7" fillId="0" borderId="98" xfId="0" applyNumberFormat="1" applyFont="1" applyFill="1" applyBorder="1" applyAlignment="1">
      <alignment vertical="center"/>
    </xf>
    <xf numFmtId="3" fontId="7" fillId="0" borderId="7" xfId="0" applyNumberFormat="1" applyFont="1" applyFill="1" applyBorder="1" applyAlignment="1">
      <alignment vertical="center"/>
    </xf>
    <xf numFmtId="3" fontId="32" fillId="0" borderId="60" xfId="0" applyNumberFormat="1" applyFont="1" applyFill="1" applyBorder="1" applyAlignment="1">
      <alignment vertical="center"/>
    </xf>
    <xf numFmtId="3" fontId="32" fillId="0" borderId="9" xfId="0" applyNumberFormat="1" applyFont="1" applyFill="1" applyBorder="1" applyAlignment="1">
      <alignment vertical="center"/>
    </xf>
    <xf numFmtId="3" fontId="7" fillId="0" borderId="477" xfId="0" applyNumberFormat="1" applyFont="1" applyFill="1" applyBorder="1" applyAlignment="1">
      <alignment horizontal="right" vertical="center"/>
    </xf>
    <xf numFmtId="3" fontId="7" fillId="0" borderId="0" xfId="0" applyNumberFormat="1" applyFont="1" applyFill="1" applyBorder="1" applyAlignment="1">
      <alignment horizontal="right" vertical="center"/>
    </xf>
    <xf numFmtId="3" fontId="7" fillId="0" borderId="484" xfId="0" applyNumberFormat="1" applyFont="1" applyFill="1" applyBorder="1" applyAlignment="1">
      <alignment horizontal="right" vertical="center"/>
    </xf>
    <xf numFmtId="3" fontId="31" fillId="0" borderId="235" xfId="0" applyNumberFormat="1" applyFont="1" applyFill="1" applyBorder="1" applyAlignment="1">
      <alignment vertical="center"/>
    </xf>
    <xf numFmtId="3" fontId="31" fillId="0" borderId="493" xfId="0" applyNumberFormat="1" applyFont="1" applyFill="1" applyBorder="1" applyAlignment="1">
      <alignment vertical="center"/>
    </xf>
    <xf numFmtId="3" fontId="31" fillId="0" borderId="495" xfId="0" applyNumberFormat="1" applyFont="1" applyFill="1" applyBorder="1" applyAlignment="1">
      <alignment vertical="center"/>
    </xf>
    <xf numFmtId="9" fontId="101" fillId="18" borderId="0" xfId="12" applyFont="1" applyFill="1" applyBorder="1" applyAlignment="1">
      <alignment horizontal="center" vertical="center"/>
    </xf>
    <xf numFmtId="9" fontId="101" fillId="18" borderId="0" xfId="12" applyFont="1" applyFill="1" applyBorder="1" applyAlignment="1">
      <alignment horizontal="left" vertical="center"/>
    </xf>
    <xf numFmtId="169" fontId="7" fillId="0" borderId="166" xfId="0" applyNumberFormat="1" applyFont="1" applyFill="1" applyBorder="1" applyAlignment="1">
      <alignment horizontal="center" vertical="center"/>
    </xf>
    <xf numFmtId="9" fontId="7" fillId="0" borderId="168" xfId="0" applyNumberFormat="1" applyFont="1" applyFill="1" applyBorder="1" applyAlignment="1">
      <alignment horizontal="center" vertical="center"/>
    </xf>
    <xf numFmtId="169" fontId="7" fillId="0" borderId="168" xfId="0" applyNumberFormat="1" applyFont="1" applyFill="1" applyBorder="1" applyAlignment="1">
      <alignment horizontal="center" vertical="center"/>
    </xf>
    <xf numFmtId="9" fontId="7" fillId="0" borderId="168" xfId="9" applyFont="1" applyFill="1" applyBorder="1" applyAlignment="1">
      <alignment horizontal="center" vertical="center"/>
    </xf>
    <xf numFmtId="0" fontId="7" fillId="0" borderId="171" xfId="0" applyFont="1" applyFill="1" applyBorder="1" applyAlignment="1">
      <alignment horizontal="center" vertical="center"/>
    </xf>
    <xf numFmtId="0" fontId="19" fillId="0" borderId="397" xfId="0" applyFont="1" applyFill="1" applyBorder="1" applyAlignment="1">
      <alignment horizontal="left" vertical="center"/>
    </xf>
    <xf numFmtId="0" fontId="19" fillId="0" borderId="528" xfId="0" applyFont="1" applyFill="1" applyBorder="1" applyAlignment="1">
      <alignment horizontal="right" vertical="center"/>
    </xf>
    <xf numFmtId="0" fontId="19" fillId="0" borderId="532" xfId="0" applyFont="1" applyFill="1" applyBorder="1" applyAlignment="1">
      <alignment horizontal="right" vertical="center"/>
    </xf>
    <xf numFmtId="0" fontId="19" fillId="0" borderId="0" xfId="0" applyFont="1" applyFill="1" applyBorder="1" applyAlignment="1">
      <alignment horizontal="left" vertical="center"/>
    </xf>
    <xf numFmtId="0" fontId="19" fillId="0" borderId="529" xfId="0" applyFont="1" applyFill="1" applyBorder="1" applyAlignment="1">
      <alignment horizontal="right" vertical="center"/>
    </xf>
    <xf numFmtId="0" fontId="19" fillId="0" borderId="533" xfId="0" applyFont="1" applyFill="1" applyBorder="1" applyAlignment="1">
      <alignment horizontal="right" vertical="center"/>
    </xf>
    <xf numFmtId="0" fontId="19" fillId="0" borderId="164" xfId="0" applyFont="1" applyFill="1" applyBorder="1" applyAlignment="1">
      <alignment horizontal="left" vertical="center"/>
    </xf>
    <xf numFmtId="0" fontId="19" fillId="0" borderId="530" xfId="0" applyFont="1" applyFill="1" applyBorder="1" applyAlignment="1">
      <alignment horizontal="right" vertical="center"/>
    </xf>
    <xf numFmtId="0" fontId="19" fillId="0" borderId="534" xfId="0" applyFont="1" applyFill="1" applyBorder="1" applyAlignment="1">
      <alignment horizontal="right" vertical="center"/>
    </xf>
    <xf numFmtId="0" fontId="30" fillId="0" borderId="238" xfId="0" applyFont="1" applyFill="1" applyBorder="1" applyAlignment="1">
      <alignment horizontal="center" vertical="center"/>
    </xf>
    <xf numFmtId="0" fontId="30" fillId="0" borderId="237" xfId="0" applyFont="1" applyFill="1" applyBorder="1" applyAlignment="1">
      <alignment horizontal="center" vertical="center"/>
    </xf>
    <xf numFmtId="0" fontId="30" fillId="0" borderId="491" xfId="0" applyFont="1" applyFill="1" applyBorder="1" applyAlignment="1">
      <alignment horizontal="center" vertical="center" wrapText="1"/>
    </xf>
    <xf numFmtId="167" fontId="7" fillId="0" borderId="477" xfId="0" applyNumberFormat="1" applyFont="1" applyFill="1" applyBorder="1" applyAlignment="1">
      <alignment horizontal="center" vertical="center"/>
    </xf>
    <xf numFmtId="167" fontId="7" fillId="0" borderId="492" xfId="0" applyNumberFormat="1" applyFont="1" applyFill="1" applyBorder="1" applyAlignment="1">
      <alignment horizontal="center" vertical="center"/>
    </xf>
    <xf numFmtId="167" fontId="32" fillId="0" borderId="489" xfId="0" applyNumberFormat="1" applyFont="1" applyFill="1" applyBorder="1" applyAlignment="1">
      <alignment horizontal="center" vertical="center"/>
    </xf>
    <xf numFmtId="3" fontId="13" fillId="0" borderId="99" xfId="0" applyNumberFormat="1" applyFont="1" applyFill="1" applyBorder="1" applyAlignment="1">
      <alignment vertical="center"/>
    </xf>
    <xf numFmtId="3" fontId="13" fillId="0" borderId="0" xfId="0" applyNumberFormat="1" applyFont="1" applyFill="1" applyBorder="1" applyAlignment="1">
      <alignment vertical="center"/>
    </xf>
    <xf numFmtId="3" fontId="53" fillId="0" borderId="460" xfId="0" applyNumberFormat="1" applyFont="1" applyFill="1" applyBorder="1" applyAlignment="1">
      <alignment vertical="center"/>
    </xf>
    <xf numFmtId="3" fontId="7" fillId="0" borderId="100" xfId="0" applyNumberFormat="1" applyFont="1" applyFill="1" applyBorder="1" applyAlignment="1">
      <alignment vertical="center"/>
    </xf>
    <xf numFmtId="3" fontId="7" fillId="0" borderId="10" xfId="0" applyNumberFormat="1" applyFont="1" applyFill="1" applyBorder="1" applyAlignment="1">
      <alignment vertical="center"/>
    </xf>
    <xf numFmtId="3" fontId="53" fillId="0" borderId="462" xfId="0" applyNumberFormat="1" applyFont="1" applyFill="1" applyBorder="1" applyAlignment="1">
      <alignment vertical="center"/>
    </xf>
    <xf numFmtId="3" fontId="7" fillId="0" borderId="101" xfId="0" applyNumberFormat="1" applyFont="1" applyFill="1" applyBorder="1" applyAlignment="1">
      <alignment vertical="center"/>
    </xf>
    <xf numFmtId="3" fontId="7" fillId="0" borderId="11" xfId="0" applyNumberFormat="1" applyFont="1" applyFill="1" applyBorder="1" applyAlignment="1">
      <alignment vertical="center"/>
    </xf>
    <xf numFmtId="3" fontId="53" fillId="0" borderId="463" xfId="0" applyNumberFormat="1" applyFont="1" applyFill="1" applyBorder="1" applyAlignment="1">
      <alignment vertical="center"/>
    </xf>
    <xf numFmtId="170" fontId="7" fillId="0" borderId="410" xfId="9" applyNumberFormat="1" applyFont="1" applyFill="1" applyBorder="1" applyAlignment="1">
      <alignment vertical="center"/>
    </xf>
    <xf numFmtId="170" fontId="7" fillId="0" borderId="409" xfId="9" applyNumberFormat="1" applyFont="1" applyFill="1" applyBorder="1" applyAlignment="1">
      <alignment vertical="center"/>
    </xf>
    <xf numFmtId="170" fontId="53" fillId="0" borderId="457" xfId="9" applyNumberFormat="1" applyFont="1" applyFill="1" applyBorder="1" applyAlignment="1">
      <alignment vertical="center"/>
    </xf>
    <xf numFmtId="1" fontId="7" fillId="42" borderId="77" xfId="0" applyNumberFormat="1" applyFont="1" applyFill="1" applyBorder="1" applyAlignment="1">
      <alignment horizontal="center"/>
    </xf>
    <xf numFmtId="3" fontId="7" fillId="0" borderId="323" xfId="0" applyNumberFormat="1" applyFont="1" applyFill="1" applyBorder="1" applyAlignment="1">
      <alignment horizontal="right"/>
    </xf>
    <xf numFmtId="3" fontId="7" fillId="0" borderId="0" xfId="0" applyNumberFormat="1" applyFont="1" applyFill="1" applyBorder="1" applyAlignment="1">
      <alignment horizontal="right"/>
    </xf>
    <xf numFmtId="3" fontId="31" fillId="0" borderId="8" xfId="0" applyNumberFormat="1" applyFont="1" applyFill="1" applyBorder="1" applyAlignment="1">
      <alignment horizontal="right"/>
    </xf>
    <xf numFmtId="3" fontId="7" fillId="0" borderId="9" xfId="0" applyNumberFormat="1" applyFont="1" applyFill="1" applyBorder="1" applyAlignment="1">
      <alignment horizontal="right"/>
    </xf>
    <xf numFmtId="3" fontId="7" fillId="0" borderId="486" xfId="0" applyNumberFormat="1" applyFont="1" applyFill="1" applyBorder="1" applyAlignment="1">
      <alignment horizontal="right"/>
    </xf>
    <xf numFmtId="3" fontId="7" fillId="0" borderId="484" xfId="0" applyNumberFormat="1" applyFont="1" applyFill="1" applyBorder="1" applyAlignment="1">
      <alignment horizontal="right"/>
    </xf>
    <xf numFmtId="3" fontId="31" fillId="0" borderId="488" xfId="0" applyNumberFormat="1" applyFont="1" applyFill="1" applyBorder="1" applyAlignment="1">
      <alignment horizontal="right"/>
    </xf>
    <xf numFmtId="3" fontId="7" fillId="0" borderId="490" xfId="0" applyNumberFormat="1" applyFont="1" applyFill="1" applyBorder="1" applyAlignment="1">
      <alignment horizontal="right"/>
    </xf>
    <xf numFmtId="167" fontId="7" fillId="0" borderId="0" xfId="0" applyNumberFormat="1" applyFont="1" applyFill="1" applyBorder="1" applyAlignment="1">
      <alignment horizontal="center"/>
    </xf>
    <xf numFmtId="167" fontId="31" fillId="0" borderId="8" xfId="0" applyNumberFormat="1" applyFont="1" applyFill="1" applyBorder="1" applyAlignment="1">
      <alignment horizontal="center"/>
    </xf>
    <xf numFmtId="167" fontId="7" fillId="0" borderId="9" xfId="0" applyNumberFormat="1" applyFont="1" applyFill="1" applyBorder="1" applyAlignment="1">
      <alignment horizontal="center"/>
    </xf>
    <xf numFmtId="167" fontId="7" fillId="0" borderId="323" xfId="0" applyNumberFormat="1" applyFont="1" applyFill="1" applyBorder="1" applyAlignment="1">
      <alignment horizontal="center"/>
    </xf>
    <xf numFmtId="3" fontId="17" fillId="42" borderId="0" xfId="0" applyNumberFormat="1" applyFont="1" applyFill="1"/>
    <xf numFmtId="3" fontId="19" fillId="0" borderId="336" xfId="0" applyNumberFormat="1" applyFont="1" applyFill="1" applyBorder="1" applyAlignment="1"/>
    <xf numFmtId="3" fontId="19" fillId="0" borderId="88" xfId="0" applyNumberFormat="1" applyFont="1" applyFill="1" applyBorder="1" applyAlignment="1"/>
    <xf numFmtId="3" fontId="14" fillId="0" borderId="154" xfId="0" applyNumberFormat="1" applyFont="1" applyFill="1" applyBorder="1" applyAlignment="1">
      <alignment vertical="center"/>
    </xf>
    <xf numFmtId="166" fontId="19" fillId="0" borderId="92" xfId="0" applyNumberFormat="1" applyFont="1" applyFill="1" applyBorder="1" applyAlignment="1"/>
    <xf numFmtId="3" fontId="19" fillId="0" borderId="94" xfId="0" applyNumberFormat="1" applyFont="1" applyFill="1" applyBorder="1" applyAlignment="1"/>
    <xf numFmtId="3" fontId="14" fillId="0" borderId="155" xfId="0" applyNumberFormat="1" applyFont="1" applyFill="1" applyBorder="1" applyAlignment="1">
      <alignment vertical="center"/>
    </xf>
    <xf numFmtId="166" fontId="19" fillId="0" borderId="95" xfId="0" applyNumberFormat="1" applyFont="1" applyFill="1" applyBorder="1" applyAlignment="1"/>
    <xf numFmtId="9" fontId="19" fillId="0" borderId="88" xfId="9" applyFont="1" applyFill="1" applyBorder="1" applyAlignment="1"/>
    <xf numFmtId="167" fontId="19" fillId="0" borderId="88" xfId="0" applyNumberFormat="1" applyFont="1" applyFill="1" applyBorder="1" applyAlignment="1"/>
    <xf numFmtId="9" fontId="19" fillId="0" borderId="92" xfId="9" applyFont="1" applyFill="1" applyBorder="1" applyAlignment="1"/>
    <xf numFmtId="3" fontId="7" fillId="0" borderId="336" xfId="0" applyNumberFormat="1" applyFont="1" applyFill="1" applyBorder="1" applyAlignment="1">
      <alignment vertical="center"/>
    </xf>
    <xf numFmtId="3" fontId="7" fillId="0" borderId="339" xfId="0" applyNumberFormat="1" applyFont="1" applyFill="1" applyBorder="1" applyAlignment="1">
      <alignment vertical="center"/>
    </xf>
    <xf numFmtId="3" fontId="19" fillId="0" borderId="335" xfId="0" applyNumberFormat="1" applyFont="1" applyFill="1" applyBorder="1" applyAlignment="1"/>
    <xf numFmtId="3" fontId="19" fillId="0" borderId="351" xfId="0" applyNumberFormat="1" applyFont="1" applyFill="1" applyBorder="1" applyAlignment="1"/>
    <xf numFmtId="3" fontId="19" fillId="0" borderId="340" xfId="0" applyNumberFormat="1" applyFont="1" applyFill="1" applyBorder="1" applyAlignment="1"/>
    <xf numFmtId="3" fontId="7" fillId="0" borderId="335" xfId="0" applyNumberFormat="1" applyFont="1" applyFill="1" applyBorder="1" applyAlignment="1">
      <alignment horizontal="right" vertical="center"/>
    </xf>
    <xf numFmtId="3" fontId="7" fillId="0" borderId="88" xfId="0" applyNumberFormat="1" applyFont="1" applyFill="1" applyBorder="1" applyAlignment="1">
      <alignment vertical="center"/>
    </xf>
    <xf numFmtId="3" fontId="7" fillId="0" borderId="337" xfId="0" applyNumberFormat="1" applyFont="1" applyFill="1" applyBorder="1" applyAlignment="1">
      <alignment vertical="center"/>
    </xf>
    <xf numFmtId="3" fontId="19" fillId="0" borderId="0" xfId="0" applyNumberFormat="1" applyFont="1" applyFill="1" applyBorder="1" applyAlignment="1"/>
    <xf numFmtId="3" fontId="19" fillId="0" borderId="350" xfId="0" applyNumberFormat="1" applyFont="1" applyFill="1" applyBorder="1" applyAlignment="1"/>
    <xf numFmtId="3" fontId="19" fillId="0" borderId="338" xfId="0" applyNumberFormat="1" applyFont="1" applyFill="1" applyBorder="1" applyAlignment="1"/>
    <xf numFmtId="3" fontId="19" fillId="0" borderId="350" xfId="0" applyNumberFormat="1" applyFont="1" applyFill="1" applyBorder="1" applyAlignment="1">
      <alignment horizontal="right"/>
    </xf>
    <xf numFmtId="3" fontId="19" fillId="0" borderId="338" xfId="0" applyNumberFormat="1" applyFont="1" applyFill="1" applyBorder="1" applyAlignment="1">
      <alignment horizontal="right"/>
    </xf>
    <xf numFmtId="3" fontId="19" fillId="0" borderId="0" xfId="0" applyNumberFormat="1" applyFont="1" applyFill="1" applyBorder="1" applyAlignment="1">
      <alignment horizontal="right"/>
    </xf>
    <xf numFmtId="3" fontId="14" fillId="0" borderId="341" xfId="0" applyNumberFormat="1" applyFont="1" applyFill="1" applyBorder="1" applyAlignment="1">
      <alignment vertical="center"/>
    </xf>
    <xf numFmtId="3" fontId="14" fillId="0" borderId="153" xfId="0" applyNumberFormat="1" applyFont="1" applyFill="1" applyBorder="1" applyAlignment="1">
      <alignment vertical="center"/>
    </xf>
    <xf numFmtId="3" fontId="14" fillId="0" borderId="352" xfId="0" applyNumberFormat="1" applyFont="1" applyFill="1" applyBorder="1" applyAlignment="1">
      <alignment vertical="center"/>
    </xf>
    <xf numFmtId="3" fontId="14" fillId="0" borderId="342" xfId="0" applyNumberFormat="1" applyFont="1" applyFill="1" applyBorder="1" applyAlignment="1">
      <alignment vertical="center"/>
    </xf>
    <xf numFmtId="3" fontId="14" fillId="0" borderId="153" xfId="0" applyNumberFormat="1" applyFont="1" applyFill="1" applyBorder="1" applyAlignment="1">
      <alignment horizontal="right" vertical="center"/>
    </xf>
    <xf numFmtId="167" fontId="7" fillId="0" borderId="92" xfId="0" applyNumberFormat="1" applyFont="1" applyFill="1" applyBorder="1" applyAlignment="1">
      <alignment vertical="center"/>
    </xf>
    <xf numFmtId="166" fontId="7" fillId="0" borderId="343" xfId="0" applyNumberFormat="1" applyFont="1" applyFill="1" applyBorder="1" applyAlignment="1">
      <alignment vertical="center"/>
    </xf>
    <xf numFmtId="166" fontId="19" fillId="0" borderId="91" xfId="0" applyNumberFormat="1" applyFont="1" applyFill="1" applyBorder="1" applyAlignment="1">
      <alignment vertical="center"/>
    </xf>
    <xf numFmtId="166" fontId="19" fillId="0" borderId="353" xfId="0" applyNumberFormat="1" applyFont="1" applyFill="1" applyBorder="1" applyAlignment="1">
      <alignment vertical="center"/>
    </xf>
    <xf numFmtId="166" fontId="19" fillId="0" borderId="344" xfId="0" applyNumberFormat="1" applyFont="1" applyFill="1" applyBorder="1" applyAlignment="1">
      <alignment vertical="center"/>
    </xf>
    <xf numFmtId="167" fontId="7" fillId="0" borderId="91" xfId="0" applyNumberFormat="1" applyFont="1" applyFill="1" applyBorder="1" applyAlignment="1">
      <alignment horizontal="right" vertical="center"/>
    </xf>
    <xf numFmtId="1" fontId="7" fillId="42" borderId="0" xfId="0" applyNumberFormat="1" applyFont="1" applyFill="1" applyBorder="1"/>
    <xf numFmtId="3" fontId="7" fillId="0" borderId="369" xfId="0" applyNumberFormat="1" applyFont="1" applyFill="1" applyBorder="1" applyAlignment="1" applyProtection="1">
      <alignment horizontal="right" vertical="center"/>
      <protection locked="0"/>
    </xf>
    <xf numFmtId="167" fontId="7" fillId="0" borderId="368" xfId="0" applyNumberFormat="1" applyFont="1" applyFill="1" applyBorder="1" applyAlignment="1" applyProtection="1">
      <alignment horizontal="right" vertical="center"/>
      <protection locked="0"/>
    </xf>
    <xf numFmtId="3" fontId="7" fillId="0" borderId="370" xfId="0" applyNumberFormat="1" applyFont="1" applyFill="1" applyBorder="1" applyAlignment="1" applyProtection="1">
      <alignment horizontal="right" vertical="center"/>
      <protection locked="0"/>
    </xf>
    <xf numFmtId="3" fontId="7" fillId="0" borderId="143" xfId="0" applyNumberFormat="1" applyFont="1" applyFill="1" applyBorder="1" applyAlignment="1" applyProtection="1">
      <alignment horizontal="right" vertical="center"/>
      <protection locked="0"/>
    </xf>
    <xf numFmtId="167" fontId="7" fillId="0" borderId="0" xfId="0" applyNumberFormat="1" applyFont="1" applyFill="1" applyBorder="1" applyAlignment="1" applyProtection="1">
      <alignment horizontal="right" vertical="center"/>
      <protection locked="0"/>
    </xf>
    <xf numFmtId="1" fontId="7" fillId="0" borderId="23" xfId="0" applyNumberFormat="1" applyFont="1" applyFill="1" applyBorder="1" applyAlignment="1" applyProtection="1">
      <alignment horizontal="right" vertical="center"/>
      <protection locked="0"/>
    </xf>
    <xf numFmtId="3" fontId="7" fillId="0" borderId="23" xfId="0" applyNumberFormat="1" applyFont="1" applyFill="1" applyBorder="1" applyAlignment="1" applyProtection="1">
      <alignment horizontal="right" vertical="center"/>
      <protection locked="0"/>
    </xf>
    <xf numFmtId="3" fontId="63" fillId="0" borderId="144" xfId="0" applyNumberFormat="1" applyFont="1" applyFill="1" applyBorder="1" applyAlignment="1" applyProtection="1">
      <alignment horizontal="right" vertical="center"/>
      <protection locked="0"/>
    </xf>
    <xf numFmtId="167" fontId="63" fillId="0" borderId="25" xfId="0" applyNumberFormat="1" applyFont="1" applyFill="1" applyBorder="1" applyAlignment="1" applyProtection="1">
      <alignment horizontal="right" vertical="center"/>
      <protection locked="0"/>
    </xf>
    <xf numFmtId="3" fontId="63" fillId="0" borderId="26" xfId="0" applyNumberFormat="1" applyFont="1" applyFill="1" applyBorder="1" applyAlignment="1" applyProtection="1">
      <alignment horizontal="right" vertical="center"/>
      <protection locked="0"/>
    </xf>
    <xf numFmtId="167" fontId="63" fillId="0" borderId="144" xfId="0" applyNumberFormat="1" applyFont="1" applyFill="1" applyBorder="1" applyAlignment="1" applyProtection="1">
      <alignment horizontal="right" vertical="center"/>
      <protection locked="0"/>
    </xf>
    <xf numFmtId="167" fontId="63" fillId="0" borderId="26" xfId="0" applyNumberFormat="1" applyFont="1" applyFill="1" applyBorder="1" applyAlignment="1" applyProtection="1">
      <alignment horizontal="right" vertical="center"/>
      <protection locked="0"/>
    </xf>
    <xf numFmtId="166" fontId="7" fillId="0" borderId="145" xfId="0" applyNumberFormat="1" applyFont="1" applyFill="1" applyBorder="1" applyAlignment="1" applyProtection="1">
      <alignment horizontal="right" vertical="center"/>
      <protection locked="0"/>
    </xf>
    <xf numFmtId="166" fontId="7" fillId="0" borderId="27" xfId="0" applyNumberFormat="1" applyFont="1" applyFill="1" applyBorder="1" applyAlignment="1" applyProtection="1">
      <alignment horizontal="right" vertical="center"/>
      <protection locked="0"/>
    </xf>
    <xf numFmtId="166" fontId="7" fillId="0" borderId="28" xfId="0" applyNumberFormat="1" applyFont="1" applyFill="1" applyBorder="1" applyAlignment="1" applyProtection="1">
      <alignment horizontal="right" vertical="center"/>
      <protection locked="0"/>
    </xf>
    <xf numFmtId="167" fontId="13" fillId="0" borderId="368" xfId="9" applyNumberFormat="1" applyFont="1" applyFill="1" applyBorder="1" applyAlignment="1">
      <alignment horizontal="right" vertical="center" indent="1"/>
    </xf>
    <xf numFmtId="167" fontId="13" fillId="0" borderId="0" xfId="9" applyNumberFormat="1" applyFont="1" applyFill="1" applyBorder="1" applyAlignment="1">
      <alignment horizontal="right" vertical="center" indent="1"/>
    </xf>
    <xf numFmtId="167" fontId="13" fillId="0" borderId="27" xfId="9" applyNumberFormat="1" applyFont="1" applyFill="1" applyBorder="1" applyAlignment="1">
      <alignment horizontal="right" vertical="center" indent="1"/>
    </xf>
    <xf numFmtId="3" fontId="13" fillId="0" borderId="382" xfId="0" applyNumberFormat="1" applyFont="1" applyFill="1" applyBorder="1" applyAlignment="1">
      <alignment horizontal="right" vertical="center"/>
    </xf>
    <xf numFmtId="3" fontId="13" fillId="0" borderId="383" xfId="0" applyNumberFormat="1" applyFont="1" applyFill="1" applyBorder="1" applyAlignment="1">
      <alignment horizontal="right" vertical="center"/>
    </xf>
    <xf numFmtId="167" fontId="7" fillId="0" borderId="384" xfId="9" applyNumberFormat="1" applyFont="1" applyFill="1" applyBorder="1" applyAlignment="1">
      <alignment horizontal="right" vertical="center"/>
    </xf>
    <xf numFmtId="167" fontId="7" fillId="0" borderId="383" xfId="9" applyNumberFormat="1" applyFont="1" applyFill="1" applyBorder="1" applyAlignment="1">
      <alignment horizontal="right" vertical="center"/>
    </xf>
    <xf numFmtId="167" fontId="7" fillId="0" borderId="381" xfId="9" applyNumberFormat="1" applyFont="1" applyFill="1" applyBorder="1" applyAlignment="1">
      <alignment horizontal="right" vertical="center"/>
    </xf>
    <xf numFmtId="3" fontId="13" fillId="0" borderId="150" xfId="0" applyNumberFormat="1" applyFont="1" applyFill="1" applyBorder="1" applyAlignment="1">
      <alignment horizontal="right" vertical="center"/>
    </xf>
    <xf numFmtId="3" fontId="13" fillId="0" borderId="34" xfId="0" applyNumberFormat="1" applyFont="1" applyFill="1" applyBorder="1" applyAlignment="1">
      <alignment horizontal="right" vertical="center"/>
    </xf>
    <xf numFmtId="167" fontId="7" fillId="0" borderId="33" xfId="9" applyNumberFormat="1" applyFont="1" applyFill="1" applyBorder="1" applyAlignment="1">
      <alignment horizontal="right" vertical="center"/>
    </xf>
    <xf numFmtId="167" fontId="7" fillId="0" borderId="34" xfId="9" applyNumberFormat="1" applyFont="1" applyFill="1" applyBorder="1" applyAlignment="1">
      <alignment horizontal="right" vertical="center"/>
    </xf>
    <xf numFmtId="167" fontId="7" fillId="0" borderId="31" xfId="9" applyNumberFormat="1" applyFont="1" applyFill="1" applyBorder="1" applyAlignment="1">
      <alignment horizontal="right" vertical="center"/>
    </xf>
    <xf numFmtId="3" fontId="13" fillId="0" borderId="151" xfId="0" applyNumberFormat="1" applyFont="1" applyFill="1" applyBorder="1" applyAlignment="1">
      <alignment horizontal="right" vertical="center"/>
    </xf>
    <xf numFmtId="3" fontId="13" fillId="0" borderId="36" xfId="0" applyNumberFormat="1" applyFont="1" applyFill="1" applyBorder="1" applyAlignment="1">
      <alignment horizontal="right" vertical="center"/>
    </xf>
    <xf numFmtId="167" fontId="7" fillId="0" borderId="35" xfId="9" applyNumberFormat="1" applyFont="1" applyFill="1" applyBorder="1" applyAlignment="1">
      <alignment horizontal="right" vertical="center"/>
    </xf>
    <xf numFmtId="167" fontId="7" fillId="0" borderId="36" xfId="9" applyNumberFormat="1" applyFont="1" applyFill="1" applyBorder="1" applyAlignment="1">
      <alignment horizontal="right" vertical="center"/>
    </xf>
    <xf numFmtId="167" fontId="7" fillId="0" borderId="32" xfId="9" applyNumberFormat="1" applyFont="1" applyFill="1" applyBorder="1" applyAlignment="1">
      <alignment horizontal="right" vertical="center"/>
    </xf>
    <xf numFmtId="3" fontId="13" fillId="0" borderId="143" xfId="0" applyNumberFormat="1" applyFont="1" applyFill="1" applyBorder="1" applyAlignment="1">
      <alignment horizontal="right" vertical="center"/>
    </xf>
    <xf numFmtId="3" fontId="13" fillId="0" borderId="24" xfId="0" applyNumberFormat="1" applyFont="1" applyFill="1" applyBorder="1" applyAlignment="1">
      <alignment horizontal="right" vertical="center"/>
    </xf>
    <xf numFmtId="167" fontId="7" fillId="0" borderId="23" xfId="9" quotePrefix="1" applyNumberFormat="1" applyFont="1" applyFill="1" applyBorder="1" applyAlignment="1">
      <alignment horizontal="right" vertical="center"/>
    </xf>
    <xf numFmtId="167" fontId="7" fillId="0" borderId="24" xfId="9" applyNumberFormat="1" applyFont="1" applyFill="1" applyBorder="1" applyAlignment="1">
      <alignment horizontal="right" vertical="center"/>
    </xf>
    <xf numFmtId="167" fontId="7" fillId="0" borderId="0" xfId="9" applyNumberFormat="1" applyFont="1" applyFill="1" applyBorder="1" applyAlignment="1">
      <alignment horizontal="right" vertical="center"/>
    </xf>
    <xf numFmtId="167" fontId="7" fillId="0" borderId="23" xfId="9" applyNumberFormat="1" applyFont="1" applyFill="1" applyBorder="1" applyAlignment="1">
      <alignment horizontal="right" vertical="center"/>
    </xf>
    <xf numFmtId="3" fontId="13" fillId="0" borderId="145" xfId="0" applyNumberFormat="1" applyFont="1" applyFill="1" applyBorder="1" applyAlignment="1">
      <alignment horizontal="right" vertical="center"/>
    </xf>
    <xf numFmtId="3" fontId="13" fillId="0" borderId="29" xfId="0" applyNumberFormat="1" applyFont="1" applyFill="1" applyBorder="1" applyAlignment="1">
      <alignment horizontal="right" vertical="center"/>
    </xf>
    <xf numFmtId="167" fontId="7" fillId="0" borderId="28" xfId="9" applyNumberFormat="1" applyFont="1" applyFill="1" applyBorder="1" applyAlignment="1">
      <alignment horizontal="right" vertical="center"/>
    </xf>
    <xf numFmtId="167" fontId="7" fillId="0" borderId="29" xfId="9" applyNumberFormat="1" applyFont="1" applyFill="1" applyBorder="1" applyAlignment="1">
      <alignment horizontal="right" vertical="center"/>
    </xf>
    <xf numFmtId="167" fontId="7" fillId="0" borderId="27" xfId="9" applyNumberFormat="1" applyFont="1" applyFill="1" applyBorder="1" applyAlignment="1">
      <alignment horizontal="right" vertical="center"/>
    </xf>
    <xf numFmtId="1" fontId="7" fillId="0" borderId="412" xfId="0" applyNumberFormat="1" applyFont="1" applyFill="1" applyBorder="1" applyAlignment="1">
      <alignment horizontal="right"/>
    </xf>
    <xf numFmtId="1" fontId="7" fillId="0" borderId="411" xfId="0" applyNumberFormat="1" applyFont="1" applyFill="1" applyBorder="1" applyAlignment="1">
      <alignment horizontal="right"/>
    </xf>
    <xf numFmtId="1" fontId="7" fillId="0" borderId="388" xfId="0" applyNumberFormat="1" applyFont="1" applyFill="1" applyBorder="1" applyAlignment="1">
      <alignment horizontal="right"/>
    </xf>
    <xf numFmtId="1" fontId="7" fillId="0" borderId="0" xfId="0" applyNumberFormat="1" applyFont="1" applyFill="1" applyBorder="1" applyAlignment="1">
      <alignment horizontal="right"/>
    </xf>
    <xf numFmtId="1" fontId="7" fillId="0" borderId="389" xfId="0" applyNumberFormat="1" applyFont="1" applyFill="1" applyBorder="1" applyAlignment="1">
      <alignment horizontal="right"/>
    </xf>
    <xf numFmtId="1" fontId="7" fillId="0" borderId="385" xfId="0" applyNumberFormat="1" applyFont="1" applyFill="1" applyBorder="1" applyAlignment="1">
      <alignment horizontal="right"/>
    </xf>
    <xf numFmtId="1" fontId="7" fillId="0" borderId="390" xfId="0" applyNumberFormat="1" applyFont="1" applyFill="1" applyBorder="1" applyAlignment="1">
      <alignment horizontal="right"/>
    </xf>
    <xf numFmtId="1" fontId="7" fillId="0" borderId="386" xfId="0" applyNumberFormat="1" applyFont="1" applyFill="1" applyBorder="1" applyAlignment="1">
      <alignment horizontal="right"/>
    </xf>
    <xf numFmtId="0" fontId="24" fillId="0" borderId="50" xfId="0" applyFont="1" applyFill="1" applyBorder="1" applyAlignment="1">
      <alignment horizontal="left" vertical="center"/>
    </xf>
    <xf numFmtId="0" fontId="13" fillId="0" borderId="50" xfId="0" applyFont="1" applyFill="1" applyBorder="1" applyAlignment="1">
      <alignment vertical="center"/>
    </xf>
    <xf numFmtId="3" fontId="24" fillId="0" borderId="160" xfId="0" applyNumberFormat="1" applyFont="1" applyFill="1" applyBorder="1" applyAlignment="1">
      <alignment vertical="center"/>
    </xf>
    <xf numFmtId="3" fontId="24" fillId="0" borderId="507" xfId="0" applyNumberFormat="1" applyFont="1" applyFill="1" applyBorder="1" applyAlignment="1">
      <alignment vertical="center"/>
    </xf>
    <xf numFmtId="3" fontId="24" fillId="0" borderId="508" xfId="0" applyNumberFormat="1" applyFont="1" applyFill="1" applyBorder="1" applyAlignment="1">
      <alignment vertical="center"/>
    </xf>
    <xf numFmtId="3" fontId="24" fillId="0" borderId="50" xfId="0" applyNumberFormat="1" applyFont="1" applyFill="1" applyBorder="1" applyAlignment="1">
      <alignment vertical="center"/>
    </xf>
    <xf numFmtId="0" fontId="24"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3" fontId="38" fillId="0" borderId="158" xfId="0" applyNumberFormat="1" applyFont="1" applyFill="1" applyBorder="1" applyAlignment="1">
      <alignment vertical="center" wrapText="1"/>
    </xf>
    <xf numFmtId="3" fontId="38" fillId="0" borderId="509" xfId="0" applyNumberFormat="1" applyFont="1" applyFill="1" applyBorder="1" applyAlignment="1">
      <alignment vertical="center"/>
    </xf>
    <xf numFmtId="3" fontId="38" fillId="0" borderId="510" xfId="0" applyNumberFormat="1" applyFont="1" applyFill="1" applyBorder="1" applyAlignment="1">
      <alignment vertical="center"/>
    </xf>
    <xf numFmtId="3" fontId="38" fillId="0" borderId="0" xfId="0" applyNumberFormat="1" applyFont="1" applyFill="1" applyBorder="1" applyAlignment="1">
      <alignment vertical="center"/>
    </xf>
    <xf numFmtId="3" fontId="38" fillId="0" borderId="158" xfId="0" applyNumberFormat="1" applyFont="1" applyFill="1" applyBorder="1" applyAlignment="1">
      <alignment vertical="center"/>
    </xf>
    <xf numFmtId="0" fontId="38" fillId="0" borderId="61" xfId="0" applyFont="1" applyFill="1" applyBorder="1" applyAlignment="1">
      <alignment horizontal="left" vertical="center" wrapText="1"/>
    </xf>
    <xf numFmtId="3" fontId="38" fillId="0" borderId="282" xfId="0" applyNumberFormat="1" applyFont="1" applyFill="1" applyBorder="1" applyAlignment="1">
      <alignment vertical="center"/>
    </xf>
    <xf numFmtId="3" fontId="38" fillId="0" borderId="511" xfId="0" applyNumberFormat="1" applyFont="1" applyFill="1" applyBorder="1" applyAlignment="1">
      <alignment vertical="center"/>
    </xf>
    <xf numFmtId="3" fontId="38" fillId="0" borderId="512" xfId="0" applyNumberFormat="1" applyFont="1" applyFill="1" applyBorder="1" applyAlignment="1">
      <alignment vertical="center"/>
    </xf>
    <xf numFmtId="3" fontId="38" fillId="0" borderId="61" xfId="0" applyNumberFormat="1" applyFont="1" applyFill="1" applyBorder="1" applyAlignment="1">
      <alignment vertical="center"/>
    </xf>
    <xf numFmtId="0" fontId="13" fillId="0" borderId="58" xfId="0" applyFont="1" applyFill="1" applyBorder="1" applyAlignment="1">
      <alignment vertical="center"/>
    </xf>
    <xf numFmtId="3" fontId="24" fillId="0" borderId="161" xfId="0" applyNumberFormat="1" applyFont="1" applyFill="1" applyBorder="1" applyAlignment="1">
      <alignment vertical="center"/>
    </xf>
    <xf numFmtId="3" fontId="24" fillId="0" borderId="505" xfId="0" applyNumberFormat="1" applyFont="1" applyFill="1" applyBorder="1" applyAlignment="1">
      <alignment vertical="center"/>
    </xf>
    <xf numFmtId="3" fontId="24" fillId="0" borderId="506" xfId="0" applyNumberFormat="1" applyFont="1" applyFill="1" applyBorder="1" applyAlignment="1">
      <alignment vertical="center"/>
    </xf>
    <xf numFmtId="3" fontId="24" fillId="0" borderId="58" xfId="0" applyNumberFormat="1" applyFont="1" applyFill="1" applyBorder="1" applyAlignment="1">
      <alignment vertical="center"/>
    </xf>
    <xf numFmtId="0" fontId="7" fillId="0" borderId="49" xfId="0" applyFont="1" applyFill="1" applyBorder="1" applyAlignment="1">
      <alignment vertical="center"/>
    </xf>
    <xf numFmtId="0" fontId="7" fillId="0" borderId="0" xfId="0" applyFont="1" applyFill="1" applyBorder="1" applyAlignment="1">
      <alignment vertical="center"/>
    </xf>
    <xf numFmtId="3" fontId="23" fillId="0" borderId="158" xfId="0" applyNumberFormat="1" applyFont="1" applyFill="1" applyBorder="1" applyAlignment="1">
      <alignment vertical="center"/>
    </xf>
    <xf numFmtId="3" fontId="23" fillId="0" borderId="509" xfId="0" applyNumberFormat="1" applyFont="1" applyFill="1" applyBorder="1" applyAlignment="1">
      <alignment vertical="center"/>
    </xf>
    <xf numFmtId="3" fontId="23" fillId="0" borderId="510" xfId="0" applyNumberFormat="1" applyFont="1" applyFill="1" applyBorder="1" applyAlignment="1">
      <alignment vertical="center"/>
    </xf>
    <xf numFmtId="3" fontId="23" fillId="0" borderId="0" xfId="0" applyNumberFormat="1" applyFont="1" applyFill="1" applyBorder="1" applyAlignment="1">
      <alignment vertical="center"/>
    </xf>
    <xf numFmtId="3" fontId="23" fillId="0" borderId="162" xfId="0" applyNumberFormat="1" applyFont="1" applyFill="1" applyBorder="1" applyAlignment="1">
      <alignment vertical="center"/>
    </xf>
    <xf numFmtId="3" fontId="23" fillId="0" borderId="513" xfId="0" applyNumberFormat="1" applyFont="1" applyFill="1" applyBorder="1" applyAlignment="1">
      <alignment vertical="center"/>
    </xf>
    <xf numFmtId="3" fontId="23" fillId="0" borderId="514" xfId="0" applyNumberFormat="1" applyFont="1" applyFill="1" applyBorder="1" applyAlignment="1">
      <alignment vertical="center"/>
    </xf>
    <xf numFmtId="3" fontId="23" fillId="0" borderId="49" xfId="0" applyNumberFormat="1" applyFont="1" applyFill="1" applyBorder="1" applyAlignment="1">
      <alignment vertical="center"/>
    </xf>
    <xf numFmtId="0" fontId="24" fillId="0" borderId="0" xfId="0" applyFont="1" applyFill="1" applyBorder="1" applyAlignment="1">
      <alignment vertical="center"/>
    </xf>
    <xf numFmtId="3" fontId="24" fillId="0" borderId="158" xfId="0" applyNumberFormat="1" applyFont="1" applyFill="1" applyBorder="1" applyAlignment="1">
      <alignment vertical="center"/>
    </xf>
    <xf numFmtId="3" fontId="24" fillId="0" borderId="509" xfId="0" applyNumberFormat="1" applyFont="1" applyFill="1" applyBorder="1" applyAlignment="1">
      <alignment vertical="center"/>
    </xf>
    <xf numFmtId="3" fontId="24" fillId="0" borderId="510" xfId="0" applyNumberFormat="1" applyFont="1" applyFill="1" applyBorder="1" applyAlignment="1">
      <alignment vertical="center"/>
    </xf>
    <xf numFmtId="3" fontId="24" fillId="0" borderId="0" xfId="0" applyNumberFormat="1" applyFont="1" applyFill="1" applyBorder="1" applyAlignment="1">
      <alignment vertical="center"/>
    </xf>
    <xf numFmtId="0" fontId="23" fillId="0" borderId="271" xfId="0" applyFont="1" applyFill="1" applyBorder="1" applyAlignment="1">
      <alignment vertical="center"/>
    </xf>
    <xf numFmtId="0" fontId="23" fillId="0" borderId="270" xfId="0" applyFont="1" applyFill="1" applyBorder="1" applyAlignment="1">
      <alignment vertical="center"/>
    </xf>
    <xf numFmtId="3" fontId="23" fillId="0" borderId="281" xfId="0" applyNumberFormat="1" applyFont="1" applyFill="1" applyBorder="1" applyAlignment="1">
      <alignment vertical="center"/>
    </xf>
    <xf numFmtId="3" fontId="23" fillId="0" borderId="515" xfId="0" applyNumberFormat="1" applyFont="1" applyFill="1" applyBorder="1" applyAlignment="1">
      <alignment vertical="center"/>
    </xf>
    <xf numFmtId="3" fontId="23" fillId="0" borderId="516" xfId="0" applyNumberFormat="1" applyFont="1" applyFill="1" applyBorder="1" applyAlignment="1">
      <alignment vertical="center"/>
    </xf>
    <xf numFmtId="3" fontId="23" fillId="0" borderId="270" xfId="0" applyNumberFormat="1" applyFont="1" applyFill="1" applyBorder="1" applyAlignment="1">
      <alignment vertical="center"/>
    </xf>
    <xf numFmtId="0" fontId="23" fillId="0" borderId="56" xfId="0" applyFont="1" applyFill="1" applyBorder="1" applyAlignment="1">
      <alignment vertical="center"/>
    </xf>
    <xf numFmtId="0" fontId="23" fillId="0" borderId="0" xfId="0" applyFont="1" applyFill="1" applyBorder="1" applyAlignment="1">
      <alignment vertical="center"/>
    </xf>
    <xf numFmtId="3" fontId="23" fillId="0" borderId="0" xfId="0" applyNumberFormat="1" applyFont="1" applyFill="1" applyBorder="1" applyAlignment="1">
      <alignment horizontal="right" vertical="center"/>
    </xf>
    <xf numFmtId="0" fontId="23" fillId="0" borderId="62" xfId="0" applyFont="1" applyFill="1" applyBorder="1" applyAlignment="1">
      <alignment vertical="center"/>
    </xf>
    <xf numFmtId="0" fontId="23" fillId="0" borderId="61" xfId="0" applyFont="1" applyFill="1" applyBorder="1" applyAlignment="1">
      <alignment vertical="center"/>
    </xf>
    <xf numFmtId="3" fontId="23" fillId="0" borderId="282" xfId="0" applyNumberFormat="1" applyFont="1" applyFill="1" applyBorder="1" applyAlignment="1">
      <alignment vertical="center"/>
    </xf>
    <xf numFmtId="3" fontId="23" fillId="0" borderId="511" xfId="0" applyNumberFormat="1" applyFont="1" applyFill="1" applyBorder="1" applyAlignment="1">
      <alignment vertical="center"/>
    </xf>
    <xf numFmtId="3" fontId="23" fillId="0" borderId="512" xfId="0" applyNumberFormat="1" applyFont="1" applyFill="1" applyBorder="1" applyAlignment="1">
      <alignment vertical="center"/>
    </xf>
    <xf numFmtId="3" fontId="23" fillId="0" borderId="61" xfId="0" applyNumberFormat="1" applyFont="1" applyFill="1" applyBorder="1" applyAlignment="1">
      <alignment vertical="center"/>
    </xf>
    <xf numFmtId="0" fontId="24" fillId="0" borderId="58" xfId="0" applyFont="1" applyFill="1" applyBorder="1" applyAlignment="1">
      <alignment vertical="center"/>
    </xf>
    <xf numFmtId="0" fontId="24" fillId="0" borderId="0" xfId="0" applyFont="1" applyFill="1" applyBorder="1" applyAlignment="1">
      <alignment vertical="center" wrapText="1"/>
    </xf>
    <xf numFmtId="0" fontId="23" fillId="0" borderId="58" xfId="0" applyFont="1" applyFill="1" applyBorder="1" applyAlignment="1">
      <alignment vertical="center"/>
    </xf>
    <xf numFmtId="3" fontId="7" fillId="0" borderId="161" xfId="0" applyNumberFormat="1" applyFont="1" applyFill="1" applyBorder="1" applyAlignment="1">
      <alignment vertical="center"/>
    </xf>
    <xf numFmtId="3" fontId="23" fillId="0" borderId="505" xfId="0" applyNumberFormat="1" applyFont="1" applyFill="1" applyBorder="1" applyAlignment="1">
      <alignment vertical="center"/>
    </xf>
    <xf numFmtId="3" fontId="23" fillId="0" borderId="506" xfId="0" applyNumberFormat="1" applyFont="1" applyFill="1" applyBorder="1" applyAlignment="1">
      <alignment vertical="center"/>
    </xf>
    <xf numFmtId="3" fontId="23" fillId="0" borderId="58" xfId="0" applyNumberFormat="1" applyFont="1" applyFill="1" applyBorder="1" applyAlignment="1">
      <alignment vertical="center"/>
    </xf>
    <xf numFmtId="0" fontId="24" fillId="0" borderId="273" xfId="0" applyFont="1" applyFill="1" applyBorder="1" applyAlignment="1">
      <alignment vertical="center"/>
    </xf>
    <xf numFmtId="3" fontId="24" fillId="0" borderId="274" xfId="0" applyNumberFormat="1" applyFont="1" applyFill="1" applyBorder="1" applyAlignment="1">
      <alignment horizontal="right" vertical="center"/>
    </xf>
    <xf numFmtId="0" fontId="24" fillId="0" borderId="0" xfId="0" applyFont="1" applyFill="1" applyBorder="1" applyAlignment="1">
      <alignment horizontal="left" vertical="center"/>
    </xf>
    <xf numFmtId="0" fontId="13" fillId="0" borderId="0" xfId="0" applyFont="1" applyFill="1" applyBorder="1" applyAlignment="1">
      <alignment vertical="center"/>
    </xf>
    <xf numFmtId="3" fontId="13" fillId="0" borderId="158" xfId="0" applyNumberFormat="1" applyFont="1" applyFill="1" applyBorder="1" applyAlignment="1">
      <alignment vertical="center"/>
    </xf>
    <xf numFmtId="3" fontId="13" fillId="0" borderId="509" xfId="0" applyNumberFormat="1" applyFont="1" applyFill="1" applyBorder="1" applyAlignment="1">
      <alignment vertical="center"/>
    </xf>
    <xf numFmtId="3" fontId="13" fillId="0" borderId="510" xfId="0" applyNumberFormat="1" applyFont="1" applyFill="1" applyBorder="1" applyAlignment="1">
      <alignment vertical="center"/>
    </xf>
    <xf numFmtId="0" fontId="2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3" fontId="7" fillId="0" borderId="158" xfId="0" applyNumberFormat="1" applyFont="1" applyFill="1" applyBorder="1" applyAlignment="1">
      <alignment vertical="center"/>
    </xf>
    <xf numFmtId="3" fontId="7" fillId="0" borderId="509" xfId="0" applyNumberFormat="1" applyFont="1" applyFill="1" applyBorder="1" applyAlignment="1">
      <alignment vertical="center"/>
    </xf>
    <xf numFmtId="3" fontId="7" fillId="0" borderId="510" xfId="0" applyNumberFormat="1" applyFont="1" applyFill="1" applyBorder="1" applyAlignment="1">
      <alignment vertical="center"/>
    </xf>
    <xf numFmtId="3" fontId="7" fillId="0" borderId="158" xfId="0" applyNumberFormat="1" applyFont="1" applyFill="1" applyBorder="1" applyAlignment="1">
      <alignment vertical="center" wrapText="1"/>
    </xf>
    <xf numFmtId="3" fontId="13" fillId="0" borderId="281" xfId="0" applyNumberFormat="1" applyFont="1" applyFill="1" applyBorder="1" applyAlignment="1">
      <alignment vertical="center"/>
    </xf>
    <xf numFmtId="3" fontId="13" fillId="0" borderId="515" xfId="0" applyNumberFormat="1" applyFont="1" applyFill="1" applyBorder="1" applyAlignment="1">
      <alignment vertical="center"/>
    </xf>
    <xf numFmtId="3" fontId="13" fillId="0" borderId="516" xfId="0" applyNumberFormat="1" applyFont="1" applyFill="1" applyBorder="1" applyAlignment="1">
      <alignment vertical="center"/>
    </xf>
    <xf numFmtId="3" fontId="13" fillId="0" borderId="270" xfId="0" applyNumberFormat="1" applyFont="1" applyFill="1" applyBorder="1" applyAlignment="1">
      <alignment vertical="center"/>
    </xf>
    <xf numFmtId="3" fontId="7" fillId="0" borderId="284" xfId="0" applyNumberFormat="1" applyFont="1" applyFill="1" applyBorder="1" applyAlignment="1">
      <alignment vertical="center"/>
    </xf>
    <xf numFmtId="3" fontId="7" fillId="0" borderId="517" xfId="0" applyNumberFormat="1" applyFont="1" applyFill="1" applyBorder="1" applyAlignment="1">
      <alignment vertical="center"/>
    </xf>
    <xf numFmtId="3" fontId="7" fillId="0" borderId="518" xfId="0" applyNumberFormat="1" applyFont="1" applyFill="1" applyBorder="1" applyAlignment="1">
      <alignment vertical="center"/>
    </xf>
    <xf numFmtId="3" fontId="7" fillId="0" borderId="274" xfId="0" applyNumberFormat="1" applyFont="1" applyFill="1" applyBorder="1" applyAlignment="1">
      <alignment vertical="center"/>
    </xf>
    <xf numFmtId="0" fontId="24" fillId="0" borderId="270" xfId="0" applyFont="1" applyFill="1" applyBorder="1" applyAlignment="1">
      <alignment horizontal="left" vertical="center"/>
    </xf>
    <xf numFmtId="0" fontId="13" fillId="0" borderId="270" xfId="0" applyFont="1" applyFill="1" applyBorder="1" applyAlignment="1">
      <alignment vertical="center"/>
    </xf>
    <xf numFmtId="0" fontId="24" fillId="0" borderId="48" xfId="0" applyFont="1" applyFill="1" applyBorder="1" applyAlignment="1">
      <alignment horizontal="center" vertical="center" wrapText="1"/>
    </xf>
    <xf numFmtId="0" fontId="7" fillId="0" borderId="48" xfId="0" applyFont="1" applyFill="1" applyBorder="1" applyAlignment="1">
      <alignment horizontal="left" vertical="center" wrapText="1"/>
    </xf>
    <xf numFmtId="3" fontId="7" fillId="0" borderId="392" xfId="0" applyNumberFormat="1" applyFont="1" applyFill="1" applyBorder="1" applyAlignment="1">
      <alignment vertical="center"/>
    </xf>
    <xf numFmtId="3" fontId="7" fillId="0" borderId="519" xfId="0" applyNumberFormat="1" applyFont="1" applyFill="1" applyBorder="1" applyAlignment="1">
      <alignment vertical="center"/>
    </xf>
    <xf numFmtId="3" fontId="7" fillId="0" borderId="520" xfId="0" applyNumberFormat="1" applyFont="1" applyFill="1" applyBorder="1" applyAlignment="1">
      <alignment vertical="center"/>
    </xf>
    <xf numFmtId="3" fontId="7" fillId="0" borderId="48" xfId="0" applyNumberFormat="1" applyFont="1" applyFill="1" applyBorder="1" applyAlignment="1">
      <alignment vertical="center"/>
    </xf>
    <xf numFmtId="0" fontId="24" fillId="0" borderId="274" xfId="0" applyFont="1" applyFill="1" applyBorder="1" applyAlignment="1">
      <alignment horizontal="center" vertical="center" wrapText="1"/>
    </xf>
    <xf numFmtId="0" fontId="7" fillId="0" borderId="274" xfId="0" applyFont="1" applyFill="1" applyBorder="1" applyAlignment="1">
      <alignment horizontal="left" vertical="center" wrapText="1"/>
    </xf>
    <xf numFmtId="0" fontId="7" fillId="0" borderId="270" xfId="0" applyFont="1" applyFill="1" applyBorder="1" applyAlignment="1">
      <alignment horizontal="left" vertical="center" wrapText="1"/>
    </xf>
    <xf numFmtId="3" fontId="7" fillId="0" borderId="281" xfId="0" applyNumberFormat="1" applyFont="1" applyFill="1" applyBorder="1" applyAlignment="1">
      <alignment vertical="center"/>
    </xf>
    <xf numFmtId="3" fontId="7" fillId="0" borderId="515" xfId="0" applyNumberFormat="1" applyFont="1" applyFill="1" applyBorder="1" applyAlignment="1">
      <alignment vertical="center"/>
    </xf>
    <xf numFmtId="3" fontId="7" fillId="0" borderId="516" xfId="0" applyNumberFormat="1" applyFont="1" applyFill="1" applyBorder="1" applyAlignment="1">
      <alignment vertical="center"/>
    </xf>
    <xf numFmtId="3" fontId="7" fillId="0" borderId="270" xfId="0" applyNumberFormat="1" applyFont="1" applyFill="1" applyBorder="1" applyAlignment="1">
      <alignment vertical="center"/>
    </xf>
    <xf numFmtId="3" fontId="13" fillId="0" borderId="276" xfId="0" applyNumberFormat="1" applyFont="1" applyFill="1" applyBorder="1" applyAlignment="1">
      <alignment vertical="center"/>
    </xf>
    <xf numFmtId="3" fontId="24" fillId="0" borderId="521" xfId="0" applyNumberFormat="1" applyFont="1" applyFill="1" applyBorder="1" applyAlignment="1">
      <alignment vertical="center"/>
    </xf>
    <xf numFmtId="3" fontId="24" fillId="0" borderId="522" xfId="0" applyNumberFormat="1" applyFont="1" applyFill="1" applyBorder="1" applyAlignment="1">
      <alignment vertical="center"/>
    </xf>
    <xf numFmtId="3" fontId="13" fillId="0" borderId="259" xfId="0" applyNumberFormat="1" applyFont="1" applyFill="1" applyBorder="1" applyAlignment="1">
      <alignment horizontal="right" vertical="center"/>
    </xf>
    <xf numFmtId="0" fontId="87" fillId="0" borderId="0" xfId="0" applyFont="1" applyFill="1" applyBorder="1"/>
    <xf numFmtId="0" fontId="102" fillId="0" borderId="0" xfId="0" applyFont="1" applyFill="1"/>
    <xf numFmtId="0" fontId="13" fillId="2" borderId="0" xfId="0" applyFont="1" applyFill="1" applyBorder="1" applyAlignment="1">
      <alignment horizontal="left" vertical="center" wrapText="1"/>
    </xf>
    <xf numFmtId="3" fontId="13" fillId="0" borderId="160" xfId="0" applyNumberFormat="1" applyFont="1" applyFill="1" applyBorder="1" applyAlignment="1">
      <alignment horizontal="right" vertical="center"/>
    </xf>
    <xf numFmtId="3" fontId="13" fillId="0" borderId="50" xfId="0" applyNumberFormat="1" applyFont="1" applyFill="1" applyBorder="1" applyAlignment="1">
      <alignment horizontal="right" vertical="center"/>
    </xf>
    <xf numFmtId="3" fontId="38" fillId="0" borderId="158" xfId="0" applyNumberFormat="1" applyFont="1" applyFill="1" applyBorder="1" applyAlignment="1">
      <alignment horizontal="right" vertical="center"/>
    </xf>
    <xf numFmtId="3" fontId="38" fillId="0" borderId="0" xfId="0" applyNumberFormat="1" applyFont="1" applyFill="1" applyBorder="1" applyAlignment="1">
      <alignment horizontal="right" vertical="center"/>
    </xf>
    <xf numFmtId="3" fontId="13" fillId="0" borderId="161" xfId="0" applyNumberFormat="1" applyFont="1" applyFill="1" applyBorder="1" applyAlignment="1">
      <alignment horizontal="right" vertical="center"/>
    </xf>
    <xf numFmtId="3" fontId="13" fillId="0" borderId="58" xfId="0" applyNumberFormat="1" applyFont="1" applyFill="1" applyBorder="1" applyAlignment="1">
      <alignment horizontal="right" vertical="center"/>
    </xf>
    <xf numFmtId="3" fontId="38" fillId="0" borderId="282" xfId="0" applyNumberFormat="1" applyFont="1" applyFill="1" applyBorder="1" applyAlignment="1">
      <alignment horizontal="right" vertical="center"/>
    </xf>
    <xf numFmtId="3" fontId="38" fillId="0" borderId="61" xfId="0" applyNumberFormat="1" applyFont="1" applyFill="1" applyBorder="1" applyAlignment="1">
      <alignment horizontal="right" vertical="center"/>
    </xf>
    <xf numFmtId="3" fontId="23" fillId="0" borderId="162" xfId="0" applyNumberFormat="1" applyFont="1" applyFill="1" applyBorder="1" applyAlignment="1">
      <alignment horizontal="right" vertical="center"/>
    </xf>
    <xf numFmtId="3" fontId="23" fillId="0" borderId="49" xfId="0" applyNumberFormat="1" applyFont="1" applyFill="1" applyBorder="1" applyAlignment="1">
      <alignment horizontal="right" vertical="center"/>
    </xf>
    <xf numFmtId="3" fontId="7" fillId="0" borderId="49" xfId="0" applyNumberFormat="1" applyFont="1" applyFill="1" applyBorder="1" applyAlignment="1">
      <alignment horizontal="right" vertical="center"/>
    </xf>
    <xf numFmtId="3" fontId="24" fillId="0" borderId="158" xfId="0" applyNumberFormat="1" applyFont="1" applyFill="1" applyBorder="1" applyAlignment="1">
      <alignment horizontal="right" vertical="center"/>
    </xf>
    <xf numFmtId="3" fontId="24" fillId="0" borderId="0" xfId="0" applyNumberFormat="1" applyFont="1" applyFill="1" applyBorder="1" applyAlignment="1">
      <alignment horizontal="right" vertical="center"/>
    </xf>
    <xf numFmtId="3" fontId="23" fillId="0" borderId="281" xfId="0" applyNumberFormat="1" applyFont="1" applyFill="1" applyBorder="1" applyAlignment="1">
      <alignment horizontal="right" vertical="center"/>
    </xf>
    <xf numFmtId="3" fontId="23" fillId="0" borderId="270" xfId="0" applyNumberFormat="1" applyFont="1" applyFill="1" applyBorder="1" applyAlignment="1">
      <alignment horizontal="right" vertical="center"/>
    </xf>
    <xf numFmtId="3" fontId="7" fillId="0" borderId="270" xfId="0" applyNumberFormat="1" applyFont="1" applyFill="1" applyBorder="1" applyAlignment="1">
      <alignment horizontal="right" vertical="center"/>
    </xf>
    <xf numFmtId="3" fontId="23" fillId="0" borderId="158" xfId="0" applyNumberFormat="1" applyFont="1" applyFill="1" applyBorder="1" applyAlignment="1">
      <alignment horizontal="right" vertical="center"/>
    </xf>
    <xf numFmtId="3" fontId="24" fillId="0" borderId="284" xfId="0" applyNumberFormat="1" applyFont="1" applyFill="1" applyBorder="1" applyAlignment="1">
      <alignment horizontal="right" vertical="center"/>
    </xf>
    <xf numFmtId="3" fontId="23" fillId="0" borderId="279" xfId="0" applyNumberFormat="1" applyFont="1" applyFill="1" applyBorder="1" applyAlignment="1">
      <alignment horizontal="right" vertical="center"/>
    </xf>
    <xf numFmtId="3" fontId="23" fillId="0" borderId="268" xfId="0" applyNumberFormat="1" applyFont="1" applyFill="1" applyBorder="1" applyAlignment="1">
      <alignment horizontal="right" vertical="center"/>
    </xf>
    <xf numFmtId="3" fontId="24" fillId="0" borderId="279" xfId="0" applyNumberFormat="1" applyFont="1" applyFill="1" applyBorder="1" applyAlignment="1">
      <alignment horizontal="right" vertical="center"/>
    </xf>
    <xf numFmtId="3" fontId="13" fillId="0" borderId="276" xfId="0" applyNumberFormat="1" applyFont="1" applyFill="1" applyBorder="1" applyAlignment="1">
      <alignment horizontal="right" vertical="center" wrapText="1"/>
    </xf>
    <xf numFmtId="3" fontId="13" fillId="0" borderId="259" xfId="0" applyNumberFormat="1" applyFont="1" applyFill="1" applyBorder="1" applyAlignment="1">
      <alignment horizontal="right" vertical="center" wrapText="1"/>
    </xf>
    <xf numFmtId="3" fontId="13" fillId="2" borderId="0" xfId="0" applyNumberFormat="1" applyFont="1" applyFill="1" applyBorder="1" applyAlignment="1">
      <alignment vertical="center"/>
    </xf>
    <xf numFmtId="3" fontId="38" fillId="2" borderId="0" xfId="0" applyNumberFormat="1" applyFont="1" applyFill="1" applyBorder="1" applyAlignment="1">
      <alignment vertical="center"/>
    </xf>
    <xf numFmtId="3" fontId="13" fillId="2" borderId="570" xfId="0" applyNumberFormat="1" applyFont="1" applyFill="1" applyBorder="1" applyAlignment="1">
      <alignment vertical="center"/>
    </xf>
    <xf numFmtId="3" fontId="38" fillId="2" borderId="571" xfId="0" applyNumberFormat="1" applyFont="1" applyFill="1" applyBorder="1" applyAlignment="1">
      <alignment vertical="center"/>
    </xf>
    <xf numFmtId="3" fontId="13" fillId="2" borderId="572" xfId="0" applyNumberFormat="1" applyFont="1" applyFill="1" applyBorder="1" applyAlignment="1">
      <alignment vertical="center"/>
    </xf>
    <xf numFmtId="3" fontId="38" fillId="2" borderId="573" xfId="0" applyNumberFormat="1" applyFont="1" applyFill="1" applyBorder="1" applyAlignment="1">
      <alignment vertical="center"/>
    </xf>
    <xf numFmtId="3" fontId="13" fillId="2" borderId="574" xfId="0" applyNumberFormat="1" applyFont="1" applyFill="1" applyBorder="1" applyAlignment="1">
      <alignment vertical="center"/>
    </xf>
    <xf numFmtId="3" fontId="38" fillId="2" borderId="575" xfId="0" applyNumberFormat="1" applyFont="1" applyFill="1" applyBorder="1" applyAlignment="1">
      <alignment vertical="center"/>
    </xf>
    <xf numFmtId="3" fontId="13" fillId="2" borderId="576" xfId="0" applyNumberFormat="1" applyFont="1" applyFill="1" applyBorder="1" applyAlignment="1">
      <alignment vertical="center"/>
    </xf>
    <xf numFmtId="3" fontId="38" fillId="2" borderId="577" xfId="0" applyNumberFormat="1" applyFont="1" applyFill="1" applyBorder="1" applyAlignment="1">
      <alignment vertical="center"/>
    </xf>
    <xf numFmtId="0" fontId="104" fillId="2" borderId="577" xfId="0" applyFont="1" applyFill="1" applyBorder="1" applyAlignment="1">
      <alignment horizontal="center" vertical="center" wrapText="1"/>
    </xf>
    <xf numFmtId="0" fontId="53" fillId="2" borderId="576" xfId="0" applyFont="1" applyFill="1" applyBorder="1" applyAlignment="1">
      <alignment horizontal="center" vertical="center" wrapText="1"/>
    </xf>
    <xf numFmtId="0" fontId="53" fillId="2" borderId="584" xfId="0" applyFont="1" applyFill="1" applyBorder="1" applyAlignment="1">
      <alignment horizontal="center" vertical="center" wrapText="1"/>
    </xf>
    <xf numFmtId="0" fontId="104" fillId="2" borderId="585" xfId="0" applyFont="1" applyFill="1" applyBorder="1" applyAlignment="1">
      <alignment horizontal="center" vertical="center" wrapText="1"/>
    </xf>
    <xf numFmtId="0" fontId="53" fillId="2" borderId="586" xfId="0" applyFont="1" applyFill="1" applyBorder="1" applyAlignment="1">
      <alignment horizontal="center" vertical="center" wrapText="1"/>
    </xf>
    <xf numFmtId="3" fontId="13" fillId="2" borderId="580" xfId="0" applyNumberFormat="1" applyFont="1" applyFill="1" applyBorder="1" applyAlignment="1">
      <alignment vertical="center"/>
    </xf>
    <xf numFmtId="3" fontId="13" fillId="2" borderId="583" xfId="0" applyNumberFormat="1" applyFont="1" applyFill="1" applyBorder="1" applyAlignment="1">
      <alignment vertical="center"/>
    </xf>
    <xf numFmtId="3" fontId="13" fillId="2" borderId="581" xfId="0" applyNumberFormat="1" applyFont="1" applyFill="1" applyBorder="1" applyAlignment="1">
      <alignment vertical="center"/>
    </xf>
    <xf numFmtId="0" fontId="53" fillId="2" borderId="587" xfId="0" applyFont="1" applyFill="1" applyBorder="1" applyAlignment="1">
      <alignment horizontal="center" vertical="center" wrapText="1"/>
    </xf>
    <xf numFmtId="0" fontId="53" fillId="2" borderId="588" xfId="0" applyFont="1" applyFill="1" applyBorder="1" applyAlignment="1">
      <alignment horizontal="center" vertical="center" wrapText="1"/>
    </xf>
    <xf numFmtId="0" fontId="7" fillId="2" borderId="589" xfId="0" applyFont="1" applyFill="1" applyBorder="1" applyAlignment="1">
      <alignment vertical="center" wrapText="1"/>
    </xf>
    <xf numFmtId="0" fontId="7" fillId="2" borderId="590" xfId="0" applyFont="1" applyFill="1" applyBorder="1" applyAlignment="1">
      <alignment vertical="center" wrapText="1"/>
    </xf>
    <xf numFmtId="0" fontId="7" fillId="2" borderId="588" xfId="0" applyFont="1" applyFill="1" applyBorder="1" applyAlignment="1">
      <alignment vertical="center" wrapText="1"/>
    </xf>
    <xf numFmtId="0" fontId="13" fillId="2" borderId="591" xfId="0" applyFont="1" applyFill="1" applyBorder="1" applyAlignment="1">
      <alignment vertical="center" wrapText="1"/>
    </xf>
    <xf numFmtId="3" fontId="38" fillId="2" borderId="580" xfId="0" applyNumberFormat="1" applyFont="1" applyFill="1" applyBorder="1" applyAlignment="1">
      <alignment vertical="center"/>
    </xf>
    <xf numFmtId="3" fontId="38" fillId="2" borderId="583" xfId="0" applyNumberFormat="1" applyFont="1" applyFill="1" applyBorder="1" applyAlignment="1">
      <alignment vertical="center"/>
    </xf>
    <xf numFmtId="0" fontId="7" fillId="2" borderId="0" xfId="0" applyFont="1" applyFill="1" applyAlignment="1">
      <alignment horizontal="left" vertical="top" wrapText="1"/>
    </xf>
    <xf numFmtId="0" fontId="104" fillId="2" borderId="583" xfId="0" applyFont="1" applyFill="1" applyBorder="1" applyAlignment="1">
      <alignment horizontal="center" vertical="center" wrapText="1"/>
    </xf>
    <xf numFmtId="3" fontId="38" fillId="2" borderId="581" xfId="0" applyNumberFormat="1" applyFont="1" applyFill="1" applyBorder="1" applyAlignment="1">
      <alignment vertical="center"/>
    </xf>
    <xf numFmtId="3" fontId="7" fillId="2" borderId="580" xfId="0" applyNumberFormat="1" applyFont="1" applyFill="1" applyBorder="1" applyAlignment="1">
      <alignment vertical="center"/>
    </xf>
    <xf numFmtId="3" fontId="7" fillId="2" borderId="583" xfId="0" applyNumberFormat="1" applyFont="1" applyFill="1" applyBorder="1" applyAlignment="1">
      <alignment vertical="center"/>
    </xf>
    <xf numFmtId="3" fontId="7" fillId="0" borderId="537" xfId="0" applyNumberFormat="1" applyFont="1" applyFill="1" applyBorder="1" applyAlignment="1">
      <alignment horizontal="right" vertical="center" indent="1"/>
    </xf>
    <xf numFmtId="3" fontId="7" fillId="0" borderId="359" xfId="0" applyNumberFormat="1" applyFont="1" applyFill="1" applyBorder="1" applyAlignment="1">
      <alignment horizontal="right" vertical="center" indent="1"/>
    </xf>
    <xf numFmtId="3" fontId="7" fillId="0" borderId="360" xfId="0" applyNumberFormat="1" applyFont="1" applyFill="1" applyBorder="1" applyAlignment="1">
      <alignment horizontal="right" vertical="center" indent="1"/>
    </xf>
    <xf numFmtId="3" fontId="7" fillId="0" borderId="333" xfId="0" applyNumberFormat="1" applyFont="1" applyFill="1" applyBorder="1" applyAlignment="1">
      <alignment horizontal="right" vertical="center" indent="1"/>
    </xf>
    <xf numFmtId="3" fontId="7" fillId="0" borderId="536" xfId="0" applyNumberFormat="1" applyFont="1" applyFill="1" applyBorder="1" applyAlignment="1">
      <alignment horizontal="right" vertical="center" indent="1"/>
    </xf>
    <xf numFmtId="3" fontId="7" fillId="0" borderId="357" xfId="0" applyNumberFormat="1" applyFont="1" applyFill="1" applyBorder="1" applyAlignment="1">
      <alignment horizontal="right" vertical="center" indent="1"/>
    </xf>
    <xf numFmtId="3" fontId="7" fillId="0" borderId="358" xfId="0" applyNumberFormat="1" applyFont="1" applyFill="1" applyBorder="1" applyAlignment="1">
      <alignment horizontal="right" vertical="center" indent="1"/>
    </xf>
    <xf numFmtId="3" fontId="7" fillId="0" borderId="536" xfId="0" quotePrefix="1" applyNumberFormat="1" applyFont="1" applyFill="1" applyBorder="1" applyAlignment="1">
      <alignment horizontal="right" vertical="center" indent="1"/>
    </xf>
    <xf numFmtId="3" fontId="14" fillId="0" borderId="538" xfId="0" applyNumberFormat="1" applyFont="1" applyFill="1" applyBorder="1" applyAlignment="1">
      <alignment horizontal="right" vertical="center" indent="1"/>
    </xf>
    <xf numFmtId="3" fontId="14" fillId="0" borderId="361" xfId="0" applyNumberFormat="1" applyFont="1" applyFill="1" applyBorder="1" applyAlignment="1">
      <alignment horizontal="right" vertical="center" indent="1"/>
    </xf>
    <xf numFmtId="3" fontId="14" fillId="0" borderId="362" xfId="0" applyNumberFormat="1" applyFont="1" applyFill="1" applyBorder="1" applyAlignment="1">
      <alignment horizontal="right" vertical="center" indent="1"/>
    </xf>
    <xf numFmtId="3" fontId="14" fillId="0" borderId="22" xfId="0" applyNumberFormat="1" applyFont="1" applyFill="1" applyBorder="1" applyAlignment="1">
      <alignment horizontal="right" vertical="center" indent="1"/>
    </xf>
    <xf numFmtId="166" fontId="7" fillId="0" borderId="539" xfId="0" applyNumberFormat="1" applyFont="1" applyFill="1" applyBorder="1" applyAlignment="1">
      <alignment horizontal="right" vertical="center" indent="1"/>
    </xf>
    <xf numFmtId="166" fontId="7" fillId="0" borderId="363" xfId="0" applyNumberFormat="1" applyFont="1" applyFill="1" applyBorder="1" applyAlignment="1">
      <alignment horizontal="right" vertical="center" indent="1"/>
    </xf>
    <xf numFmtId="166" fontId="7" fillId="0" borderId="364" xfId="0" applyNumberFormat="1" applyFont="1" applyFill="1" applyBorder="1" applyAlignment="1">
      <alignment horizontal="right" vertical="center" indent="1"/>
    </xf>
    <xf numFmtId="166" fontId="7" fillId="0" borderId="19" xfId="0" applyNumberFormat="1" applyFont="1" applyFill="1" applyBorder="1" applyAlignment="1">
      <alignment horizontal="right" vertical="center" indent="1"/>
    </xf>
    <xf numFmtId="0" fontId="7" fillId="0" borderId="438" xfId="8" applyNumberFormat="1" applyFont="1" applyFill="1" applyBorder="1" applyAlignment="1">
      <alignment vertical="center"/>
    </xf>
    <xf numFmtId="167" fontId="7" fillId="0" borderId="439" xfId="8" applyNumberFormat="1" applyFont="1" applyFill="1" applyBorder="1" applyAlignment="1">
      <alignment horizontal="right" vertical="center"/>
    </xf>
    <xf numFmtId="3" fontId="7" fillId="0" borderId="301" xfId="8" applyNumberFormat="1" applyFont="1" applyFill="1" applyBorder="1" applyAlignment="1">
      <alignment horizontal="right" vertical="center"/>
    </xf>
    <xf numFmtId="3" fontId="7" fillId="0" borderId="302" xfId="8" applyNumberFormat="1" applyFont="1" applyFill="1" applyBorder="1" applyAlignment="1">
      <alignment horizontal="right" vertical="center" wrapText="1"/>
    </xf>
    <xf numFmtId="3" fontId="7" fillId="0" borderId="301" xfId="10" applyNumberFormat="1" applyFont="1" applyFill="1" applyBorder="1" applyAlignment="1">
      <alignment horizontal="right" vertical="center" wrapText="1"/>
    </xf>
    <xf numFmtId="0" fontId="7" fillId="0" borderId="104" xfId="8" applyNumberFormat="1" applyFont="1" applyFill="1" applyBorder="1" applyAlignment="1">
      <alignment vertical="center"/>
    </xf>
    <xf numFmtId="166" fontId="7" fillId="0" borderId="197" xfId="10" applyNumberFormat="1" applyFont="1" applyFill="1" applyBorder="1" applyAlignment="1">
      <alignment horizontal="right" vertical="center" wrapText="1"/>
    </xf>
    <xf numFmtId="0" fontId="7" fillId="0" borderId="0" xfId="8" applyNumberFormat="1" applyFont="1" applyFill="1" applyBorder="1" applyAlignment="1">
      <alignment horizontal="right" vertical="center"/>
    </xf>
    <xf numFmtId="3" fontId="7" fillId="0" borderId="198" xfId="8" applyNumberFormat="1" applyFont="1" applyFill="1" applyBorder="1" applyAlignment="1">
      <alignment horizontal="right" vertical="center" wrapText="1"/>
    </xf>
    <xf numFmtId="3" fontId="7" fillId="0" borderId="0" xfId="10" applyNumberFormat="1" applyFont="1" applyFill="1" applyBorder="1" applyAlignment="1">
      <alignment horizontal="right" vertical="center" wrapText="1"/>
    </xf>
    <xf numFmtId="3" fontId="7" fillId="0" borderId="0" xfId="8" applyNumberFormat="1" applyFont="1" applyFill="1" applyBorder="1" applyAlignment="1">
      <alignment horizontal="right" vertical="center"/>
    </xf>
    <xf numFmtId="3" fontId="13" fillId="0" borderId="104" xfId="8" applyNumberFormat="1" applyFont="1" applyFill="1" applyBorder="1" applyAlignment="1">
      <alignment vertical="center"/>
    </xf>
    <xf numFmtId="166" fontId="13" fillId="0" borderId="197" xfId="10" applyNumberFormat="1" applyFont="1" applyFill="1" applyBorder="1" applyAlignment="1">
      <alignment horizontal="right" vertical="center" wrapText="1"/>
    </xf>
    <xf numFmtId="3" fontId="13" fillId="0" borderId="0" xfId="8" applyNumberFormat="1" applyFont="1" applyFill="1" applyBorder="1" applyAlignment="1">
      <alignment horizontal="right" vertical="center"/>
    </xf>
    <xf numFmtId="3" fontId="13" fillId="0" borderId="198" xfId="8" applyNumberFormat="1" applyFont="1" applyFill="1" applyBorder="1" applyAlignment="1">
      <alignment horizontal="right" vertical="center" wrapText="1"/>
    </xf>
    <xf numFmtId="3" fontId="13" fillId="0" borderId="0" xfId="10" applyNumberFormat="1" applyFont="1" applyFill="1" applyBorder="1" applyAlignment="1">
      <alignment horizontal="right" vertical="center" wrapText="1"/>
    </xf>
    <xf numFmtId="0" fontId="7" fillId="0" borderId="106" xfId="8" applyNumberFormat="1" applyFont="1" applyFill="1" applyBorder="1" applyAlignment="1">
      <alignment horizontal="right" vertical="center"/>
    </xf>
    <xf numFmtId="166" fontId="7" fillId="0" borderId="199" xfId="10" applyNumberFormat="1" applyFont="1" applyFill="1" applyBorder="1" applyAlignment="1">
      <alignment horizontal="right" vertical="center" wrapText="1"/>
    </xf>
    <xf numFmtId="3" fontId="7" fillId="0" borderId="51" xfId="8" applyNumberFormat="1" applyFont="1" applyFill="1" applyBorder="1" applyAlignment="1">
      <alignment horizontal="right" vertical="center"/>
    </xf>
    <xf numFmtId="3" fontId="7" fillId="0" borderId="200" xfId="8" applyNumberFormat="1" applyFont="1" applyFill="1" applyBorder="1" applyAlignment="1">
      <alignment horizontal="right" vertical="center" wrapText="1"/>
    </xf>
    <xf numFmtId="3" fontId="7" fillId="0" borderId="51" xfId="10" applyNumberFormat="1" applyFont="1" applyFill="1" applyBorder="1" applyAlignment="1">
      <alignment horizontal="right" vertical="center" wrapText="1"/>
    </xf>
    <xf numFmtId="3" fontId="7" fillId="0" borderId="104" xfId="8" applyNumberFormat="1" applyFont="1" applyFill="1" applyBorder="1" applyAlignment="1">
      <alignment horizontal="right" vertical="center"/>
    </xf>
    <xf numFmtId="166" fontId="7" fillId="0" borderId="197" xfId="8" applyNumberFormat="1" applyFont="1" applyFill="1" applyBorder="1" applyAlignment="1">
      <alignment horizontal="right" vertical="center"/>
    </xf>
    <xf numFmtId="3" fontId="13" fillId="0" borderId="107" xfId="8" applyNumberFormat="1" applyFont="1" applyFill="1" applyBorder="1" applyAlignment="1">
      <alignment vertical="center"/>
    </xf>
    <xf numFmtId="166" fontId="13" fillId="0" borderId="201" xfId="10" applyNumberFormat="1" applyFont="1" applyFill="1" applyBorder="1" applyAlignment="1">
      <alignment horizontal="right" vertical="center" wrapText="1"/>
    </xf>
    <xf numFmtId="3" fontId="13" fillId="0" borderId="52" xfId="8" applyNumberFormat="1" applyFont="1" applyFill="1" applyBorder="1" applyAlignment="1">
      <alignment horizontal="right" vertical="center"/>
    </xf>
    <xf numFmtId="3" fontId="13" fillId="0" borderId="202" xfId="8" applyNumberFormat="1" applyFont="1" applyFill="1" applyBorder="1" applyAlignment="1">
      <alignment horizontal="right" vertical="center" wrapText="1"/>
    </xf>
    <xf numFmtId="3" fontId="13" fillId="0" borderId="52" xfId="10" applyNumberFormat="1" applyFont="1" applyFill="1" applyBorder="1" applyAlignment="1">
      <alignment horizontal="right" vertical="center" wrapText="1"/>
    </xf>
    <xf numFmtId="0" fontId="7" fillId="0" borderId="0" xfId="10" applyNumberFormat="1" applyFont="1" applyFill="1" applyBorder="1" applyAlignment="1">
      <alignment horizontal="right" vertical="center" wrapText="1"/>
    </xf>
    <xf numFmtId="3" fontId="7" fillId="0" borderId="104" xfId="8" applyNumberFormat="1" applyFont="1" applyFill="1" applyBorder="1" applyAlignment="1">
      <alignment vertical="center"/>
    </xf>
    <xf numFmtId="3" fontId="13" fillId="0" borderId="108" xfId="8" applyNumberFormat="1" applyFont="1" applyFill="1" applyBorder="1" applyAlignment="1">
      <alignment vertical="center"/>
    </xf>
    <xf numFmtId="166" fontId="13" fillId="0" borderId="203" xfId="10" applyNumberFormat="1" applyFont="1" applyFill="1" applyBorder="1" applyAlignment="1">
      <alignment horizontal="right" vertical="center" wrapText="1"/>
    </xf>
    <xf numFmtId="3" fontId="13" fillId="0" borderId="53" xfId="8" applyNumberFormat="1" applyFont="1" applyFill="1" applyBorder="1" applyAlignment="1">
      <alignment horizontal="right" vertical="center"/>
    </xf>
    <xf numFmtId="3" fontId="13" fillId="0" borderId="195" xfId="8" applyNumberFormat="1" applyFont="1" applyFill="1" applyBorder="1" applyAlignment="1">
      <alignment horizontal="right" vertical="center" wrapText="1"/>
    </xf>
    <xf numFmtId="3" fontId="13" fillId="0" borderId="53" xfId="10" applyNumberFormat="1" applyFont="1" applyFill="1" applyBorder="1" applyAlignment="1">
      <alignment horizontal="right" vertical="center" wrapText="1"/>
    </xf>
    <xf numFmtId="3" fontId="7" fillId="0" borderId="309" xfId="0" applyNumberFormat="1" applyFont="1" applyFill="1" applyBorder="1" applyAlignment="1">
      <alignment vertical="center"/>
    </xf>
    <xf numFmtId="167" fontId="7" fillId="0" borderId="308" xfId="0" applyNumberFormat="1" applyFont="1" applyFill="1" applyBorder="1" applyAlignment="1">
      <alignment vertical="center"/>
    </xf>
    <xf numFmtId="3" fontId="7" fillId="0" borderId="311" xfId="0" applyNumberFormat="1" applyFont="1" applyFill="1" applyBorder="1" applyAlignment="1">
      <alignment vertical="center"/>
    </xf>
    <xf numFmtId="3" fontId="7" fillId="0" borderId="308" xfId="0" applyNumberFormat="1" applyFont="1" applyFill="1" applyBorder="1" applyAlignment="1">
      <alignment vertical="center"/>
    </xf>
    <xf numFmtId="3" fontId="7" fillId="0" borderId="206" xfId="0" applyNumberFormat="1" applyFont="1" applyFill="1" applyBorder="1" applyAlignment="1">
      <alignment vertical="center"/>
    </xf>
    <xf numFmtId="167" fontId="7" fillId="0" borderId="12" xfId="0" applyNumberFormat="1" applyFont="1" applyFill="1" applyBorder="1" applyAlignment="1">
      <alignment vertical="center"/>
    </xf>
    <xf numFmtId="3" fontId="7" fillId="0" borderId="312" xfId="0" applyNumberFormat="1" applyFont="1" applyFill="1" applyBorder="1" applyAlignment="1">
      <alignment vertical="center"/>
    </xf>
    <xf numFmtId="3" fontId="7" fillId="0" borderId="12" xfId="0" applyNumberFormat="1" applyFont="1" applyFill="1" applyBorder="1" applyAlignment="1">
      <alignment vertical="center"/>
    </xf>
    <xf numFmtId="3" fontId="7" fillId="0" borderId="109" xfId="0" applyNumberFormat="1" applyFont="1" applyFill="1" applyBorder="1" applyAlignment="1">
      <alignment vertical="center"/>
    </xf>
    <xf numFmtId="167" fontId="7" fillId="0" borderId="13" xfId="0" applyNumberFormat="1" applyFont="1" applyFill="1" applyBorder="1" applyAlignment="1">
      <alignment vertical="center"/>
    </xf>
    <xf numFmtId="3" fontId="7" fillId="0" borderId="313" xfId="0" applyNumberFormat="1" applyFont="1" applyFill="1" applyBorder="1" applyAlignment="1">
      <alignment vertical="center"/>
    </xf>
    <xf numFmtId="3" fontId="7" fillId="0" borderId="13" xfId="0" applyNumberFormat="1" applyFont="1" applyFill="1" applyBorder="1" applyAlignment="1">
      <alignment vertical="center"/>
    </xf>
    <xf numFmtId="3" fontId="7" fillId="0" borderId="317" xfId="0" applyNumberFormat="1" applyFont="1" applyFill="1" applyBorder="1" applyAlignment="1">
      <alignment horizontal="right" vertical="center"/>
    </xf>
    <xf numFmtId="167" fontId="7" fillId="0" borderId="314" xfId="0" applyNumberFormat="1" applyFont="1" applyFill="1" applyBorder="1" applyAlignment="1">
      <alignment horizontal="right" vertical="center"/>
    </xf>
    <xf numFmtId="3" fontId="7" fillId="0" borderId="319" xfId="0" applyNumberFormat="1" applyFont="1" applyFill="1" applyBorder="1" applyAlignment="1">
      <alignment horizontal="right" vertical="center"/>
    </xf>
    <xf numFmtId="3" fontId="7" fillId="0" borderId="314" xfId="0" applyNumberFormat="1" applyFont="1" applyFill="1" applyBorder="1" applyAlignment="1">
      <alignment horizontal="right" vertical="center"/>
    </xf>
    <xf numFmtId="3" fontId="7" fillId="0" borderId="117" xfId="0" applyNumberFormat="1" applyFont="1" applyFill="1" applyBorder="1" applyAlignment="1">
      <alignment horizontal="right" vertical="center"/>
    </xf>
    <xf numFmtId="167" fontId="7" fillId="0" borderId="14" xfId="0" applyNumberFormat="1" applyFont="1" applyFill="1" applyBorder="1" applyAlignment="1">
      <alignment horizontal="right" vertical="center"/>
    </xf>
    <xf numFmtId="3" fontId="7" fillId="0" borderId="320" xfId="0" applyNumberFormat="1" applyFont="1" applyFill="1" applyBorder="1" applyAlignment="1">
      <alignment horizontal="right" vertical="center"/>
    </xf>
    <xf numFmtId="3" fontId="7" fillId="0" borderId="14" xfId="0" applyNumberFormat="1" applyFont="1" applyFill="1" applyBorder="1" applyAlignment="1">
      <alignment horizontal="right" vertical="center"/>
    </xf>
    <xf numFmtId="3" fontId="7" fillId="0" borderId="118" xfId="0" applyNumberFormat="1" applyFont="1" applyFill="1" applyBorder="1" applyAlignment="1">
      <alignment horizontal="right" vertical="center"/>
    </xf>
    <xf numFmtId="167" fontId="7" fillId="0" borderId="15" xfId="0" applyNumberFormat="1" applyFont="1" applyFill="1" applyBorder="1" applyAlignment="1">
      <alignment horizontal="right" vertical="center"/>
    </xf>
    <xf numFmtId="3" fontId="7" fillId="0" borderId="321" xfId="0" applyNumberFormat="1" applyFont="1" applyFill="1" applyBorder="1" applyAlignment="1">
      <alignment horizontal="right" vertical="center"/>
    </xf>
    <xf numFmtId="3" fontId="7" fillId="0" borderId="15" xfId="0" applyNumberFormat="1" applyFont="1" applyFill="1" applyBorder="1" applyAlignment="1">
      <alignment horizontal="right" vertical="center"/>
    </xf>
    <xf numFmtId="3" fontId="7" fillId="0" borderId="120" xfId="0" applyNumberFormat="1" applyFont="1" applyFill="1" applyBorder="1" applyAlignment="1">
      <alignment horizontal="right" vertical="center"/>
    </xf>
    <xf numFmtId="167" fontId="7" fillId="0" borderId="16" xfId="0" applyNumberFormat="1" applyFont="1" applyFill="1" applyBorder="1" applyAlignment="1">
      <alignment horizontal="right" vertical="center"/>
    </xf>
    <xf numFmtId="3" fontId="7" fillId="0" borderId="322" xfId="0" applyNumberFormat="1" applyFont="1" applyFill="1" applyBorder="1" applyAlignment="1">
      <alignment horizontal="right" vertical="center"/>
    </xf>
    <xf numFmtId="3" fontId="7" fillId="0" borderId="16" xfId="0" applyNumberFormat="1" applyFont="1" applyFill="1" applyBorder="1" applyAlignment="1">
      <alignment horizontal="right" vertical="center"/>
    </xf>
    <xf numFmtId="1" fontId="7" fillId="0" borderId="330" xfId="0" applyNumberFormat="1" applyFont="1" applyFill="1" applyBorder="1" applyAlignment="1">
      <alignment horizontal="right" vertical="center" wrapText="1"/>
    </xf>
    <xf numFmtId="167" fontId="7" fillId="0" borderId="329" xfId="0" applyNumberFormat="1" applyFont="1" applyFill="1" applyBorder="1" applyAlignment="1">
      <alignment horizontal="right" vertical="center" wrapText="1"/>
    </xf>
    <xf numFmtId="3" fontId="7" fillId="0" borderId="497" xfId="0" applyNumberFormat="1" applyFont="1" applyFill="1" applyBorder="1" applyAlignment="1">
      <alignment horizontal="right" vertical="center" wrapText="1"/>
    </xf>
    <xf numFmtId="3" fontId="7" fillId="0" borderId="329" xfId="0" applyNumberFormat="1" applyFont="1" applyFill="1" applyBorder="1" applyAlignment="1">
      <alignment horizontal="right" vertical="center" wrapText="1"/>
    </xf>
    <xf numFmtId="3" fontId="7" fillId="0" borderId="60" xfId="0" applyNumberFormat="1" applyFont="1" applyFill="1" applyBorder="1" applyAlignment="1">
      <alignment horizontal="right"/>
    </xf>
    <xf numFmtId="167" fontId="7" fillId="0" borderId="9" xfId="0" applyNumberFormat="1" applyFont="1" applyFill="1" applyBorder="1" applyAlignment="1">
      <alignment horizontal="right"/>
    </xf>
    <xf numFmtId="3" fontId="7" fillId="0" borderId="473" xfId="0" applyNumberFormat="1" applyFont="1" applyFill="1" applyBorder="1" applyAlignment="1">
      <alignment horizontal="right"/>
    </xf>
    <xf numFmtId="3" fontId="7" fillId="0" borderId="373" xfId="0" applyNumberFormat="1" applyFont="1" applyFill="1" applyBorder="1" applyAlignment="1" applyProtection="1">
      <alignment vertical="center"/>
      <protection locked="0"/>
    </xf>
    <xf numFmtId="167" fontId="7" fillId="0" borderId="374" xfId="0" applyNumberFormat="1" applyFont="1" applyFill="1" applyBorder="1" applyAlignment="1" applyProtection="1">
      <alignment horizontal="right" vertical="center"/>
      <protection locked="0"/>
    </xf>
    <xf numFmtId="3" fontId="7" fillId="0" borderId="375" xfId="0" applyNumberFormat="1" applyFont="1" applyFill="1" applyBorder="1" applyAlignment="1" applyProtection="1">
      <alignment horizontal="right" vertical="center"/>
      <protection locked="0"/>
    </xf>
    <xf numFmtId="3" fontId="7" fillId="0" borderId="376" xfId="0" applyNumberFormat="1" applyFont="1" applyFill="1" applyBorder="1" applyAlignment="1" applyProtection="1">
      <alignment horizontal="right" vertical="center"/>
      <protection locked="0"/>
    </xf>
    <xf numFmtId="3" fontId="7" fillId="0" borderId="226" xfId="0" applyNumberFormat="1" applyFont="1" applyFill="1" applyBorder="1" applyAlignment="1" applyProtection="1">
      <alignment vertical="center"/>
      <protection locked="0"/>
    </xf>
    <xf numFmtId="167" fontId="7" fillId="0" borderId="227" xfId="0" applyNumberFormat="1" applyFont="1" applyFill="1" applyBorder="1" applyAlignment="1" applyProtection="1">
      <alignment horizontal="right" vertical="center"/>
      <protection locked="0"/>
    </xf>
    <xf numFmtId="3" fontId="7" fillId="0" borderId="0" xfId="0" applyNumberFormat="1" applyFont="1" applyFill="1" applyBorder="1" applyAlignment="1" applyProtection="1">
      <alignment horizontal="right" vertical="center"/>
      <protection locked="0"/>
    </xf>
    <xf numFmtId="3" fontId="7" fillId="0" borderId="228" xfId="0" applyNumberFormat="1" applyFont="1" applyFill="1" applyBorder="1" applyAlignment="1" applyProtection="1">
      <alignment horizontal="right" vertical="center"/>
      <protection locked="0"/>
    </xf>
    <xf numFmtId="3" fontId="7" fillId="0" borderId="377" xfId="0" applyNumberFormat="1" applyFont="1" applyFill="1" applyBorder="1" applyAlignment="1" applyProtection="1">
      <alignment vertical="center"/>
      <protection locked="0"/>
    </xf>
    <xf numFmtId="167" fontId="7" fillId="0" borderId="378" xfId="0" applyNumberFormat="1" applyFont="1" applyFill="1" applyBorder="1" applyAlignment="1" applyProtection="1">
      <alignment horizontal="right" vertical="center"/>
      <protection locked="0"/>
    </xf>
    <xf numFmtId="3" fontId="7" fillId="0" borderId="379" xfId="0" applyNumberFormat="1" applyFont="1" applyFill="1" applyBorder="1" applyAlignment="1" applyProtection="1">
      <alignment horizontal="right" vertical="center"/>
      <protection locked="0"/>
    </xf>
    <xf numFmtId="3" fontId="7" fillId="0" borderId="380" xfId="0" applyNumberFormat="1" applyFont="1" applyFill="1" applyBorder="1" applyAlignment="1" applyProtection="1">
      <alignment horizontal="right" vertical="center"/>
      <protection locked="0"/>
    </xf>
    <xf numFmtId="3" fontId="7" fillId="0" borderId="232" xfId="0" applyNumberFormat="1" applyFont="1" applyFill="1" applyBorder="1" applyAlignment="1" applyProtection="1">
      <alignment horizontal="right" vertical="center"/>
      <protection locked="0"/>
    </xf>
    <xf numFmtId="167" fontId="7" fillId="0" borderId="233" xfId="0" applyNumberFormat="1" applyFont="1" applyFill="1" applyBorder="1" applyAlignment="1" applyProtection="1">
      <alignment horizontal="right" vertical="center"/>
      <protection locked="0"/>
    </xf>
    <xf numFmtId="3" fontId="7" fillId="0" borderId="231" xfId="0" applyNumberFormat="1" applyFont="1" applyFill="1" applyBorder="1" applyAlignment="1" applyProtection="1">
      <alignment horizontal="right" vertical="center"/>
      <protection locked="0"/>
    </xf>
    <xf numFmtId="3" fontId="7" fillId="0" borderId="234" xfId="0" applyNumberFormat="1" applyFont="1" applyFill="1" applyBorder="1" applyAlignment="1" applyProtection="1">
      <alignment horizontal="right" vertical="center"/>
      <protection locked="0"/>
    </xf>
    <xf numFmtId="167" fontId="19" fillId="0" borderId="335" xfId="0" applyNumberFormat="1" applyFont="1" applyFill="1" applyBorder="1" applyAlignment="1"/>
    <xf numFmtId="3" fontId="19" fillId="0" borderId="367" xfId="0" applyNumberFormat="1" applyFont="1" applyFill="1" applyBorder="1" applyAlignment="1"/>
    <xf numFmtId="3" fontId="19" fillId="0" borderId="210" xfId="0" applyNumberFormat="1" applyFont="1" applyFill="1" applyBorder="1" applyAlignment="1"/>
    <xf numFmtId="167" fontId="19" fillId="0" borderId="208" xfId="0" applyNumberFormat="1" applyFont="1" applyFill="1" applyBorder="1" applyAlignment="1"/>
    <xf numFmtId="3" fontId="19" fillId="0" borderId="211" xfId="0" applyNumberFormat="1" applyFont="1" applyFill="1" applyBorder="1" applyAlignment="1"/>
    <xf numFmtId="3" fontId="19" fillId="0" borderId="208" xfId="0" applyNumberFormat="1" applyFont="1" applyFill="1" applyBorder="1" applyAlignment="1"/>
    <xf numFmtId="167" fontId="19" fillId="0" borderId="0" xfId="0" applyNumberFormat="1" applyFont="1" applyFill="1" applyBorder="1" applyAlignment="1"/>
    <xf numFmtId="3" fontId="19" fillId="0" borderId="214" xfId="0" applyNumberFormat="1" applyFont="1" applyFill="1" applyBorder="1" applyAlignment="1"/>
    <xf numFmtId="3" fontId="19" fillId="0" borderId="218" xfId="0" applyNumberFormat="1" applyFont="1" applyFill="1" applyBorder="1" applyAlignment="1"/>
    <xf numFmtId="167" fontId="19" fillId="0" borderId="217" xfId="0" applyNumberFormat="1" applyFont="1" applyFill="1" applyBorder="1" applyAlignment="1"/>
    <xf numFmtId="3" fontId="19" fillId="0" borderId="219" xfId="0" applyNumberFormat="1" applyFont="1" applyFill="1" applyBorder="1" applyAlignment="1"/>
    <xf numFmtId="3" fontId="19" fillId="0" borderId="217" xfId="0" applyNumberFormat="1" applyFont="1" applyFill="1" applyBorder="1" applyAlignment="1"/>
    <xf numFmtId="1" fontId="91" fillId="40" borderId="77" xfId="0" applyNumberFormat="1" applyFont="1" applyFill="1" applyBorder="1" applyAlignment="1">
      <alignment horizontal="center" vertical="center"/>
    </xf>
    <xf numFmtId="3" fontId="7" fillId="0" borderId="0" xfId="11" applyNumberFormat="1" applyFont="1" applyFill="1" applyBorder="1" applyAlignment="1">
      <alignment vertical="center"/>
    </xf>
    <xf numFmtId="3" fontId="7" fillId="0" borderId="418" xfId="11" applyNumberFormat="1" applyFont="1" applyFill="1" applyBorder="1" applyAlignment="1">
      <alignment vertical="center"/>
    </xf>
    <xf numFmtId="3" fontId="13" fillId="0" borderId="420" xfId="11" applyNumberFormat="1" applyFont="1" applyFill="1" applyBorder="1" applyAlignment="1">
      <alignment vertical="center"/>
    </xf>
    <xf numFmtId="3" fontId="98" fillId="0" borderId="525" xfId="11" applyNumberFormat="1" applyFont="1" applyFill="1" applyBorder="1" applyAlignment="1">
      <alignment horizontal="right" vertical="center"/>
    </xf>
    <xf numFmtId="3" fontId="17" fillId="0" borderId="524" xfId="11" applyNumberFormat="1" applyFont="1" applyFill="1" applyBorder="1" applyAlignment="1">
      <alignment horizontal="right" vertical="center"/>
    </xf>
    <xf numFmtId="3" fontId="100" fillId="0" borderId="524" xfId="11" applyNumberFormat="1" applyFont="1" applyFill="1" applyBorder="1" applyAlignment="1">
      <alignment horizontal="right" vertical="center"/>
    </xf>
    <xf numFmtId="3" fontId="17" fillId="0" borderId="526" xfId="11" applyNumberFormat="1" applyFont="1" applyFill="1" applyBorder="1" applyAlignment="1">
      <alignment horizontal="right" vertical="center"/>
    </xf>
    <xf numFmtId="3" fontId="17" fillId="0" borderId="555" xfId="11" applyNumberFormat="1" applyFont="1" applyFill="1" applyBorder="1" applyAlignment="1">
      <alignment horizontal="right" vertical="center"/>
    </xf>
    <xf numFmtId="3" fontId="100" fillId="0" borderId="555" xfId="11" applyNumberFormat="1" applyFont="1" applyFill="1" applyBorder="1" applyAlignment="1">
      <alignment horizontal="right" vertical="center"/>
    </xf>
    <xf numFmtId="3" fontId="98" fillId="0" borderId="555" xfId="11" applyNumberFormat="1" applyFont="1" applyFill="1" applyBorder="1" applyAlignment="1">
      <alignment horizontal="right" vertical="center"/>
    </xf>
    <xf numFmtId="3" fontId="17" fillId="0" borderId="556" xfId="11" applyNumberFormat="1" applyFont="1" applyFill="1" applyBorder="1" applyAlignment="1">
      <alignment horizontal="right" vertical="center"/>
    </xf>
    <xf numFmtId="3" fontId="19" fillId="0" borderId="87" xfId="0" applyNumberFormat="1" applyFont="1" applyFill="1" applyBorder="1" applyAlignment="1">
      <alignment horizontal="right" vertical="center"/>
    </xf>
    <xf numFmtId="167" fontId="19" fillId="0" borderId="88" xfId="0" applyNumberFormat="1" applyFont="1" applyFill="1" applyBorder="1" applyAlignment="1">
      <alignment horizontal="right" vertical="center"/>
    </xf>
    <xf numFmtId="3" fontId="19" fillId="0" borderId="425" xfId="0" applyNumberFormat="1" applyFont="1" applyFill="1" applyBorder="1" applyAlignment="1">
      <alignment horizontal="right" vertical="center"/>
    </xf>
    <xf numFmtId="9" fontId="19" fillId="0" borderId="430" xfId="9" applyFont="1" applyFill="1" applyBorder="1" applyAlignment="1"/>
    <xf numFmtId="165" fontId="15" fillId="0" borderId="334" xfId="0" applyNumberFormat="1" applyFont="1" applyFill="1" applyBorder="1" applyAlignment="1">
      <alignment horizontal="right" vertical="center"/>
    </xf>
    <xf numFmtId="165" fontId="15" fillId="0" borderId="140" xfId="0" applyNumberFormat="1" applyFont="1" applyFill="1" applyBorder="1" applyAlignment="1">
      <alignment horizontal="right" vertical="center"/>
    </xf>
    <xf numFmtId="165" fontId="15" fillId="0" borderId="141" xfId="0" applyNumberFormat="1" applyFont="1" applyFill="1" applyBorder="1" applyAlignment="1">
      <alignment horizontal="right" vertical="center"/>
    </xf>
    <xf numFmtId="165" fontId="15" fillId="0" borderId="142" xfId="0" applyNumberFormat="1" applyFont="1" applyFill="1" applyBorder="1" applyAlignment="1">
      <alignment horizontal="right" vertical="center"/>
    </xf>
    <xf numFmtId="3" fontId="19" fillId="0" borderId="86" xfId="0" applyNumberFormat="1" applyFont="1" applyBorder="1" applyAlignment="1">
      <alignment vertical="top"/>
    </xf>
    <xf numFmtId="170" fontId="7" fillId="2" borderId="593" xfId="12" applyNumberFormat="1" applyFont="1" applyFill="1" applyBorder="1" applyAlignment="1">
      <alignment vertical="center"/>
    </xf>
    <xf numFmtId="170" fontId="7" fillId="2" borderId="163" xfId="12" applyNumberFormat="1" applyFont="1" applyFill="1" applyBorder="1" applyAlignment="1">
      <alignment vertical="center"/>
    </xf>
    <xf numFmtId="170" fontId="7" fillId="2" borderId="594" xfId="12" applyNumberFormat="1" applyFont="1" applyFill="1" applyBorder="1" applyAlignment="1">
      <alignment vertical="center"/>
    </xf>
    <xf numFmtId="170" fontId="7" fillId="2" borderId="595" xfId="12" applyNumberFormat="1" applyFont="1" applyFill="1" applyBorder="1" applyAlignment="1">
      <alignment vertical="center"/>
    </xf>
    <xf numFmtId="170" fontId="7" fillId="2" borderId="596" xfId="12" applyNumberFormat="1" applyFont="1" applyFill="1" applyBorder="1" applyAlignment="1">
      <alignment vertical="center"/>
    </xf>
    <xf numFmtId="0" fontId="7" fillId="2" borderId="13" xfId="0" applyFont="1" applyFill="1" applyBorder="1" applyAlignment="1">
      <alignment vertical="center" wrapText="1"/>
    </xf>
    <xf numFmtId="0" fontId="7" fillId="2" borderId="303" xfId="0" applyFont="1" applyFill="1" applyBorder="1" applyAlignment="1">
      <alignment vertical="center" wrapText="1"/>
    </xf>
    <xf numFmtId="167" fontId="7" fillId="0" borderId="334" xfId="0" applyNumberFormat="1" applyFont="1" applyFill="1" applyBorder="1" applyAlignment="1">
      <alignment horizontal="right" vertical="center"/>
    </xf>
    <xf numFmtId="167" fontId="7" fillId="0" borderId="333" xfId="0" applyNumberFormat="1" applyFont="1" applyFill="1" applyBorder="1" applyAlignment="1">
      <alignment horizontal="right" vertical="center"/>
    </xf>
    <xf numFmtId="3" fontId="15" fillId="0" borderId="499" xfId="0" applyNumberFormat="1" applyFont="1" applyFill="1" applyBorder="1" applyAlignment="1">
      <alignment horizontal="right" vertical="center"/>
    </xf>
    <xf numFmtId="166" fontId="7" fillId="0" borderId="333" xfId="0" applyNumberFormat="1" applyFont="1" applyFill="1" applyBorder="1" applyAlignment="1">
      <alignment horizontal="right" vertical="center"/>
    </xf>
    <xf numFmtId="167" fontId="7" fillId="0" borderId="140" xfId="0" applyNumberFormat="1" applyFont="1" applyFill="1" applyBorder="1" applyAlignment="1">
      <alignment horizontal="right" vertical="center"/>
    </xf>
    <xf numFmtId="167" fontId="7" fillId="0" borderId="0" xfId="0" applyNumberFormat="1" applyFont="1" applyFill="1" applyBorder="1" applyAlignment="1">
      <alignment horizontal="right" vertical="center"/>
    </xf>
    <xf numFmtId="3" fontId="15" fillId="0" borderId="500" xfId="0"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3" fontId="7" fillId="0" borderId="140" xfId="0" applyNumberFormat="1" applyFont="1" applyFill="1" applyBorder="1" applyAlignment="1">
      <alignment horizontal="right" vertical="center"/>
    </xf>
    <xf numFmtId="167" fontId="7" fillId="0" borderId="141" xfId="0" applyNumberFormat="1" applyFont="1" applyFill="1" applyBorder="1" applyAlignment="1">
      <alignment horizontal="right" vertical="center"/>
    </xf>
    <xf numFmtId="167" fontId="7" fillId="0" borderId="20" xfId="0" applyNumberFormat="1" applyFont="1" applyFill="1" applyBorder="1" applyAlignment="1">
      <alignment horizontal="right" vertical="center"/>
    </xf>
    <xf numFmtId="3" fontId="15" fillId="0" borderId="501" xfId="0" applyNumberFormat="1" applyFont="1" applyFill="1" applyBorder="1" applyAlignment="1">
      <alignment horizontal="right" vertical="center"/>
    </xf>
    <xf numFmtId="166" fontId="7" fillId="0" borderId="20" xfId="0" applyNumberFormat="1" applyFont="1" applyFill="1" applyBorder="1" applyAlignment="1">
      <alignment horizontal="right" vertical="center"/>
    </xf>
    <xf numFmtId="3" fontId="7" fillId="0" borderId="142" xfId="0" applyNumberFormat="1" applyFont="1" applyFill="1" applyBorder="1" applyAlignment="1">
      <alignment horizontal="right" vertical="center"/>
    </xf>
    <xf numFmtId="3" fontId="7" fillId="0" borderId="19" xfId="0" applyNumberFormat="1" applyFont="1" applyFill="1" applyBorder="1" applyAlignment="1">
      <alignment horizontal="right" vertical="center"/>
    </xf>
    <xf numFmtId="3" fontId="15" fillId="0" borderId="502" xfId="0" applyNumberFormat="1" applyFont="1" applyFill="1" applyBorder="1" applyAlignment="1">
      <alignment horizontal="right" vertical="center"/>
    </xf>
    <xf numFmtId="166" fontId="7" fillId="0" borderId="19" xfId="0" applyNumberFormat="1" applyFont="1" applyFill="1" applyBorder="1" applyAlignment="1">
      <alignment horizontal="right" vertical="center"/>
    </xf>
    <xf numFmtId="0" fontId="52" fillId="2" borderId="582" xfId="0" applyFont="1" applyFill="1" applyBorder="1" applyAlignment="1">
      <alignment horizontal="center" vertical="center"/>
    </xf>
    <xf numFmtId="0" fontId="52" fillId="2" borderId="567" xfId="0" applyFont="1" applyFill="1" applyBorder="1" applyAlignment="1">
      <alignment horizontal="center" vertical="center"/>
    </xf>
    <xf numFmtId="167" fontId="7" fillId="0" borderId="307" xfId="0" applyNumberFormat="1" applyFont="1" applyFill="1" applyBorder="1" applyAlignment="1">
      <alignment horizontal="right" vertical="center"/>
    </xf>
    <xf numFmtId="167" fontId="7" fillId="0" borderId="303" xfId="0" applyNumberFormat="1" applyFont="1" applyFill="1" applyBorder="1" applyAlignment="1">
      <alignment horizontal="right" vertical="center"/>
    </xf>
    <xf numFmtId="3" fontId="41" fillId="0" borderId="452" xfId="0" applyNumberFormat="1" applyFont="1" applyFill="1" applyBorder="1" applyAlignment="1">
      <alignment horizontal="right" vertical="center"/>
    </xf>
    <xf numFmtId="166" fontId="7" fillId="0" borderId="303" xfId="0" applyNumberFormat="1" applyFont="1" applyFill="1" applyBorder="1" applyAlignment="1">
      <alignment horizontal="right" vertical="center"/>
    </xf>
    <xf numFmtId="3" fontId="7" fillId="0" borderId="172" xfId="0" applyNumberFormat="1" applyFont="1" applyFill="1" applyBorder="1" applyAlignment="1">
      <alignment horizontal="right" vertical="center"/>
    </xf>
    <xf numFmtId="3" fontId="41" fillId="0" borderId="453" xfId="0" applyNumberFormat="1" applyFont="1" applyFill="1" applyBorder="1" applyAlignment="1">
      <alignment horizontal="right" vertical="center"/>
    </xf>
    <xf numFmtId="167" fontId="7" fillId="0" borderId="173" xfId="0" applyNumberFormat="1" applyFont="1" applyFill="1" applyBorder="1" applyAlignment="1">
      <alignment horizontal="right" vertical="center"/>
    </xf>
    <xf numFmtId="167" fontId="7" fillId="0" borderId="174" xfId="0" applyNumberFormat="1" applyFont="1" applyFill="1" applyBorder="1" applyAlignment="1">
      <alignment horizontal="right" vertical="center"/>
    </xf>
    <xf numFmtId="4" fontId="7" fillId="0" borderId="174" xfId="0" applyNumberFormat="1" applyFont="1" applyFill="1" applyBorder="1" applyAlignment="1">
      <alignment horizontal="right" vertical="center"/>
    </xf>
    <xf numFmtId="3" fontId="41" fillId="0" borderId="454" xfId="0" applyNumberFormat="1" applyFont="1" applyFill="1" applyBorder="1" applyAlignment="1">
      <alignment horizontal="right" vertical="center"/>
    </xf>
    <xf numFmtId="166" fontId="7" fillId="0" borderId="174" xfId="0" applyNumberFormat="1" applyFont="1" applyFill="1" applyBorder="1" applyAlignment="1">
      <alignment horizontal="right" vertical="center"/>
    </xf>
    <xf numFmtId="3" fontId="7" fillId="0" borderId="175" xfId="0" applyNumberFormat="1" applyFont="1" applyFill="1" applyBorder="1" applyAlignment="1">
      <alignment horizontal="right" vertical="center"/>
    </xf>
    <xf numFmtId="3" fontId="7" fillId="0" borderId="176" xfId="0" applyNumberFormat="1" applyFont="1" applyFill="1" applyBorder="1" applyAlignment="1">
      <alignment horizontal="right" vertical="center"/>
    </xf>
    <xf numFmtId="3" fontId="41" fillId="0" borderId="455" xfId="0" applyNumberFormat="1" applyFont="1" applyFill="1" applyBorder="1" applyAlignment="1">
      <alignment horizontal="right" vertical="center"/>
    </xf>
    <xf numFmtId="166" fontId="7" fillId="0" borderId="176" xfId="0" applyNumberFormat="1" applyFont="1" applyFill="1" applyBorder="1" applyAlignment="1">
      <alignment horizontal="right" vertical="center"/>
    </xf>
    <xf numFmtId="4" fontId="7" fillId="0" borderId="172"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167" fontId="7" fillId="0" borderId="172" xfId="0" applyNumberFormat="1" applyFont="1" applyFill="1" applyBorder="1" applyAlignment="1">
      <alignment horizontal="right" vertical="center"/>
    </xf>
    <xf numFmtId="166" fontId="7" fillId="0" borderId="0" xfId="2" applyNumberFormat="1" applyFont="1" applyFill="1" applyBorder="1" applyAlignment="1">
      <alignment horizontal="right" vertical="center"/>
    </xf>
    <xf numFmtId="0" fontId="7" fillId="0" borderId="0" xfId="9" applyNumberFormat="1" applyFont="1" applyFill="1" applyBorder="1" applyAlignment="1">
      <alignment horizontal="right" vertical="center"/>
    </xf>
    <xf numFmtId="172" fontId="7" fillId="0" borderId="174" xfId="0" applyNumberFormat="1" applyFont="1" applyFill="1" applyBorder="1" applyAlignment="1">
      <alignment horizontal="right" vertical="center"/>
    </xf>
    <xf numFmtId="3" fontId="41" fillId="0" borderId="0" xfId="0" applyNumberFormat="1" applyFont="1" applyFill="1" applyBorder="1" applyAlignment="1">
      <alignment horizontal="right" vertical="center"/>
    </xf>
    <xf numFmtId="166" fontId="7" fillId="0" borderId="597" xfId="0" applyNumberFormat="1" applyFont="1" applyFill="1" applyBorder="1" applyAlignment="1">
      <alignment horizontal="right" vertical="center"/>
    </xf>
    <xf numFmtId="3" fontId="7" fillId="0" borderId="177" xfId="0" applyNumberFormat="1" applyFont="1" applyFill="1" applyBorder="1" applyAlignment="1">
      <alignment horizontal="right" vertical="center"/>
    </xf>
    <xf numFmtId="3" fontId="41" fillId="0" borderId="456" xfId="0" applyNumberFormat="1" applyFont="1" applyFill="1" applyBorder="1" applyAlignment="1">
      <alignment horizontal="right" vertical="center"/>
    </xf>
    <xf numFmtId="3" fontId="7" fillId="0" borderId="109"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172" fontId="7" fillId="0" borderId="0" xfId="0" applyNumberFormat="1" applyFont="1" applyFill="1" applyBorder="1" applyAlignment="1">
      <alignment horizontal="right" vertical="center"/>
    </xf>
    <xf numFmtId="3" fontId="7" fillId="0" borderId="600" xfId="0" applyNumberFormat="1" applyFont="1" applyFill="1" applyBorder="1" applyAlignment="1">
      <alignment horizontal="right" vertical="center"/>
    </xf>
    <xf numFmtId="0" fontId="86" fillId="2" borderId="304" xfId="0" applyFont="1" applyFill="1" applyBorder="1" applyAlignment="1">
      <alignment wrapText="1"/>
    </xf>
    <xf numFmtId="0" fontId="86" fillId="2" borderId="304" xfId="0" applyFont="1" applyFill="1" applyBorder="1" applyAlignment="1"/>
    <xf numFmtId="0" fontId="41" fillId="2" borderId="601" xfId="0" applyFont="1" applyFill="1" applyBorder="1" applyAlignment="1">
      <alignment horizontal="center" vertical="center" textRotation="90" wrapText="1"/>
    </xf>
    <xf numFmtId="3" fontId="41" fillId="0" borderId="602" xfId="0" applyNumberFormat="1" applyFont="1" applyFill="1" applyBorder="1" applyAlignment="1">
      <alignment horizontal="right" vertical="center"/>
    </xf>
    <xf numFmtId="3" fontId="41" fillId="0" borderId="597" xfId="0" applyNumberFormat="1" applyFont="1" applyFill="1" applyBorder="1" applyAlignment="1">
      <alignment horizontal="right" vertical="center"/>
    </xf>
    <xf numFmtId="0" fontId="53" fillId="2" borderId="587" xfId="0" applyFont="1" applyFill="1" applyBorder="1" applyAlignment="1">
      <alignment horizontal="center" vertical="center" wrapText="1"/>
    </xf>
    <xf numFmtId="0" fontId="52" fillId="2" borderId="604" xfId="0" applyFont="1" applyFill="1" applyBorder="1" applyAlignment="1">
      <alignment horizontal="center" vertical="center" wrapText="1"/>
    </xf>
    <xf numFmtId="0" fontId="52" fillId="2" borderId="583" xfId="0" applyFont="1" applyFill="1" applyBorder="1" applyAlignment="1">
      <alignment horizontal="center" vertical="center" wrapText="1"/>
    </xf>
    <xf numFmtId="0" fontId="7" fillId="21" borderId="592" xfId="0" applyFont="1" applyFill="1" applyBorder="1" applyAlignment="1">
      <alignment vertical="center"/>
    </xf>
    <xf numFmtId="0" fontId="52" fillId="21" borderId="294" xfId="0" applyFont="1" applyFill="1" applyBorder="1" applyAlignment="1">
      <alignment horizontal="center" vertical="center" wrapText="1"/>
    </xf>
    <xf numFmtId="0" fontId="52" fillId="21" borderId="293" xfId="0" applyFont="1" applyFill="1" applyBorder="1" applyAlignment="1">
      <alignment horizontal="center" vertical="center" wrapText="1"/>
    </xf>
    <xf numFmtId="0" fontId="52" fillId="21" borderId="563" xfId="0" applyFont="1" applyFill="1" applyBorder="1" applyAlignment="1">
      <alignment horizontal="center" vertical="center" wrapText="1"/>
    </xf>
    <xf numFmtId="0" fontId="53" fillId="21" borderId="458" xfId="0" applyFont="1" applyFill="1" applyBorder="1" applyAlignment="1">
      <alignment horizontal="center" vertical="center" wrapText="1"/>
    </xf>
    <xf numFmtId="0" fontId="7" fillId="21" borderId="295" xfId="0" applyFont="1" applyFill="1" applyBorder="1" applyAlignment="1">
      <alignment horizontal="left" vertical="center"/>
    </xf>
    <xf numFmtId="3" fontId="7" fillId="21" borderId="296" xfId="0" applyNumberFormat="1" applyFont="1" applyFill="1" applyBorder="1" applyAlignment="1">
      <alignment vertical="center"/>
    </xf>
    <xf numFmtId="3" fontId="7" fillId="21" borderId="295" xfId="0" applyNumberFormat="1" applyFont="1" applyFill="1" applyBorder="1" applyAlignment="1">
      <alignment horizontal="right" vertical="center"/>
    </xf>
    <xf numFmtId="3" fontId="13" fillId="21" borderId="459" xfId="0" applyNumberFormat="1" applyFont="1" applyFill="1" applyBorder="1" applyAlignment="1">
      <alignment horizontal="right" vertical="center"/>
    </xf>
    <xf numFmtId="0" fontId="7" fillId="21" borderId="0" xfId="0" applyFont="1" applyFill="1" applyAlignment="1">
      <alignment wrapText="1"/>
    </xf>
    <xf numFmtId="3" fontId="7" fillId="21" borderId="99" xfId="0" applyNumberFormat="1" applyFont="1" applyFill="1" applyBorder="1" applyAlignment="1">
      <alignment vertical="center"/>
    </xf>
    <xf numFmtId="0" fontId="7" fillId="21" borderId="0" xfId="0" applyFont="1" applyFill="1" applyAlignment="1">
      <alignment horizontal="right" vertical="center"/>
    </xf>
    <xf numFmtId="3" fontId="13" fillId="21" borderId="460" xfId="0" applyNumberFormat="1" applyFont="1" applyFill="1" applyBorder="1" applyAlignment="1">
      <alignment horizontal="right" vertical="center"/>
    </xf>
    <xf numFmtId="0" fontId="7" fillId="21" borderId="564" xfId="0" applyFont="1" applyFill="1" applyBorder="1" applyAlignment="1">
      <alignment horizontal="left" vertical="center" wrapText="1"/>
    </xf>
    <xf numFmtId="3" fontId="7" fillId="21" borderId="565" xfId="0" applyNumberFormat="1" applyFont="1" applyFill="1" applyBorder="1" applyAlignment="1">
      <alignment vertical="center"/>
    </xf>
    <xf numFmtId="3" fontId="7" fillId="21" borderId="564" xfId="0" applyNumberFormat="1" applyFont="1" applyFill="1" applyBorder="1" applyAlignment="1">
      <alignment horizontal="right" vertical="center"/>
    </xf>
    <xf numFmtId="3" fontId="13" fillId="21" borderId="566" xfId="0" applyNumberFormat="1" applyFont="1" applyFill="1" applyBorder="1" applyAlignment="1">
      <alignment horizontal="right" vertical="center"/>
    </xf>
    <xf numFmtId="0" fontId="52" fillId="2" borderId="607" xfId="0" applyFont="1" applyFill="1" applyBorder="1" applyAlignment="1">
      <alignment horizontal="center" vertical="center" wrapText="1"/>
    </xf>
    <xf numFmtId="0" fontId="52" fillId="2" borderId="608" xfId="0" applyFont="1" applyFill="1" applyBorder="1" applyAlignment="1">
      <alignment horizontal="center" vertical="center" wrapText="1"/>
    </xf>
    <xf numFmtId="3" fontId="7" fillId="2" borderId="609" xfId="0" applyNumberFormat="1" applyFont="1" applyFill="1" applyBorder="1" applyAlignment="1">
      <alignment vertical="center"/>
    </xf>
    <xf numFmtId="3" fontId="7" fillId="2" borderId="610" xfId="0" applyNumberFormat="1" applyFont="1" applyFill="1" applyBorder="1" applyAlignment="1">
      <alignment vertical="center"/>
    </xf>
    <xf numFmtId="3" fontId="7" fillId="2" borderId="611" xfId="0" applyNumberFormat="1" applyFont="1" applyFill="1" applyBorder="1" applyAlignment="1">
      <alignment vertical="center"/>
    </xf>
    <xf numFmtId="3" fontId="7" fillId="2" borderId="612" xfId="0" applyNumberFormat="1" applyFont="1" applyFill="1" applyBorder="1" applyAlignment="1">
      <alignment vertical="center"/>
    </xf>
    <xf numFmtId="3" fontId="7" fillId="2" borderId="607" xfId="0" applyNumberFormat="1" applyFont="1" applyFill="1" applyBorder="1" applyAlignment="1">
      <alignment vertical="center"/>
    </xf>
    <xf numFmtId="3" fontId="7" fillId="2" borderId="608" xfId="0" applyNumberFormat="1" applyFont="1" applyFill="1" applyBorder="1" applyAlignment="1">
      <alignment vertical="center"/>
    </xf>
    <xf numFmtId="3" fontId="13" fillId="2" borderId="613" xfId="0" applyNumberFormat="1" applyFont="1" applyFill="1" applyBorder="1" applyAlignment="1">
      <alignment vertical="center"/>
    </xf>
    <xf numFmtId="3" fontId="13" fillId="2" borderId="614" xfId="0" applyNumberFormat="1" applyFont="1" applyFill="1" applyBorder="1" applyAlignment="1">
      <alignment vertical="center"/>
    </xf>
    <xf numFmtId="0" fontId="52" fillId="2" borderId="567" xfId="0" applyFont="1" applyFill="1" applyBorder="1" applyAlignment="1">
      <alignment horizontal="center"/>
    </xf>
    <xf numFmtId="0" fontId="11" fillId="0" borderId="116" xfId="0" applyFont="1" applyFill="1" applyBorder="1" applyAlignment="1">
      <alignment horizontal="right" vertical="center" indent="1"/>
    </xf>
    <xf numFmtId="0" fontId="11" fillId="0" borderId="5" xfId="0" applyFont="1" applyFill="1" applyBorder="1" applyAlignment="1">
      <alignment horizontal="right" vertical="center" indent="1"/>
    </xf>
    <xf numFmtId="0" fontId="35" fillId="0" borderId="465" xfId="0" applyFont="1" applyFill="1" applyBorder="1" applyAlignment="1">
      <alignment horizontal="right" vertical="center" indent="1"/>
    </xf>
    <xf numFmtId="3" fontId="7" fillId="0" borderId="115" xfId="0" applyNumberFormat="1" applyFont="1" applyFill="1" applyBorder="1" applyAlignment="1">
      <alignment horizontal="right" vertical="center"/>
    </xf>
    <xf numFmtId="3" fontId="36" fillId="0" borderId="466" xfId="0" applyNumberFormat="1" applyFont="1" applyFill="1" applyBorder="1" applyAlignment="1">
      <alignment horizontal="right" vertical="center"/>
    </xf>
    <xf numFmtId="3" fontId="36" fillId="0" borderId="320" xfId="0" applyNumberFormat="1" applyFont="1" applyFill="1" applyBorder="1" applyAlignment="1">
      <alignment horizontal="right" vertical="center"/>
    </xf>
    <xf numFmtId="166" fontId="7" fillId="0" borderId="14" xfId="0" applyNumberFormat="1" applyFont="1" applyFill="1" applyBorder="1" applyAlignment="1">
      <alignment horizontal="right" vertical="center"/>
    </xf>
    <xf numFmtId="3" fontId="36" fillId="0" borderId="321" xfId="0" applyNumberFormat="1" applyFont="1" applyFill="1" applyBorder="1" applyAlignment="1">
      <alignment horizontal="right" vertical="center"/>
    </xf>
    <xf numFmtId="166" fontId="7" fillId="0" borderId="15" xfId="0" applyNumberFormat="1" applyFont="1" applyFill="1" applyBorder="1" applyAlignment="1">
      <alignment horizontal="right" vertical="center"/>
    </xf>
    <xf numFmtId="3" fontId="36" fillId="0" borderId="322" xfId="0" applyNumberFormat="1" applyFont="1" applyFill="1" applyBorder="1" applyAlignment="1">
      <alignment horizontal="right" vertical="center"/>
    </xf>
    <xf numFmtId="166" fontId="7" fillId="0" borderId="16" xfId="0" applyNumberFormat="1" applyFont="1" applyFill="1" applyBorder="1" applyAlignment="1">
      <alignment horizontal="right" vertical="center"/>
    </xf>
    <xf numFmtId="3" fontId="7" fillId="0" borderId="119" xfId="0" applyNumberFormat="1" applyFont="1" applyFill="1" applyBorder="1" applyAlignment="1">
      <alignment horizontal="right" vertical="center"/>
    </xf>
    <xf numFmtId="3" fontId="7" fillId="0" borderId="39" xfId="0" applyNumberFormat="1" applyFont="1" applyFill="1" applyBorder="1" applyAlignment="1">
      <alignment horizontal="right" vertical="center"/>
    </xf>
    <xf numFmtId="3" fontId="36" fillId="0" borderId="467" xfId="0" applyNumberFormat="1" applyFont="1" applyFill="1" applyBorder="1" applyAlignment="1">
      <alignment horizontal="right" vertical="center"/>
    </xf>
    <xf numFmtId="166" fontId="7" fillId="0" borderId="39" xfId="0" applyNumberFormat="1" applyFont="1" applyFill="1" applyBorder="1" applyAlignment="1">
      <alignment horizontal="right" vertical="center"/>
    </xf>
    <xf numFmtId="3" fontId="13" fillId="0" borderId="324" xfId="0" applyNumberFormat="1" applyFont="1" applyFill="1" applyBorder="1" applyAlignment="1">
      <alignment horizontal="right" vertical="center"/>
    </xf>
    <xf numFmtId="3" fontId="13" fillId="0" borderId="323" xfId="2" applyNumberFormat="1" applyFont="1" applyFill="1" applyBorder="1" applyAlignment="1">
      <alignment horizontal="right" vertical="center"/>
    </xf>
    <xf numFmtId="3" fontId="13" fillId="0" borderId="323" xfId="0" applyNumberFormat="1" applyFont="1" applyFill="1" applyBorder="1" applyAlignment="1">
      <alignment horizontal="right" vertical="center"/>
    </xf>
    <xf numFmtId="3" fontId="33" fillId="0" borderId="469" xfId="2" applyNumberFormat="1" applyFont="1" applyFill="1" applyBorder="1" applyAlignment="1">
      <alignment horizontal="right" vertical="center"/>
    </xf>
    <xf numFmtId="167" fontId="13" fillId="0" borderId="323" xfId="0" applyNumberFormat="1" applyFont="1" applyFill="1" applyBorder="1" applyAlignment="1">
      <alignment horizontal="right" vertical="center"/>
    </xf>
    <xf numFmtId="3" fontId="13" fillId="0" borderId="325" xfId="0" applyNumberFormat="1" applyFont="1" applyFill="1" applyBorder="1" applyAlignment="1">
      <alignment horizontal="right" vertical="center"/>
    </xf>
    <xf numFmtId="3" fontId="13" fillId="0" borderId="59" xfId="0" applyNumberFormat="1" applyFont="1" applyFill="1" applyBorder="1" applyAlignment="1">
      <alignment horizontal="right" vertical="center"/>
    </xf>
    <xf numFmtId="3" fontId="13" fillId="0" borderId="0" xfId="2"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33" fillId="0" borderId="470" xfId="2"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3" fontId="13" fillId="0" borderId="17" xfId="0" applyNumberFormat="1" applyFont="1" applyFill="1" applyBorder="1" applyAlignment="1">
      <alignment horizontal="right" vertical="center"/>
    </xf>
    <xf numFmtId="167" fontId="13" fillId="0" borderId="59" xfId="0" applyNumberFormat="1" applyFont="1" applyFill="1" applyBorder="1" applyAlignment="1">
      <alignment horizontal="right" vertical="center"/>
    </xf>
    <xf numFmtId="167" fontId="13" fillId="0" borderId="0" xfId="2" applyNumberFormat="1" applyFont="1" applyFill="1" applyBorder="1" applyAlignment="1">
      <alignment horizontal="right" vertical="center"/>
    </xf>
    <xf numFmtId="167" fontId="33" fillId="0" borderId="470" xfId="2" applyNumberFormat="1" applyFont="1" applyFill="1" applyBorder="1" applyAlignment="1">
      <alignment horizontal="right" vertical="center"/>
    </xf>
    <xf numFmtId="167" fontId="13" fillId="0" borderId="17" xfId="0" applyNumberFormat="1" applyFont="1" applyFill="1" applyBorder="1" applyAlignment="1">
      <alignment horizontal="right" vertical="center"/>
    </xf>
    <xf numFmtId="3" fontId="7" fillId="0" borderId="326" xfId="0" applyNumberFormat="1" applyFont="1" applyFill="1" applyBorder="1" applyAlignment="1">
      <alignment horizontal="right" vertical="center"/>
    </xf>
    <xf numFmtId="3" fontId="7" fillId="0" borderId="76" xfId="2" applyNumberFormat="1" applyFont="1" applyFill="1" applyBorder="1" applyAlignment="1">
      <alignment horizontal="right" vertical="center"/>
    </xf>
    <xf numFmtId="3" fontId="7" fillId="0" borderId="76" xfId="0" applyNumberFormat="1" applyFont="1" applyFill="1" applyBorder="1" applyAlignment="1">
      <alignment horizontal="right" vertical="center"/>
    </xf>
    <xf numFmtId="3" fontId="31" fillId="0" borderId="471" xfId="2" applyNumberFormat="1" applyFont="1" applyFill="1" applyBorder="1" applyAlignment="1">
      <alignment horizontal="right" vertical="center"/>
    </xf>
    <xf numFmtId="167" fontId="7" fillId="0" borderId="76" xfId="0" applyNumberFormat="1" applyFont="1" applyFill="1" applyBorder="1" applyAlignment="1">
      <alignment horizontal="right" vertical="center"/>
    </xf>
    <xf numFmtId="3" fontId="7" fillId="0" borderId="327" xfId="0" applyNumberFormat="1" applyFont="1" applyFill="1" applyBorder="1" applyAlignment="1">
      <alignment horizontal="right" vertical="center"/>
    </xf>
    <xf numFmtId="3" fontId="7" fillId="0" borderId="59" xfId="0" applyNumberFormat="1" applyFont="1" applyFill="1" applyBorder="1" applyAlignment="1">
      <alignment horizontal="right" vertical="center"/>
    </xf>
    <xf numFmtId="3" fontId="7" fillId="0" borderId="0" xfId="2" applyNumberFormat="1" applyFont="1" applyFill="1" applyBorder="1" applyAlignment="1">
      <alignment horizontal="right" vertical="center"/>
    </xf>
    <xf numFmtId="3" fontId="31" fillId="0" borderId="470" xfId="2" applyNumberFormat="1" applyFont="1" applyFill="1" applyBorder="1" applyAlignment="1">
      <alignment horizontal="right" vertical="center"/>
    </xf>
    <xf numFmtId="3" fontId="7" fillId="0" borderId="17" xfId="0" applyNumberFormat="1" applyFont="1" applyFill="1" applyBorder="1" applyAlignment="1">
      <alignment horizontal="right" vertical="center"/>
    </xf>
    <xf numFmtId="167" fontId="7" fillId="0" borderId="59" xfId="0" applyNumberFormat="1" applyFont="1" applyFill="1" applyBorder="1" applyAlignment="1">
      <alignment horizontal="right" vertical="center"/>
    </xf>
    <xf numFmtId="167" fontId="7" fillId="0" borderId="0" xfId="2" applyNumberFormat="1" applyFont="1" applyFill="1" applyBorder="1" applyAlignment="1">
      <alignment horizontal="right" vertical="center"/>
    </xf>
    <xf numFmtId="167" fontId="31" fillId="0" borderId="470" xfId="2" applyNumberFormat="1" applyFont="1" applyFill="1" applyBorder="1" applyAlignment="1">
      <alignment horizontal="right" vertical="center"/>
    </xf>
    <xf numFmtId="167" fontId="7" fillId="0" borderId="17" xfId="0" applyNumberFormat="1" applyFont="1" applyFill="1" applyBorder="1" applyAlignment="1">
      <alignment horizontal="right" vertical="center"/>
    </xf>
    <xf numFmtId="3" fontId="31" fillId="0" borderId="471" xfId="0" applyNumberFormat="1" applyFont="1" applyFill="1" applyBorder="1" applyAlignment="1">
      <alignment horizontal="right" vertical="center"/>
    </xf>
    <xf numFmtId="3" fontId="31" fillId="0" borderId="470" xfId="0" applyNumberFormat="1" applyFont="1" applyFill="1" applyBorder="1" applyAlignment="1">
      <alignment horizontal="right" vertical="center"/>
    </xf>
    <xf numFmtId="167" fontId="31" fillId="0" borderId="470" xfId="0" applyNumberFormat="1" applyFont="1" applyFill="1" applyBorder="1" applyAlignment="1">
      <alignment horizontal="right" vertical="center"/>
    </xf>
    <xf numFmtId="3" fontId="7" fillId="0" borderId="129" xfId="0" applyNumberFormat="1" applyFont="1" applyFill="1" applyBorder="1" applyAlignment="1">
      <alignment horizontal="right" vertical="center"/>
    </xf>
    <xf numFmtId="3" fontId="7" fillId="0" borderId="42" xfId="0" applyNumberFormat="1" applyFont="1" applyFill="1" applyBorder="1" applyAlignment="1">
      <alignment horizontal="right" vertical="center"/>
    </xf>
    <xf numFmtId="3" fontId="31" fillId="0" borderId="472" xfId="0" applyNumberFormat="1" applyFont="1" applyFill="1" applyBorder="1" applyAlignment="1">
      <alignment horizontal="right" vertical="center"/>
    </xf>
    <xf numFmtId="167" fontId="7" fillId="0" borderId="42" xfId="0" applyNumberFormat="1" applyFont="1" applyFill="1" applyBorder="1" applyAlignment="1">
      <alignment horizontal="right" vertical="center"/>
    </xf>
    <xf numFmtId="3" fontId="7" fillId="0" borderId="328" xfId="0" applyNumberFormat="1" applyFont="1" applyFill="1" applyBorder="1" applyAlignment="1">
      <alignment horizontal="right" vertical="center"/>
    </xf>
    <xf numFmtId="3" fontId="7" fillId="0" borderId="60" xfId="0" applyNumberFormat="1" applyFont="1" applyFill="1" applyBorder="1" applyAlignment="1">
      <alignment horizontal="right" vertical="center"/>
    </xf>
    <xf numFmtId="3" fontId="7" fillId="0" borderId="9" xfId="0" applyNumberFormat="1" applyFont="1" applyFill="1" applyBorder="1" applyAlignment="1">
      <alignment horizontal="right" vertical="center"/>
    </xf>
    <xf numFmtId="3" fontId="31" fillId="0" borderId="473" xfId="2" applyNumberFormat="1" applyFont="1" applyFill="1" applyBorder="1" applyAlignment="1">
      <alignment horizontal="right" vertical="center"/>
    </xf>
    <xf numFmtId="167" fontId="7" fillId="0" borderId="9" xfId="0" applyNumberFormat="1" applyFont="1" applyFill="1" applyBorder="1" applyAlignment="1">
      <alignment horizontal="right" vertical="center"/>
    </xf>
    <xf numFmtId="3" fontId="7" fillId="0" borderId="18" xfId="0" applyNumberFormat="1" applyFont="1" applyFill="1" applyBorder="1" applyAlignment="1">
      <alignment horizontal="right" vertical="center"/>
    </xf>
    <xf numFmtId="0" fontId="17" fillId="2" borderId="41" xfId="0" applyFont="1" applyFill="1" applyBorder="1" applyAlignment="1">
      <alignment horizontal="left" vertical="center"/>
    </xf>
    <xf numFmtId="3" fontId="7" fillId="0" borderId="128" xfId="0" applyNumberFormat="1" applyFont="1" applyFill="1" applyBorder="1" applyAlignment="1">
      <alignment horizontal="right"/>
    </xf>
    <xf numFmtId="3" fontId="7" fillId="0" borderId="41" xfId="0" applyNumberFormat="1" applyFont="1" applyFill="1" applyBorder="1" applyAlignment="1">
      <alignment horizontal="right"/>
    </xf>
    <xf numFmtId="166" fontId="7" fillId="0" borderId="475" xfId="0" applyNumberFormat="1" applyFont="1" applyFill="1" applyBorder="1" applyAlignment="1">
      <alignment horizontal="right"/>
    </xf>
    <xf numFmtId="166" fontId="7" fillId="0" borderId="41" xfId="0" applyNumberFormat="1" applyFont="1" applyFill="1" applyBorder="1" applyAlignment="1">
      <alignment horizontal="right"/>
    </xf>
    <xf numFmtId="3" fontId="7" fillId="0" borderId="59" xfId="0" applyNumberFormat="1" applyFont="1" applyFill="1" applyBorder="1" applyAlignment="1">
      <alignment horizontal="right"/>
    </xf>
    <xf numFmtId="166" fontId="7" fillId="0" borderId="477" xfId="0" applyNumberFormat="1" applyFont="1" applyFill="1" applyBorder="1" applyAlignment="1">
      <alignment horizontal="right"/>
    </xf>
    <xf numFmtId="166" fontId="7" fillId="0" borderId="0" xfId="0" applyNumberFormat="1" applyFont="1" applyFill="1" applyBorder="1" applyAlignment="1">
      <alignment horizontal="right"/>
    </xf>
    <xf numFmtId="3" fontId="31" fillId="0" borderId="129" xfId="0" applyNumberFormat="1" applyFont="1" applyFill="1" applyBorder="1" applyAlignment="1">
      <alignment horizontal="right"/>
    </xf>
    <xf numFmtId="3" fontId="31" fillId="0" borderId="42" xfId="0" applyNumberFormat="1" applyFont="1" applyFill="1" applyBorder="1" applyAlignment="1">
      <alignment horizontal="right"/>
    </xf>
    <xf numFmtId="166" fontId="31" fillId="0" borderId="478" xfId="0" applyNumberFormat="1" applyFont="1" applyFill="1" applyBorder="1" applyAlignment="1">
      <alignment horizontal="right"/>
    </xf>
    <xf numFmtId="166" fontId="31" fillId="0" borderId="42" xfId="0" applyNumberFormat="1" applyFont="1" applyFill="1" applyBorder="1" applyAlignment="1">
      <alignment horizontal="right"/>
    </xf>
    <xf numFmtId="3" fontId="31" fillId="0" borderId="59" xfId="0" applyNumberFormat="1" applyFont="1" applyFill="1" applyBorder="1" applyAlignment="1">
      <alignment horizontal="right"/>
    </xf>
    <xf numFmtId="3" fontId="31" fillId="0" borderId="0" xfId="0" applyNumberFormat="1" applyFont="1" applyFill="1" applyBorder="1" applyAlignment="1">
      <alignment horizontal="right"/>
    </xf>
    <xf numFmtId="166" fontId="31" fillId="0" borderId="477" xfId="0" applyNumberFormat="1" applyFont="1" applyFill="1" applyBorder="1" applyAlignment="1">
      <alignment horizontal="right"/>
    </xf>
    <xf numFmtId="166" fontId="31" fillId="0" borderId="0" xfId="0" applyNumberFormat="1" applyFont="1" applyFill="1" applyBorder="1" applyAlignment="1">
      <alignment horizontal="right"/>
    </xf>
    <xf numFmtId="3" fontId="33" fillId="0" borderId="192" xfId="0" applyNumberFormat="1" applyFont="1" applyFill="1" applyBorder="1" applyAlignment="1">
      <alignment horizontal="right"/>
    </xf>
    <xf numFmtId="3" fontId="33" fillId="0" borderId="191" xfId="0" applyNumberFormat="1" applyFont="1" applyFill="1" applyBorder="1" applyAlignment="1">
      <alignment horizontal="right"/>
    </xf>
    <xf numFmtId="166" fontId="33" fillId="0" borderId="474" xfId="0" applyNumberFormat="1" applyFont="1" applyFill="1" applyBorder="1" applyAlignment="1">
      <alignment horizontal="right"/>
    </xf>
    <xf numFmtId="166" fontId="33" fillId="0" borderId="191" xfId="0" applyNumberFormat="1" applyFont="1" applyFill="1" applyBorder="1" applyAlignment="1">
      <alignment horizontal="right"/>
    </xf>
    <xf numFmtId="0" fontId="7" fillId="2" borderId="0" xfId="0" applyFont="1" applyFill="1" applyBorder="1" applyAlignment="1">
      <alignment horizontal="left" vertical="center" wrapText="1"/>
    </xf>
    <xf numFmtId="0" fontId="7" fillId="2" borderId="615" xfId="0" applyFont="1" applyFill="1" applyBorder="1" applyAlignment="1">
      <alignment horizontal="center"/>
    </xf>
    <xf numFmtId="0" fontId="7" fillId="2" borderId="385" xfId="0" applyFont="1" applyFill="1" applyBorder="1" applyAlignment="1">
      <alignment horizontal="center"/>
    </xf>
    <xf numFmtId="3" fontId="7" fillId="0" borderId="412" xfId="0" applyNumberFormat="1" applyFont="1" applyFill="1" applyBorder="1" applyAlignment="1">
      <alignment horizontal="right"/>
    </xf>
    <xf numFmtId="3" fontId="7" fillId="0" borderId="388" xfId="0" applyNumberFormat="1" applyFont="1" applyFill="1" applyBorder="1" applyAlignment="1">
      <alignment horizontal="right"/>
    </xf>
    <xf numFmtId="3" fontId="7" fillId="0" borderId="389" xfId="0" applyNumberFormat="1" applyFont="1" applyFill="1" applyBorder="1" applyAlignment="1">
      <alignment horizontal="right"/>
    </xf>
    <xf numFmtId="3" fontId="7" fillId="0" borderId="390" xfId="0" applyNumberFormat="1" applyFont="1" applyFill="1" applyBorder="1" applyAlignment="1">
      <alignment horizontal="right"/>
    </xf>
    <xf numFmtId="0" fontId="7" fillId="2" borderId="620" xfId="0" applyFont="1" applyFill="1" applyBorder="1" applyAlignment="1">
      <alignment horizontal="center" vertical="center" wrapText="1"/>
    </xf>
    <xf numFmtId="0" fontId="7" fillId="2" borderId="620" xfId="0" applyFont="1" applyFill="1" applyBorder="1" applyAlignment="1">
      <alignment horizontal="center" vertical="center"/>
    </xf>
    <xf numFmtId="0" fontId="7" fillId="2" borderId="619" xfId="0" applyFont="1" applyFill="1" applyBorder="1" applyAlignment="1">
      <alignment horizontal="center" vertical="center" wrapText="1"/>
    </xf>
    <xf numFmtId="0" fontId="7" fillId="2" borderId="621" xfId="0" applyFont="1" applyFill="1" applyBorder="1" applyAlignment="1">
      <alignment horizontal="center" vertical="center" wrapText="1"/>
    </xf>
    <xf numFmtId="166" fontId="7" fillId="2" borderId="0" xfId="0" applyNumberFormat="1" applyFont="1" applyFill="1" applyBorder="1"/>
    <xf numFmtId="166" fontId="7" fillId="0" borderId="385" xfId="0" applyNumberFormat="1" applyFont="1" applyFill="1" applyBorder="1" applyAlignment="1">
      <alignment horizontal="right"/>
    </xf>
    <xf numFmtId="166" fontId="7" fillId="0" borderId="386" xfId="0" applyNumberFormat="1" applyFont="1" applyFill="1" applyBorder="1" applyAlignment="1">
      <alignment horizontal="right"/>
    </xf>
    <xf numFmtId="166" fontId="7" fillId="0" borderId="622" xfId="0" applyNumberFormat="1" applyFont="1" applyFill="1" applyBorder="1" applyAlignment="1">
      <alignment horizontal="right"/>
    </xf>
    <xf numFmtId="166" fontId="7" fillId="0" borderId="618" xfId="0" applyNumberFormat="1" applyFont="1" applyFill="1" applyBorder="1" applyAlignment="1">
      <alignment horizontal="right"/>
    </xf>
    <xf numFmtId="166" fontId="7" fillId="0" borderId="623" xfId="0" applyNumberFormat="1" applyFont="1" applyFill="1" applyBorder="1" applyAlignment="1">
      <alignment horizontal="right"/>
    </xf>
    <xf numFmtId="166" fontId="7" fillId="0" borderId="626" xfId="0" applyNumberFormat="1" applyFont="1" applyFill="1" applyBorder="1" applyAlignment="1">
      <alignment horizontal="right"/>
    </xf>
    <xf numFmtId="166" fontId="7" fillId="0" borderId="625" xfId="0" applyNumberFormat="1" applyFont="1" applyFill="1" applyBorder="1" applyAlignment="1">
      <alignment horizontal="right"/>
    </xf>
    <xf numFmtId="166" fontId="7" fillId="0" borderId="627" xfId="0" applyNumberFormat="1" applyFont="1" applyFill="1" applyBorder="1" applyAlignment="1">
      <alignment horizontal="right"/>
    </xf>
    <xf numFmtId="166" fontId="7" fillId="0" borderId="628" xfId="0" applyNumberFormat="1" applyFont="1" applyFill="1" applyBorder="1" applyAlignment="1">
      <alignment horizontal="right"/>
    </xf>
    <xf numFmtId="173" fontId="7" fillId="0" borderId="41" xfId="0" applyNumberFormat="1" applyFont="1" applyFill="1" applyBorder="1" applyAlignment="1">
      <alignment horizontal="right"/>
    </xf>
    <xf numFmtId="173" fontId="7" fillId="0" borderId="0" xfId="0" applyNumberFormat="1" applyFont="1" applyFill="1" applyBorder="1" applyAlignment="1">
      <alignment horizontal="right"/>
    </xf>
    <xf numFmtId="173" fontId="31" fillId="0" borderId="42" xfId="0" applyNumberFormat="1" applyFont="1" applyFill="1" applyBorder="1" applyAlignment="1">
      <alignment horizontal="right"/>
    </xf>
    <xf numFmtId="173" fontId="31" fillId="0" borderId="0" xfId="0" applyNumberFormat="1" applyFont="1" applyFill="1" applyBorder="1" applyAlignment="1">
      <alignment horizontal="right"/>
    </xf>
    <xf numFmtId="173" fontId="33" fillId="0" borderId="191" xfId="0" applyNumberFormat="1" applyFont="1" applyFill="1" applyBorder="1" applyAlignment="1">
      <alignment horizontal="right"/>
    </xf>
    <xf numFmtId="3" fontId="98" fillId="0" borderId="417" xfId="11" applyNumberFormat="1" applyFont="1" applyFill="1" applyBorder="1" applyAlignment="1">
      <alignment horizontal="right" vertical="center"/>
    </xf>
    <xf numFmtId="3" fontId="98" fillId="0" borderId="0" xfId="11" applyNumberFormat="1" applyFont="1" applyFill="1" applyBorder="1" applyAlignment="1">
      <alignment horizontal="right" vertical="center"/>
    </xf>
    <xf numFmtId="3" fontId="17" fillId="0" borderId="417" xfId="11" applyNumberFormat="1" applyFont="1" applyFill="1" applyBorder="1" applyAlignment="1">
      <alignment horizontal="right" vertical="center"/>
    </xf>
    <xf numFmtId="3" fontId="17" fillId="0" borderId="0" xfId="11" applyNumberFormat="1" applyFont="1" applyFill="1" applyBorder="1" applyAlignment="1">
      <alignment horizontal="right" vertical="center"/>
    </xf>
    <xf numFmtId="3" fontId="100" fillId="0" borderId="417" xfId="11" applyNumberFormat="1" applyFont="1" applyFill="1" applyBorder="1" applyAlignment="1">
      <alignment horizontal="right" vertical="center"/>
    </xf>
    <xf numFmtId="3" fontId="100" fillId="0" borderId="0" xfId="11" applyNumberFormat="1" applyFont="1" applyFill="1" applyBorder="1" applyAlignment="1">
      <alignment horizontal="right" vertical="center"/>
    </xf>
    <xf numFmtId="3" fontId="17" fillId="0" borderId="421" xfId="11" applyNumberFormat="1" applyFont="1" applyFill="1" applyBorder="1" applyAlignment="1">
      <alignment horizontal="right" vertical="center"/>
    </xf>
    <xf numFmtId="3" fontId="17" fillId="0" borderId="420" xfId="11" applyNumberFormat="1" applyFont="1" applyFill="1" applyBorder="1" applyAlignment="1">
      <alignment horizontal="right" vertical="center"/>
    </xf>
    <xf numFmtId="169"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9" applyFont="1" applyFill="1" applyBorder="1" applyAlignment="1">
      <alignment horizontal="center" vertical="center"/>
    </xf>
    <xf numFmtId="0" fontId="7" fillId="0" borderId="0" xfId="0" applyFont="1" applyFill="1" applyBorder="1" applyAlignment="1">
      <alignment horizontal="center" vertical="center"/>
    </xf>
    <xf numFmtId="3" fontId="7" fillId="0" borderId="160" xfId="5" applyNumberFormat="1" applyFont="1" applyFill="1" applyBorder="1" applyAlignment="1">
      <alignment horizontal="right" vertical="center"/>
    </xf>
    <xf numFmtId="3" fontId="7" fillId="0" borderId="50" xfId="6" applyNumberFormat="1" applyFont="1" applyFill="1" applyBorder="1" applyAlignment="1">
      <alignment horizontal="right" vertical="center"/>
    </xf>
    <xf numFmtId="166" fontId="7" fillId="0" borderId="50" xfId="9" applyNumberFormat="1" applyFont="1" applyFill="1" applyBorder="1" applyAlignment="1">
      <alignment horizontal="right" vertical="center"/>
    </xf>
    <xf numFmtId="3" fontId="38" fillId="0" borderId="158" xfId="5" applyNumberFormat="1" applyFont="1" applyFill="1" applyBorder="1" applyAlignment="1">
      <alignment horizontal="right" vertical="center"/>
    </xf>
    <xf numFmtId="3" fontId="38" fillId="0" borderId="0" xfId="6" applyNumberFormat="1" applyFont="1" applyFill="1" applyBorder="1" applyAlignment="1">
      <alignment horizontal="right" vertical="center"/>
    </xf>
    <xf numFmtId="166" fontId="38" fillId="0" borderId="0" xfId="9" applyNumberFormat="1" applyFont="1" applyFill="1" applyBorder="1" applyAlignment="1">
      <alignment horizontal="right" vertical="center"/>
    </xf>
    <xf numFmtId="3" fontId="38" fillId="0" borderId="181" xfId="5" applyNumberFormat="1" applyFont="1" applyFill="1" applyBorder="1" applyAlignment="1">
      <alignment horizontal="right" vertical="center"/>
    </xf>
    <xf numFmtId="3" fontId="38" fillId="0" borderId="182" xfId="6" applyNumberFormat="1" applyFont="1" applyFill="1" applyBorder="1" applyAlignment="1">
      <alignment horizontal="right" vertical="center"/>
    </xf>
    <xf numFmtId="166" fontId="38" fillId="0" borderId="182" xfId="9" applyNumberFormat="1" applyFont="1" applyFill="1" applyBorder="1" applyAlignment="1">
      <alignment horizontal="right" vertical="center"/>
    </xf>
    <xf numFmtId="3" fontId="7" fillId="0" borderId="158" xfId="5" applyNumberFormat="1" applyFont="1" applyFill="1" applyBorder="1" applyAlignment="1">
      <alignment horizontal="right" vertical="center"/>
    </xf>
    <xf numFmtId="3" fontId="7" fillId="0" borderId="0" xfId="6" applyNumberFormat="1" applyFont="1" applyFill="1" applyBorder="1" applyAlignment="1">
      <alignment horizontal="right" vertical="center"/>
    </xf>
    <xf numFmtId="166" fontId="7" fillId="0" borderId="0" xfId="9" applyNumberFormat="1" applyFont="1" applyFill="1" applyBorder="1" applyAlignment="1">
      <alignment horizontal="right" vertical="center"/>
    </xf>
    <xf numFmtId="3" fontId="7" fillId="0" borderId="184" xfId="5" applyNumberFormat="1" applyFont="1" applyFill="1" applyBorder="1" applyAlignment="1">
      <alignment horizontal="right" vertical="center"/>
    </xf>
    <xf numFmtId="3" fontId="7" fillId="0" borderId="183" xfId="6" applyNumberFormat="1" applyFont="1" applyFill="1" applyBorder="1" applyAlignment="1">
      <alignment horizontal="right" vertical="center"/>
    </xf>
    <xf numFmtId="166" fontId="7" fillId="0" borderId="183" xfId="9" applyNumberFormat="1" applyFont="1" applyFill="1" applyBorder="1" applyAlignment="1">
      <alignment horizontal="right" vertical="center"/>
    </xf>
    <xf numFmtId="3" fontId="13" fillId="0" borderId="158" xfId="5" applyNumberFormat="1" applyFont="1" applyFill="1" applyBorder="1" applyAlignment="1">
      <alignment horizontal="right" vertical="center"/>
    </xf>
    <xf numFmtId="3" fontId="13" fillId="0" borderId="0" xfId="6" applyNumberFormat="1" applyFont="1" applyFill="1" applyBorder="1" applyAlignment="1">
      <alignment horizontal="right" vertical="center"/>
    </xf>
    <xf numFmtId="166" fontId="13" fillId="0" borderId="0" xfId="9" applyNumberFormat="1" applyFont="1" applyFill="1" applyBorder="1" applyAlignment="1">
      <alignment horizontal="right" vertical="center"/>
    </xf>
    <xf numFmtId="3" fontId="13" fillId="0" borderId="186" xfId="5" applyNumberFormat="1" applyFont="1" applyFill="1" applyBorder="1" applyAlignment="1">
      <alignment horizontal="right" vertical="center"/>
    </xf>
    <xf numFmtId="3" fontId="13" fillId="0" borderId="185" xfId="6" applyNumberFormat="1" applyFont="1" applyFill="1" applyBorder="1" applyAlignment="1">
      <alignment horizontal="right" vertical="center"/>
    </xf>
    <xf numFmtId="166" fontId="13" fillId="0" borderId="185" xfId="9" applyNumberFormat="1" applyFont="1" applyFill="1" applyBorder="1" applyAlignment="1">
      <alignment horizontal="right" vertical="center"/>
    </xf>
    <xf numFmtId="3" fontId="13" fillId="0" borderId="396" xfId="5" applyNumberFormat="1" applyFont="1" applyFill="1" applyBorder="1" applyAlignment="1">
      <alignment horizontal="right" vertical="center" wrapText="1"/>
    </xf>
    <xf numFmtId="3" fontId="13" fillId="0" borderId="393" xfId="5" applyNumberFormat="1" applyFont="1" applyFill="1" applyBorder="1" applyAlignment="1">
      <alignment horizontal="right" vertical="center" wrapText="1"/>
    </xf>
    <xf numFmtId="166" fontId="13" fillId="0" borderId="393" xfId="9" applyNumberFormat="1" applyFont="1" applyFill="1" applyBorder="1" applyAlignment="1">
      <alignment horizontal="right" vertical="center" wrapText="1"/>
    </xf>
    <xf numFmtId="3" fontId="13" fillId="0" borderId="395" xfId="5" applyNumberFormat="1" applyFont="1" applyFill="1" applyBorder="1" applyAlignment="1">
      <alignment horizontal="right" vertical="center" wrapText="1"/>
    </xf>
    <xf numFmtId="3" fontId="13" fillId="0" borderId="394" xfId="5" applyNumberFormat="1" applyFont="1" applyFill="1" applyBorder="1" applyAlignment="1">
      <alignment horizontal="right" vertical="center" wrapText="1"/>
    </xf>
    <xf numFmtId="166" fontId="13" fillId="0" borderId="394" xfId="9" applyNumberFormat="1" applyFont="1" applyFill="1" applyBorder="1" applyAlignment="1">
      <alignment horizontal="right" vertical="center" wrapText="1"/>
    </xf>
    <xf numFmtId="3" fontId="7" fillId="0" borderId="160" xfId="6" applyNumberFormat="1" applyFont="1" applyFill="1" applyBorder="1" applyAlignment="1">
      <alignment vertical="center"/>
    </xf>
    <xf numFmtId="3" fontId="7" fillId="0" borderId="50" xfId="6" applyNumberFormat="1" applyFont="1" applyFill="1" applyBorder="1" applyAlignment="1">
      <alignment vertical="center"/>
    </xf>
    <xf numFmtId="3" fontId="7" fillId="0" borderId="50" xfId="0" applyNumberFormat="1" applyFont="1" applyFill="1" applyBorder="1" applyAlignment="1">
      <alignment vertical="center"/>
    </xf>
    <xf numFmtId="3" fontId="38" fillId="0" borderId="158" xfId="6" applyNumberFormat="1" applyFont="1" applyFill="1" applyBorder="1" applyAlignment="1">
      <alignment vertical="center"/>
    </xf>
    <xf numFmtId="3" fontId="38" fillId="0" borderId="0" xfId="6" applyNumberFormat="1" applyFont="1" applyFill="1" applyBorder="1" applyAlignment="1">
      <alignment vertical="center"/>
    </xf>
    <xf numFmtId="3" fontId="7" fillId="0" borderId="189" xfId="6" applyNumberFormat="1" applyFont="1" applyFill="1" applyBorder="1" applyAlignment="1">
      <alignment vertical="center"/>
    </xf>
    <xf numFmtId="3" fontId="7" fillId="0" borderId="188" xfId="6" applyNumberFormat="1" applyFont="1" applyFill="1" applyBorder="1" applyAlignment="1">
      <alignment vertical="center"/>
    </xf>
    <xf numFmtId="3" fontId="7" fillId="0" borderId="188" xfId="0" applyNumberFormat="1" applyFont="1" applyFill="1" applyBorder="1" applyAlignment="1">
      <alignment vertical="center"/>
    </xf>
    <xf numFmtId="3" fontId="38" fillId="0" borderId="158" xfId="6" applyNumberFormat="1" applyFont="1" applyFill="1" applyBorder="1" applyAlignment="1">
      <alignment horizontal="right" vertical="center"/>
    </xf>
    <xf numFmtId="3" fontId="38" fillId="0" borderId="159" xfId="6" applyNumberFormat="1" applyFont="1" applyFill="1" applyBorder="1" applyAlignment="1">
      <alignment vertical="center"/>
    </xf>
    <xf numFmtId="3" fontId="38" fillId="0" borderId="37" xfId="6" applyNumberFormat="1" applyFont="1" applyFill="1" applyBorder="1" applyAlignment="1">
      <alignment vertical="center"/>
    </xf>
    <xf numFmtId="3" fontId="38" fillId="0" borderId="37" xfId="0" applyNumberFormat="1" applyFont="1" applyFill="1" applyBorder="1" applyAlignment="1">
      <alignment vertical="center"/>
    </xf>
    <xf numFmtId="3" fontId="13" fillId="0" borderId="158" xfId="5" applyNumberFormat="1" applyFont="1" applyFill="1" applyBorder="1" applyAlignment="1">
      <alignment vertical="center" wrapText="1"/>
    </xf>
    <xf numFmtId="3" fontId="13" fillId="0" borderId="0" xfId="5" applyNumberFormat="1" applyFont="1" applyFill="1" applyBorder="1" applyAlignment="1">
      <alignment vertical="center" wrapText="1"/>
    </xf>
    <xf numFmtId="3" fontId="7" fillId="0" borderId="392" xfId="6" applyNumberFormat="1" applyFont="1" applyFill="1" applyBorder="1" applyAlignment="1">
      <alignment vertical="center"/>
    </xf>
    <xf numFmtId="3" fontId="7" fillId="0" borderId="48" xfId="6" applyNumberFormat="1" applyFont="1" applyFill="1" applyBorder="1" applyAlignment="1">
      <alignment vertical="center"/>
    </xf>
    <xf numFmtId="3" fontId="68" fillId="0" borderId="276" xfId="6" applyNumberFormat="1" applyFont="1" applyFill="1" applyBorder="1" applyAlignment="1">
      <alignment vertical="center"/>
    </xf>
    <xf numFmtId="3" fontId="68" fillId="0" borderId="259" xfId="6" applyNumberFormat="1" applyFont="1" applyFill="1" applyBorder="1" applyAlignment="1">
      <alignment vertical="center"/>
    </xf>
    <xf numFmtId="3" fontId="68" fillId="0" borderId="259" xfId="0" applyNumberFormat="1" applyFont="1" applyFill="1" applyBorder="1" applyAlignment="1">
      <alignment vertical="center"/>
    </xf>
    <xf numFmtId="3" fontId="20" fillId="2" borderId="629" xfId="0" applyNumberFormat="1" applyFont="1" applyFill="1" applyBorder="1" applyAlignment="1">
      <alignment vertical="center" wrapText="1"/>
    </xf>
    <xf numFmtId="3" fontId="7" fillId="2" borderId="332" xfId="0" applyNumberFormat="1" applyFont="1" applyFill="1" applyBorder="1" applyAlignment="1">
      <alignment vertical="center"/>
    </xf>
    <xf numFmtId="3" fontId="7" fillId="2" borderId="331" xfId="0" applyNumberFormat="1" applyFont="1" applyFill="1" applyBorder="1" applyAlignment="1">
      <alignment vertical="center"/>
    </xf>
    <xf numFmtId="3" fontId="13" fillId="2" borderId="630" xfId="0" applyNumberFormat="1" applyFont="1" applyFill="1" applyBorder="1" applyAlignment="1">
      <alignment vertical="center"/>
    </xf>
    <xf numFmtId="167" fontId="7" fillId="2" borderId="331" xfId="0" applyNumberFormat="1" applyFont="1" applyFill="1" applyBorder="1" applyAlignment="1">
      <alignment vertical="center"/>
    </xf>
    <xf numFmtId="3" fontId="7" fillId="2" borderId="631" xfId="0" applyNumberFormat="1" applyFont="1" applyFill="1" applyBorder="1" applyAlignment="1">
      <alignment horizontal="left" vertical="center" wrapText="1"/>
    </xf>
    <xf numFmtId="3" fontId="7" fillId="0" borderId="134" xfId="0" applyNumberFormat="1" applyFont="1" applyFill="1" applyBorder="1" applyAlignment="1">
      <alignment vertical="center"/>
    </xf>
    <xf numFmtId="3" fontId="21" fillId="0" borderId="480" xfId="0" applyNumberFormat="1" applyFont="1" applyFill="1" applyBorder="1" applyAlignment="1">
      <alignment vertical="center"/>
    </xf>
    <xf numFmtId="167" fontId="7" fillId="0" borderId="134" xfId="0" applyNumberFormat="1" applyFont="1" applyFill="1" applyBorder="1" applyAlignment="1">
      <alignment vertical="center"/>
    </xf>
    <xf numFmtId="167" fontId="21" fillId="0" borderId="480" xfId="0" applyNumberFormat="1" applyFont="1" applyFill="1" applyBorder="1" applyAlignment="1">
      <alignment vertical="center"/>
    </xf>
    <xf numFmtId="3" fontId="20" fillId="2" borderId="632" xfId="0" applyNumberFormat="1" applyFont="1" applyFill="1" applyBorder="1" applyAlignment="1">
      <alignment horizontal="left" vertical="center" wrapText="1"/>
    </xf>
    <xf numFmtId="3" fontId="7" fillId="0" borderId="135" xfId="0" applyNumberFormat="1" applyFont="1" applyFill="1" applyBorder="1" applyAlignment="1">
      <alignment vertical="center"/>
    </xf>
    <xf numFmtId="3" fontId="7" fillId="0" borderId="45" xfId="0" applyNumberFormat="1" applyFont="1" applyFill="1" applyBorder="1" applyAlignment="1">
      <alignment vertical="center"/>
    </xf>
    <xf numFmtId="3" fontId="21" fillId="0" borderId="481" xfId="0" applyNumberFormat="1" applyFont="1" applyFill="1" applyBorder="1" applyAlignment="1">
      <alignment vertical="center"/>
    </xf>
    <xf numFmtId="167" fontId="7" fillId="0" borderId="45" xfId="0" applyNumberFormat="1" applyFont="1" applyFill="1" applyBorder="1" applyAlignment="1">
      <alignment vertical="center"/>
    </xf>
    <xf numFmtId="3" fontId="23" fillId="3" borderId="631" xfId="0" applyNumberFormat="1" applyFont="1" applyFill="1" applyBorder="1" applyAlignment="1">
      <alignment horizontal="left" vertical="center" wrapText="1"/>
    </xf>
    <xf numFmtId="3" fontId="23" fillId="0" borderId="134" xfId="0" applyNumberFormat="1" applyFont="1" applyFill="1" applyBorder="1" applyAlignment="1">
      <alignment vertical="center"/>
    </xf>
    <xf numFmtId="3" fontId="24" fillId="3" borderId="631" xfId="0" applyNumberFormat="1" applyFont="1" applyFill="1" applyBorder="1" applyAlignment="1">
      <alignment horizontal="left" vertical="center" wrapText="1"/>
    </xf>
    <xf numFmtId="3" fontId="24" fillId="0" borderId="134" xfId="0" applyNumberFormat="1" applyFont="1" applyFill="1" applyBorder="1" applyAlignment="1">
      <alignment vertical="center"/>
    </xf>
    <xf numFmtId="3" fontId="84" fillId="0" borderId="480" xfId="0" applyNumberFormat="1" applyFont="1" applyFill="1" applyBorder="1" applyAlignment="1">
      <alignment vertical="center"/>
    </xf>
    <xf numFmtId="3" fontId="20" fillId="2" borderId="632" xfId="0" applyNumberFormat="1" applyFont="1" applyFill="1" applyBorder="1" applyAlignment="1">
      <alignment horizontal="left" vertical="center"/>
    </xf>
    <xf numFmtId="3" fontId="48" fillId="3" borderId="631" xfId="0" applyNumberFormat="1" applyFont="1" applyFill="1" applyBorder="1" applyAlignment="1">
      <alignment horizontal="right" vertical="center" wrapText="1"/>
    </xf>
    <xf numFmtId="3" fontId="48" fillId="0" borderId="134" xfId="0" applyNumberFormat="1" applyFont="1" applyFill="1" applyBorder="1" applyAlignment="1">
      <alignment horizontal="right" vertical="center"/>
    </xf>
    <xf numFmtId="3" fontId="48" fillId="0" borderId="0" xfId="0" applyNumberFormat="1" applyFont="1" applyFill="1" applyBorder="1" applyAlignment="1">
      <alignment horizontal="right" vertical="center"/>
    </xf>
    <xf numFmtId="3" fontId="85" fillId="0" borderId="480" xfId="0" applyNumberFormat="1" applyFont="1" applyFill="1" applyBorder="1" applyAlignment="1">
      <alignment vertical="center"/>
    </xf>
    <xf numFmtId="0" fontId="105" fillId="2" borderId="0" xfId="0" applyFont="1" applyFill="1" applyAlignment="1">
      <alignment horizontal="right" vertical="center"/>
    </xf>
    <xf numFmtId="3" fontId="48" fillId="0" borderId="134" xfId="0" applyNumberFormat="1" applyFont="1" applyFill="1" applyBorder="1" applyAlignment="1">
      <alignment vertical="center"/>
    </xf>
    <xf numFmtId="3" fontId="48" fillId="0" borderId="0" xfId="0" applyNumberFormat="1" applyFont="1" applyFill="1" applyBorder="1" applyAlignment="1">
      <alignment vertical="center"/>
    </xf>
    <xf numFmtId="0" fontId="105" fillId="2" borderId="0" xfId="0" applyFont="1" applyFill="1" applyAlignment="1">
      <alignment vertical="center"/>
    </xf>
    <xf numFmtId="3" fontId="13" fillId="3" borderId="631" xfId="0" applyNumberFormat="1" applyFont="1" applyFill="1" applyBorder="1" applyAlignment="1">
      <alignment horizontal="left" vertical="center" wrapText="1"/>
    </xf>
    <xf numFmtId="3" fontId="13" fillId="0" borderId="134" xfId="0" applyNumberFormat="1" applyFont="1" applyFill="1" applyBorder="1" applyAlignment="1">
      <alignment vertical="center"/>
    </xf>
    <xf numFmtId="3" fontId="20" fillId="2" borderId="331" xfId="0" applyNumberFormat="1" applyFont="1" applyFill="1" applyBorder="1" applyAlignment="1">
      <alignment vertical="center"/>
    </xf>
    <xf numFmtId="3" fontId="7" fillId="2" borderId="630" xfId="0" applyNumberFormat="1" applyFont="1" applyFill="1" applyBorder="1" applyAlignment="1">
      <alignment vertical="center"/>
    </xf>
    <xf numFmtId="0" fontId="48" fillId="2" borderId="631" xfId="0" applyFont="1" applyFill="1" applyBorder="1" applyAlignment="1">
      <alignment horizontal="right" vertical="center" wrapText="1"/>
    </xf>
    <xf numFmtId="3" fontId="48" fillId="3" borderId="633" xfId="0" applyNumberFormat="1" applyFont="1" applyFill="1" applyBorder="1" applyAlignment="1">
      <alignment horizontal="right" vertical="center" wrapText="1"/>
    </xf>
    <xf numFmtId="3" fontId="7" fillId="0" borderId="136" xfId="0" applyNumberFormat="1" applyFont="1" applyFill="1" applyBorder="1" applyAlignment="1">
      <alignment vertical="center"/>
    </xf>
    <xf numFmtId="3" fontId="7" fillId="0" borderId="46" xfId="0" applyNumberFormat="1" applyFont="1" applyFill="1" applyBorder="1" applyAlignment="1">
      <alignment vertical="center"/>
    </xf>
    <xf numFmtId="3" fontId="21" fillId="0" borderId="482" xfId="0" applyNumberFormat="1" applyFont="1" applyFill="1" applyBorder="1" applyAlignment="1">
      <alignment vertical="center"/>
    </xf>
    <xf numFmtId="3" fontId="19" fillId="0" borderId="634" xfId="0" applyNumberFormat="1" applyFont="1" applyFill="1" applyBorder="1" applyAlignment="1">
      <alignment vertical="center"/>
    </xf>
    <xf numFmtId="1" fontId="48" fillId="0" borderId="439" xfId="7" applyNumberFormat="1" applyFont="1" applyFill="1" applyBorder="1" applyAlignment="1">
      <alignment vertical="top"/>
    </xf>
    <xf numFmtId="1" fontId="48" fillId="0" borderId="197" xfId="7" applyNumberFormat="1" applyFont="1" applyFill="1" applyBorder="1" applyAlignment="1">
      <alignment vertical="top"/>
    </xf>
    <xf numFmtId="1" fontId="48" fillId="0" borderId="203" xfId="7" applyNumberFormat="1" applyFont="1" applyFill="1" applyBorder="1" applyAlignment="1">
      <alignment vertical="center"/>
    </xf>
    <xf numFmtId="0" fontId="7" fillId="0" borderId="301" xfId="3" applyNumberFormat="1" applyFont="1" applyFill="1" applyBorder="1" applyAlignment="1">
      <alignment horizontal="right"/>
    </xf>
    <xf numFmtId="0" fontId="7" fillId="0" borderId="0" xfId="3" applyNumberFormat="1" applyFont="1" applyFill="1" applyBorder="1" applyAlignment="1">
      <alignment horizontal="right"/>
    </xf>
    <xf numFmtId="0" fontId="7" fillId="0" borderId="53" xfId="3" applyNumberFormat="1" applyFont="1" applyFill="1" applyBorder="1" applyAlignment="1">
      <alignment horizontal="right" vertical="center"/>
    </xf>
    <xf numFmtId="1" fontId="48" fillId="0" borderId="302" xfId="7" applyNumberFormat="1" applyFont="1" applyFill="1" applyBorder="1" applyAlignment="1">
      <alignment vertical="top"/>
    </xf>
    <xf numFmtId="1" fontId="48" fillId="0" borderId="198" xfId="7" applyNumberFormat="1" applyFont="1" applyFill="1" applyBorder="1" applyAlignment="1">
      <alignment vertical="top"/>
    </xf>
    <xf numFmtId="1" fontId="48" fillId="0" borderId="195" xfId="7" applyNumberFormat="1" applyFont="1" applyFill="1" applyBorder="1" applyAlignment="1">
      <alignment vertical="center"/>
    </xf>
    <xf numFmtId="3" fontId="79" fillId="0" borderId="242" xfId="0" applyNumberFormat="1" applyFont="1" applyFill="1" applyBorder="1" applyAlignment="1">
      <alignment horizontal="right" vertical="center"/>
    </xf>
    <xf numFmtId="3" fontId="79" fillId="0" borderId="0" xfId="0" applyNumberFormat="1" applyFont="1" applyFill="1" applyBorder="1" applyAlignment="1">
      <alignment horizontal="right" vertical="center"/>
    </xf>
    <xf numFmtId="3" fontId="80" fillId="0" borderId="243" xfId="0" applyNumberFormat="1" applyFont="1" applyFill="1" applyBorder="1" applyAlignment="1">
      <alignment horizontal="right" vertical="center"/>
    </xf>
    <xf numFmtId="3" fontId="80" fillId="0" borderId="245" xfId="0" applyNumberFormat="1" applyFont="1" applyFill="1" applyBorder="1" applyAlignment="1">
      <alignment horizontal="right" vertical="center"/>
    </xf>
    <xf numFmtId="3" fontId="80" fillId="0" borderId="244" xfId="0" applyNumberFormat="1" applyFont="1" applyFill="1" applyBorder="1" applyAlignment="1">
      <alignment horizontal="right" vertical="center"/>
    </xf>
    <xf numFmtId="3" fontId="80" fillId="0" borderId="246" xfId="0" applyNumberFormat="1" applyFont="1" applyFill="1" applyBorder="1" applyAlignment="1">
      <alignment horizontal="right" vertical="center"/>
    </xf>
    <xf numFmtId="3" fontId="79" fillId="0" borderId="248" xfId="0" applyNumberFormat="1" applyFont="1" applyFill="1" applyBorder="1" applyAlignment="1">
      <alignment horizontal="right" vertical="center"/>
    </xf>
    <xf numFmtId="3" fontId="79" fillId="0" borderId="247" xfId="0" applyNumberFormat="1" applyFont="1" applyFill="1" applyBorder="1" applyAlignment="1">
      <alignment horizontal="right" vertical="center"/>
    </xf>
    <xf numFmtId="3" fontId="80" fillId="0" borderId="249" xfId="0" applyNumberFormat="1" applyFont="1" applyFill="1" applyBorder="1" applyAlignment="1">
      <alignment horizontal="right" vertical="center"/>
    </xf>
    <xf numFmtId="3" fontId="80" fillId="0" borderId="242" xfId="0" applyNumberFormat="1" applyFont="1" applyFill="1" applyBorder="1" applyAlignment="1">
      <alignment horizontal="right" vertical="center"/>
    </xf>
    <xf numFmtId="3" fontId="80" fillId="0" borderId="0" xfId="0" applyNumberFormat="1" applyFont="1" applyFill="1" applyBorder="1" applyAlignment="1">
      <alignment horizontal="right" vertical="center"/>
    </xf>
    <xf numFmtId="3" fontId="79" fillId="0" borderId="403" xfId="0" applyNumberFormat="1" applyFont="1" applyFill="1" applyBorder="1" applyAlignment="1">
      <alignment horizontal="right" vertical="center"/>
    </xf>
    <xf numFmtId="3" fontId="79" fillId="0" borderId="404" xfId="0" applyNumberFormat="1" applyFont="1" applyFill="1" applyBorder="1" applyAlignment="1">
      <alignment horizontal="right" vertical="center"/>
    </xf>
    <xf numFmtId="3" fontId="80" fillId="0" borderId="405" xfId="0" applyNumberFormat="1" applyFont="1" applyFill="1" applyBorder="1" applyAlignment="1">
      <alignment horizontal="right" vertical="center"/>
    </xf>
    <xf numFmtId="3" fontId="80" fillId="0" borderId="400" xfId="0" applyNumberFormat="1" applyFont="1" applyFill="1" applyBorder="1" applyAlignment="1">
      <alignment horizontal="right" vertical="center"/>
    </xf>
    <xf numFmtId="3" fontId="80" fillId="0" borderId="399" xfId="0" applyNumberFormat="1" applyFont="1" applyFill="1" applyBorder="1" applyAlignment="1">
      <alignment horizontal="right" vertical="center"/>
    </xf>
    <xf numFmtId="3" fontId="80" fillId="0" borderId="401" xfId="0" applyNumberFormat="1" applyFont="1" applyFill="1" applyBorder="1" applyAlignment="1">
      <alignment horizontal="right" vertical="center"/>
    </xf>
    <xf numFmtId="3" fontId="79" fillId="0" borderId="256" xfId="0" applyNumberFormat="1" applyFont="1" applyFill="1" applyBorder="1" applyAlignment="1">
      <alignment horizontal="right" vertical="center"/>
    </xf>
    <xf numFmtId="3" fontId="79" fillId="0" borderId="255" xfId="0" applyNumberFormat="1" applyFont="1" applyFill="1" applyBorder="1" applyAlignment="1">
      <alignment horizontal="right" vertical="center"/>
    </xf>
    <xf numFmtId="3" fontId="80" fillId="0" borderId="257" xfId="0" applyNumberFormat="1" applyFont="1" applyFill="1" applyBorder="1" applyAlignment="1">
      <alignment horizontal="right" vertical="center"/>
    </xf>
    <xf numFmtId="3" fontId="80" fillId="0" borderId="253" xfId="0" applyNumberFormat="1" applyFont="1" applyFill="1" applyBorder="1" applyAlignment="1">
      <alignment horizontal="right" vertical="center"/>
    </xf>
    <xf numFmtId="3" fontId="80" fillId="0" borderId="252" xfId="0" applyNumberFormat="1" applyFont="1" applyFill="1" applyBorder="1" applyAlignment="1">
      <alignment horizontal="right" vertical="center"/>
    </xf>
    <xf numFmtId="3" fontId="80" fillId="0" borderId="254" xfId="0" applyNumberFormat="1" applyFont="1" applyFill="1" applyBorder="1" applyAlignment="1">
      <alignment horizontal="right" vertical="center"/>
    </xf>
    <xf numFmtId="3" fontId="7" fillId="0" borderId="407" xfId="0" applyNumberFormat="1" applyFont="1" applyFill="1" applyBorder="1" applyAlignment="1">
      <alignment vertical="center"/>
    </xf>
    <xf numFmtId="3" fontId="7" fillId="0" borderId="406" xfId="0" applyNumberFormat="1" applyFont="1" applyFill="1" applyBorder="1" applyAlignment="1">
      <alignment vertical="center"/>
    </xf>
    <xf numFmtId="3" fontId="7" fillId="0" borderId="408" xfId="0" applyNumberFormat="1" applyFont="1" applyFill="1" applyBorder="1" applyAlignment="1">
      <alignment vertical="center"/>
    </xf>
    <xf numFmtId="9" fontId="7" fillId="0" borderId="256" xfId="0" applyNumberFormat="1" applyFont="1" applyFill="1" applyBorder="1" applyAlignment="1">
      <alignment vertical="center"/>
    </xf>
    <xf numFmtId="9" fontId="7" fillId="0" borderId="255" xfId="0" applyNumberFormat="1" applyFont="1" applyFill="1" applyBorder="1" applyAlignment="1">
      <alignment vertical="center"/>
    </xf>
    <xf numFmtId="9" fontId="7" fillId="0" borderId="257" xfId="0" applyNumberFormat="1" applyFont="1" applyFill="1" applyBorder="1" applyAlignment="1">
      <alignment vertical="center"/>
    </xf>
    <xf numFmtId="3" fontId="7" fillId="0" borderId="400" xfId="0" applyNumberFormat="1" applyFont="1" applyFill="1" applyBorder="1" applyAlignment="1">
      <alignment horizontal="right" vertical="center" wrapText="1"/>
    </xf>
    <xf numFmtId="3" fontId="7" fillId="0" borderId="399" xfId="0" applyNumberFormat="1" applyFont="1" applyFill="1" applyBorder="1" applyAlignment="1">
      <alignment horizontal="right" vertical="center" wrapText="1"/>
    </xf>
    <xf numFmtId="3" fontId="7" fillId="0" borderId="401" xfId="0" applyNumberFormat="1" applyFont="1" applyFill="1" applyBorder="1" applyAlignment="1">
      <alignment horizontal="right" vertical="center" wrapText="1"/>
    </xf>
    <xf numFmtId="3" fontId="7" fillId="0" borderId="242" xfId="0" applyNumberFormat="1" applyFont="1" applyFill="1" applyBorder="1" applyAlignment="1">
      <alignment horizontal="right" vertical="center" wrapText="1"/>
    </xf>
    <xf numFmtId="3" fontId="7" fillId="0" borderId="0" xfId="0" applyNumberFormat="1" applyFont="1" applyFill="1" applyBorder="1" applyAlignment="1">
      <alignment horizontal="right" vertical="center" wrapText="1"/>
    </xf>
    <xf numFmtId="3" fontId="7" fillId="0" borderId="243" xfId="0" applyNumberFormat="1" applyFont="1" applyFill="1" applyBorder="1" applyAlignment="1">
      <alignment horizontal="right" vertical="center" wrapText="1"/>
    </xf>
    <xf numFmtId="3" fontId="79" fillId="0" borderId="249" xfId="0" applyNumberFormat="1" applyFont="1" applyFill="1" applyBorder="1" applyAlignment="1">
      <alignment horizontal="right" vertical="center"/>
    </xf>
    <xf numFmtId="3" fontId="79" fillId="0" borderId="253" xfId="0" applyNumberFormat="1" applyFont="1" applyFill="1" applyBorder="1" applyAlignment="1">
      <alignment horizontal="right" vertical="center"/>
    </xf>
    <xf numFmtId="3" fontId="79" fillId="0" borderId="252" xfId="0" applyNumberFormat="1" applyFont="1" applyFill="1" applyBorder="1" applyAlignment="1">
      <alignment horizontal="right" vertical="center"/>
    </xf>
    <xf numFmtId="3" fontId="79" fillId="0" borderId="254" xfId="0" applyNumberFormat="1" applyFont="1" applyFill="1" applyBorder="1" applyAlignment="1">
      <alignment horizontal="right" vertical="center"/>
    </xf>
    <xf numFmtId="3" fontId="79" fillId="0" borderId="243" xfId="0" applyNumberFormat="1" applyFont="1" applyFill="1" applyBorder="1" applyAlignment="1">
      <alignment horizontal="right" vertical="center"/>
    </xf>
    <xf numFmtId="3" fontId="79" fillId="0" borderId="257" xfId="0" applyNumberFormat="1" applyFont="1" applyFill="1" applyBorder="1" applyAlignment="1">
      <alignment horizontal="right" vertical="center"/>
    </xf>
    <xf numFmtId="0" fontId="79" fillId="39" borderId="0" xfId="0" quotePrefix="1" applyFont="1" applyFill="1" applyBorder="1" applyAlignment="1">
      <alignment horizontal="left" vertical="center"/>
    </xf>
    <xf numFmtId="0" fontId="79" fillId="39" borderId="251" xfId="0" quotePrefix="1" applyFont="1" applyFill="1" applyBorder="1" applyAlignment="1">
      <alignment horizontal="left" vertical="center"/>
    </xf>
    <xf numFmtId="0" fontId="79" fillId="39" borderId="255" xfId="0" quotePrefix="1" applyFont="1" applyFill="1" applyBorder="1" applyAlignment="1">
      <alignment horizontal="left" vertical="center"/>
    </xf>
    <xf numFmtId="3" fontId="24" fillId="0" borderId="635" xfId="0" applyNumberFormat="1" applyFont="1" applyFill="1" applyBorder="1" applyAlignment="1">
      <alignment vertical="center"/>
    </xf>
    <xf numFmtId="3" fontId="24" fillId="0" borderId="636" xfId="0" applyNumberFormat="1" applyFont="1" applyFill="1" applyBorder="1" applyAlignment="1">
      <alignment vertical="center"/>
    </xf>
    <xf numFmtId="3" fontId="24" fillId="0" borderId="637" xfId="0" applyNumberFormat="1" applyFont="1" applyFill="1" applyBorder="1" applyAlignment="1">
      <alignment vertical="center"/>
    </xf>
    <xf numFmtId="3" fontId="24" fillId="0" borderId="273" xfId="0" applyNumberFormat="1" applyFont="1" applyFill="1" applyBorder="1" applyAlignment="1">
      <alignment horizontal="right" vertical="center"/>
    </xf>
    <xf numFmtId="0" fontId="7" fillId="2" borderId="0" xfId="0" applyFont="1" applyFill="1" applyBorder="1" applyAlignment="1">
      <alignment horizontal="left" vertical="center"/>
    </xf>
    <xf numFmtId="9" fontId="17" fillId="21" borderId="77" xfId="0" applyNumberFormat="1" applyFont="1" applyFill="1" applyBorder="1"/>
    <xf numFmtId="0" fontId="7" fillId="2" borderId="431" xfId="0" applyFont="1" applyFill="1" applyBorder="1" applyAlignment="1">
      <alignment horizontal="left" vertical="center"/>
    </xf>
    <xf numFmtId="0" fontId="7" fillId="2" borderId="638" xfId="0" applyFont="1" applyFill="1" applyBorder="1" applyAlignment="1">
      <alignment horizontal="left" vertical="center"/>
    </xf>
    <xf numFmtId="0" fontId="13" fillId="2" borderId="639" xfId="0" applyFont="1" applyFill="1" applyBorder="1" applyAlignment="1">
      <alignment horizontal="left" vertical="center"/>
    </xf>
    <xf numFmtId="167" fontId="7" fillId="0" borderId="640" xfId="0" applyNumberFormat="1" applyFont="1" applyFill="1" applyBorder="1" applyAlignment="1">
      <alignment horizontal="right" vertical="center"/>
    </xf>
    <xf numFmtId="167" fontId="7" fillId="0" borderId="641" xfId="0" applyNumberFormat="1" applyFont="1" applyFill="1" applyBorder="1" applyAlignment="1">
      <alignment horizontal="right" vertical="center"/>
    </xf>
    <xf numFmtId="167" fontId="13" fillId="0" borderId="642" xfId="0" applyNumberFormat="1" applyFont="1" applyFill="1" applyBorder="1" applyAlignment="1">
      <alignment horizontal="right" vertical="center"/>
    </xf>
    <xf numFmtId="167" fontId="7" fillId="0" borderId="643" xfId="0" applyNumberFormat="1" applyFont="1" applyFill="1" applyBorder="1" applyAlignment="1">
      <alignment horizontal="right" vertical="center"/>
    </xf>
    <xf numFmtId="167" fontId="7" fillId="0" borderId="80" xfId="0" applyNumberFormat="1" applyFont="1" applyFill="1" applyBorder="1" applyAlignment="1">
      <alignment horizontal="right" vertical="center"/>
    </xf>
    <xf numFmtId="167" fontId="7" fillId="0" borderId="644" xfId="0" applyNumberFormat="1" applyFont="1" applyFill="1" applyBorder="1" applyAlignment="1">
      <alignment horizontal="right" vertical="center"/>
    </xf>
    <xf numFmtId="167" fontId="13" fillId="0" borderId="645" xfId="0" applyNumberFormat="1" applyFont="1" applyFill="1" applyBorder="1" applyAlignment="1">
      <alignment horizontal="right" vertical="center"/>
    </xf>
    <xf numFmtId="166" fontId="7" fillId="0" borderId="80" xfId="0" applyNumberFormat="1" applyFont="1" applyFill="1" applyBorder="1" applyAlignment="1">
      <alignment horizontal="right" vertical="center"/>
    </xf>
    <xf numFmtId="167" fontId="7" fillId="0" borderId="646" xfId="0" applyNumberFormat="1" applyFont="1" applyFill="1" applyBorder="1" applyAlignment="1">
      <alignment horizontal="right" vertical="center"/>
    </xf>
    <xf numFmtId="167" fontId="7" fillId="0" borderId="431" xfId="0" applyNumberFormat="1" applyFont="1" applyFill="1" applyBorder="1" applyAlignment="1">
      <alignment horizontal="right" vertical="center"/>
    </xf>
    <xf numFmtId="167" fontId="7" fillId="0" borderId="647" xfId="0" applyNumberFormat="1" applyFont="1" applyFill="1" applyBorder="1" applyAlignment="1">
      <alignment horizontal="right" vertical="center"/>
    </xf>
    <xf numFmtId="167" fontId="13" fillId="0" borderId="648" xfId="0" applyNumberFormat="1" applyFont="1" applyFill="1" applyBorder="1" applyAlignment="1">
      <alignment horizontal="right" vertical="center"/>
    </xf>
    <xf numFmtId="166" fontId="7" fillId="0" borderId="431" xfId="0" applyNumberFormat="1" applyFont="1" applyFill="1" applyBorder="1" applyAlignment="1">
      <alignment horizontal="right" vertical="center"/>
    </xf>
    <xf numFmtId="167" fontId="7" fillId="0" borderId="649" xfId="0" applyNumberFormat="1" applyFont="1" applyFill="1" applyBorder="1" applyAlignment="1">
      <alignment horizontal="right" vertical="center"/>
    </xf>
    <xf numFmtId="167" fontId="7" fillId="0" borderId="81" xfId="0" applyNumberFormat="1" applyFont="1" applyFill="1" applyBorder="1" applyAlignment="1">
      <alignment horizontal="right" vertical="center"/>
    </xf>
    <xf numFmtId="167" fontId="7" fillId="0" borderId="650" xfId="0" applyNumberFormat="1" applyFont="1" applyFill="1" applyBorder="1" applyAlignment="1">
      <alignment horizontal="right" vertical="center"/>
    </xf>
    <xf numFmtId="167" fontId="13" fillId="0" borderId="651" xfId="0" applyNumberFormat="1" applyFont="1" applyFill="1" applyBorder="1" applyAlignment="1">
      <alignment horizontal="right" vertical="center"/>
    </xf>
    <xf numFmtId="166" fontId="7" fillId="0" borderId="81" xfId="0" applyNumberFormat="1" applyFont="1" applyFill="1" applyBorder="1" applyAlignment="1">
      <alignment horizontal="right" vertical="center"/>
    </xf>
    <xf numFmtId="167" fontId="7" fillId="0" borderId="652" xfId="0" applyNumberFormat="1" applyFont="1" applyFill="1" applyBorder="1" applyAlignment="1">
      <alignment horizontal="right" vertical="center"/>
    </xf>
    <xf numFmtId="167" fontId="7" fillId="0" borderId="638" xfId="0" applyNumberFormat="1" applyFont="1" applyFill="1" applyBorder="1" applyAlignment="1">
      <alignment horizontal="right" vertical="center"/>
    </xf>
    <xf numFmtId="167" fontId="7" fillId="0" borderId="653" xfId="0" applyNumberFormat="1" applyFont="1" applyFill="1" applyBorder="1" applyAlignment="1">
      <alignment horizontal="right" vertical="center"/>
    </xf>
    <xf numFmtId="167" fontId="13" fillId="0" borderId="654" xfId="0" applyNumberFormat="1" applyFont="1" applyFill="1" applyBorder="1" applyAlignment="1">
      <alignment horizontal="right" vertical="center"/>
    </xf>
    <xf numFmtId="166" fontId="7" fillId="0" borderId="638" xfId="0" applyNumberFormat="1" applyFont="1" applyFill="1" applyBorder="1" applyAlignment="1">
      <alignment horizontal="right" vertical="center"/>
    </xf>
    <xf numFmtId="167" fontId="7" fillId="0" borderId="655" xfId="0" applyNumberFormat="1" applyFont="1" applyFill="1" applyBorder="1" applyAlignment="1">
      <alignment horizontal="right" vertical="center"/>
    </xf>
    <xf numFmtId="167" fontId="7" fillId="0" borderId="639" xfId="0" applyNumberFormat="1" applyFont="1" applyFill="1" applyBorder="1" applyAlignment="1">
      <alignment horizontal="right" vertical="center"/>
    </xf>
    <xf numFmtId="167" fontId="7" fillId="0" borderId="656" xfId="0" applyNumberFormat="1" applyFont="1" applyFill="1" applyBorder="1" applyAlignment="1">
      <alignment horizontal="right" vertical="center"/>
    </xf>
    <xf numFmtId="167" fontId="13" fillId="0" borderId="657" xfId="0" applyNumberFormat="1" applyFont="1" applyFill="1" applyBorder="1" applyAlignment="1">
      <alignment horizontal="right" vertical="center"/>
    </xf>
    <xf numFmtId="166" fontId="7" fillId="0" borderId="639" xfId="0" applyNumberFormat="1" applyFont="1" applyFill="1" applyBorder="1" applyAlignment="1">
      <alignment horizontal="right" vertical="center"/>
    </xf>
    <xf numFmtId="0" fontId="7" fillId="2" borderId="658" xfId="0" applyFont="1" applyFill="1" applyBorder="1" applyAlignment="1">
      <alignment horizontal="left" vertical="center"/>
    </xf>
    <xf numFmtId="0" fontId="7" fillId="0" borderId="659" xfId="0" applyFont="1" applyBorder="1" applyAlignment="1">
      <alignment horizontal="left" vertical="center"/>
    </xf>
    <xf numFmtId="167" fontId="7" fillId="0" borderId="660" xfId="0" applyNumberFormat="1" applyFont="1" applyFill="1" applyBorder="1" applyAlignment="1">
      <alignment horizontal="right" vertical="center"/>
    </xf>
    <xf numFmtId="167" fontId="7" fillId="0" borderId="658" xfId="0" applyNumberFormat="1" applyFont="1" applyFill="1" applyBorder="1" applyAlignment="1">
      <alignment horizontal="right" vertical="center"/>
    </xf>
    <xf numFmtId="167" fontId="7" fillId="0" borderId="661" xfId="0" applyNumberFormat="1" applyFont="1" applyFill="1" applyBorder="1" applyAlignment="1">
      <alignment horizontal="right" vertical="center"/>
    </xf>
    <xf numFmtId="167" fontId="13" fillId="0" borderId="662" xfId="0" applyNumberFormat="1" applyFont="1" applyFill="1" applyBorder="1" applyAlignment="1">
      <alignment horizontal="right" vertical="center"/>
    </xf>
    <xf numFmtId="166" fontId="7" fillId="0" borderId="658" xfId="0" applyNumberFormat="1" applyFont="1" applyFill="1" applyBorder="1" applyAlignment="1">
      <alignment horizontal="right" vertical="center"/>
    </xf>
    <xf numFmtId="0" fontId="54" fillId="2" borderId="0" xfId="0" applyFont="1" applyFill="1" applyBorder="1" applyAlignment="1">
      <alignment horizontal="left" vertical="center" wrapText="1"/>
    </xf>
    <xf numFmtId="0" fontId="7" fillId="2" borderId="0" xfId="0" applyFont="1" applyFill="1" applyAlignment="1">
      <alignment horizontal="left" wrapText="1"/>
    </xf>
    <xf numFmtId="0" fontId="52" fillId="2" borderId="582" xfId="0" applyFont="1" applyFill="1" applyBorder="1" applyAlignment="1">
      <alignment horizontal="center" vertical="center"/>
    </xf>
    <xf numFmtId="0" fontId="52" fillId="2" borderId="569" xfId="0" applyFont="1" applyFill="1" applyBorder="1" applyAlignment="1">
      <alignment horizontal="center" vertical="center"/>
    </xf>
    <xf numFmtId="0" fontId="52" fillId="2" borderId="568" xfId="0" applyFont="1" applyFill="1" applyBorder="1" applyAlignment="1">
      <alignment horizontal="center" vertical="center"/>
    </xf>
    <xf numFmtId="0" fontId="52" fillId="2" borderId="578" xfId="0" applyFont="1" applyFill="1" applyBorder="1" applyAlignment="1">
      <alignment horizontal="center" vertical="center"/>
    </xf>
    <xf numFmtId="0" fontId="52" fillId="2" borderId="567" xfId="0" applyFont="1" applyFill="1" applyBorder="1" applyAlignment="1">
      <alignment horizontal="center" vertical="center"/>
    </xf>
    <xf numFmtId="0" fontId="52" fillId="2" borderId="579" xfId="0" applyFont="1" applyFill="1" applyBorder="1" applyAlignment="1">
      <alignment horizontal="center" vertical="center"/>
    </xf>
    <xf numFmtId="0" fontId="53" fillId="2" borderId="578" xfId="0" applyFont="1" applyFill="1" applyBorder="1" applyAlignment="1">
      <alignment horizontal="center" vertical="center"/>
    </xf>
    <xf numFmtId="0" fontId="53" fillId="2" borderId="567" xfId="0" applyFont="1" applyFill="1" applyBorder="1" applyAlignment="1">
      <alignment horizontal="center" vertical="center"/>
    </xf>
    <xf numFmtId="0" fontId="52" fillId="2" borderId="605" xfId="0" applyFont="1" applyFill="1" applyBorder="1" applyAlignment="1">
      <alignment horizontal="center" vertical="center" wrapText="1"/>
    </xf>
    <xf numFmtId="0" fontId="52" fillId="2" borderId="606" xfId="0" applyFont="1" applyFill="1" applyBorder="1" applyAlignment="1">
      <alignment horizontal="center" vertical="center" wrapText="1"/>
    </xf>
    <xf numFmtId="0" fontId="52" fillId="2" borderId="582" xfId="0" applyFont="1" applyFill="1" applyBorder="1" applyAlignment="1">
      <alignment horizontal="center" vertical="center" wrapText="1"/>
    </xf>
    <xf numFmtId="0" fontId="7" fillId="2" borderId="0" xfId="0" applyFont="1" applyFill="1" applyAlignment="1">
      <alignment horizontal="left" vertical="top" wrapText="1"/>
    </xf>
    <xf numFmtId="0" fontId="53" fillId="2" borderId="587" xfId="0" applyFont="1" applyFill="1" applyBorder="1" applyAlignment="1">
      <alignment horizontal="center" vertical="center" wrapText="1"/>
    </xf>
    <xf numFmtId="0" fontId="53" fillId="2" borderId="588" xfId="0" applyFont="1" applyFill="1" applyBorder="1" applyAlignment="1">
      <alignment horizontal="center" vertical="center" wrapText="1"/>
    </xf>
    <xf numFmtId="0" fontId="52" fillId="2" borderId="603" xfId="0" applyFont="1" applyFill="1" applyBorder="1" applyAlignment="1">
      <alignment horizontal="center" vertical="center" wrapText="1"/>
    </xf>
    <xf numFmtId="0" fontId="86" fillId="2" borderId="0" xfId="0" applyNumberFormat="1" applyFont="1" applyFill="1" applyAlignment="1">
      <alignment horizontal="left" vertical="center" wrapText="1"/>
    </xf>
    <xf numFmtId="0" fontId="86" fillId="0" borderId="0" xfId="0" applyFont="1" applyAlignment="1">
      <alignment horizontal="left" vertical="center" wrapText="1"/>
    </xf>
    <xf numFmtId="0" fontId="13" fillId="0" borderId="0" xfId="0" applyFont="1" applyBorder="1" applyAlignment="1">
      <alignment horizontal="left" vertical="center" wrapText="1"/>
    </xf>
    <xf numFmtId="0" fontId="7" fillId="2" borderId="0" xfId="0" applyFont="1" applyFill="1" applyBorder="1" applyAlignment="1">
      <alignment horizontal="left" vertical="center" wrapText="1"/>
    </xf>
    <xf numFmtId="0" fontId="86" fillId="2" borderId="2" xfId="0" applyFont="1" applyFill="1" applyBorder="1" applyAlignment="1">
      <alignment horizontal="left" vertical="center" wrapText="1"/>
    </xf>
    <xf numFmtId="0" fontId="50" fillId="2" borderId="2"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50" fillId="0" borderId="0" xfId="0" applyFont="1" applyBorder="1" applyAlignment="1">
      <alignment horizontal="center" vertical="center" wrapText="1"/>
    </xf>
    <xf numFmtId="0" fontId="50" fillId="2" borderId="82" xfId="0" applyFont="1" applyFill="1" applyBorder="1" applyAlignment="1">
      <alignment horizontal="center" vertical="center" wrapText="1"/>
    </xf>
    <xf numFmtId="0" fontId="50" fillId="2" borderId="84" xfId="0" applyFont="1" applyFill="1" applyBorder="1" applyAlignment="1">
      <alignment horizontal="center" vertical="center" wrapText="1"/>
    </xf>
    <xf numFmtId="0" fontId="50" fillId="2" borderId="441" xfId="0" applyFont="1" applyFill="1" applyBorder="1" applyAlignment="1">
      <alignment horizontal="center" vertical="center" wrapText="1"/>
    </xf>
    <xf numFmtId="0" fontId="50" fillId="2" borderId="83" xfId="0" applyFont="1" applyFill="1" applyBorder="1" applyAlignment="1">
      <alignment horizontal="center" vertical="center" wrapText="1"/>
    </xf>
    <xf numFmtId="0" fontId="50" fillId="2" borderId="442" xfId="0" applyFont="1" applyFill="1" applyBorder="1" applyAlignment="1">
      <alignment horizontal="center" vertical="center" wrapText="1"/>
    </xf>
    <xf numFmtId="0" fontId="86" fillId="2" borderId="0" xfId="0" applyFont="1" applyFill="1" applyBorder="1" applyAlignment="1">
      <alignment horizontal="left" vertical="center" wrapText="1"/>
    </xf>
    <xf numFmtId="0" fontId="86" fillId="2" borderId="71" xfId="8" applyFont="1" applyFill="1" applyBorder="1" applyAlignment="1">
      <alignment horizontal="left" vertical="center" wrapText="1"/>
    </xf>
    <xf numFmtId="0" fontId="7" fillId="2" borderId="303" xfId="0" applyFont="1" applyFill="1" applyBorder="1" applyAlignment="1">
      <alignment vertical="center" wrapText="1"/>
    </xf>
    <xf numFmtId="0" fontId="7" fillId="2" borderId="0" xfId="0" applyFont="1" applyFill="1" applyBorder="1" applyAlignment="1">
      <alignment vertical="center" wrapText="1"/>
    </xf>
    <xf numFmtId="0" fontId="7" fillId="2" borderId="12" xfId="0" applyFont="1" applyFill="1" applyBorder="1" applyAlignment="1">
      <alignment vertical="center" wrapText="1"/>
    </xf>
    <xf numFmtId="0" fontId="7" fillId="2" borderId="54" xfId="0" applyFont="1" applyFill="1" applyBorder="1" applyAlignment="1">
      <alignment vertical="center" wrapText="1"/>
    </xf>
    <xf numFmtId="0" fontId="7" fillId="2" borderId="304" xfId="0" applyFont="1" applyFill="1" applyBorder="1" applyAlignment="1">
      <alignment horizontal="center" vertical="center" wrapText="1"/>
    </xf>
    <xf numFmtId="0" fontId="38" fillId="2" borderId="599" xfId="0" applyFont="1" applyFill="1" applyBorder="1" applyAlignment="1">
      <alignment horizontal="right" vertical="center" wrapText="1"/>
    </xf>
    <xf numFmtId="0" fontId="38" fillId="2" borderId="598" xfId="0" applyFont="1" applyFill="1" applyBorder="1" applyAlignment="1">
      <alignment horizontal="right" vertical="center" wrapText="1"/>
    </xf>
    <xf numFmtId="0" fontId="7" fillId="2" borderId="12" xfId="0" applyFont="1" applyFill="1" applyBorder="1" applyAlignment="1">
      <alignment horizontal="left" vertical="center" wrapText="1"/>
    </xf>
    <xf numFmtId="0" fontId="38" fillId="2" borderId="0" xfId="0" applyFont="1" applyFill="1" applyBorder="1" applyAlignment="1">
      <alignment horizontal="right" vertical="center" wrapText="1"/>
    </xf>
    <xf numFmtId="0" fontId="7" fillId="2" borderId="72" xfId="0" applyFont="1" applyFill="1" applyBorder="1" applyAlignment="1">
      <alignment vertical="center" wrapText="1"/>
    </xf>
    <xf numFmtId="0" fontId="7" fillId="2" borderId="0" xfId="0" applyFont="1" applyFill="1" applyBorder="1" applyAlignment="1">
      <alignment horizontal="center" vertical="top"/>
    </xf>
    <xf numFmtId="0" fontId="7" fillId="2" borderId="14" xfId="0" applyFont="1" applyFill="1" applyBorder="1" applyAlignment="1">
      <alignment vertical="center" wrapText="1"/>
    </xf>
    <xf numFmtId="0" fontId="7" fillId="2" borderId="15" xfId="0" applyFont="1" applyFill="1" applyBorder="1" applyAlignment="1">
      <alignment vertical="center" wrapText="1"/>
    </xf>
    <xf numFmtId="0" fontId="7" fillId="2" borderId="75" xfId="0" applyFont="1" applyFill="1" applyBorder="1" applyAlignment="1">
      <alignment horizontal="left" vertical="center" wrapText="1"/>
    </xf>
    <xf numFmtId="0" fontId="86" fillId="2" borderId="0" xfId="0" applyFont="1" applyFill="1" applyBorder="1" applyAlignment="1">
      <alignment horizontal="left" wrapText="1"/>
    </xf>
    <xf numFmtId="0" fontId="7" fillId="2" borderId="316" xfId="0" applyFont="1" applyFill="1" applyBorder="1" applyAlignment="1">
      <alignment horizontal="left" vertical="center" wrapText="1"/>
    </xf>
    <xf numFmtId="0" fontId="7" fillId="2" borderId="314" xfId="0" applyFont="1" applyFill="1" applyBorder="1" applyAlignment="1">
      <alignment horizontal="left" vertical="center" wrapText="1"/>
    </xf>
    <xf numFmtId="0" fontId="7" fillId="2" borderId="73" xfId="0" applyFont="1" applyFill="1" applyBorder="1" applyAlignment="1">
      <alignment horizontal="center" vertical="center" wrapText="1"/>
    </xf>
    <xf numFmtId="0" fontId="7" fillId="2" borderId="315" xfId="0" applyFont="1" applyFill="1" applyBorder="1" applyAlignment="1">
      <alignment horizontal="center" vertical="center" wrapText="1"/>
    </xf>
    <xf numFmtId="0" fontId="7" fillId="2" borderId="16" xfId="0" applyFont="1" applyFill="1" applyBorder="1" applyAlignment="1">
      <alignment vertical="center" wrapText="1"/>
    </xf>
    <xf numFmtId="0" fontId="7" fillId="2" borderId="39" xfId="0" applyFont="1" applyFill="1" applyBorder="1" applyAlignment="1">
      <alignment vertical="center" wrapText="1"/>
    </xf>
    <xf numFmtId="0" fontId="7" fillId="2" borderId="74"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548" xfId="0" applyFont="1" applyFill="1" applyBorder="1" applyAlignment="1">
      <alignment vertical="center" wrapText="1"/>
    </xf>
    <xf numFmtId="0" fontId="7" fillId="2" borderId="549" xfId="0" applyFont="1" applyFill="1" applyBorder="1" applyAlignment="1">
      <alignment vertical="center" wrapText="1"/>
    </xf>
    <xf numFmtId="0" fontId="31" fillId="2" borderId="475" xfId="0" applyFont="1" applyFill="1" applyBorder="1" applyAlignment="1">
      <alignment horizontal="center" wrapText="1"/>
    </xf>
    <xf numFmtId="0" fontId="31" fillId="2" borderId="41" xfId="0" applyFont="1" applyFill="1" applyBorder="1" applyAlignment="1">
      <alignment horizontal="center"/>
    </xf>
    <xf numFmtId="0" fontId="7" fillId="2" borderId="4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76" xfId="0" applyFont="1" applyFill="1" applyBorder="1" applyAlignment="1">
      <alignment horizontal="center" vertical="center"/>
    </xf>
    <xf numFmtId="0" fontId="13" fillId="2" borderId="323"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7" fillId="2" borderId="76"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31" fillId="2" borderId="128" xfId="0" applyFont="1" applyFill="1" applyBorder="1" applyAlignment="1">
      <alignment horizontal="center" vertical="center"/>
    </xf>
    <xf numFmtId="0" fontId="31" fillId="2" borderId="41" xfId="0" applyFont="1" applyFill="1" applyBorder="1" applyAlignment="1">
      <alignment horizontal="center" vertical="center"/>
    </xf>
    <xf numFmtId="0" fontId="7" fillId="2" borderId="41" xfId="0" applyFont="1" applyFill="1" applyBorder="1" applyAlignment="1">
      <alignment horizontal="left" vertical="center" wrapText="1"/>
    </xf>
    <xf numFmtId="0" fontId="31" fillId="2" borderId="4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33" xfId="0" applyFont="1" applyFill="1" applyBorder="1" applyAlignment="1">
      <alignment horizontal="center" vertical="center" wrapText="1"/>
    </xf>
    <xf numFmtId="0" fontId="31" fillId="2" borderId="97" xfId="0" applyFont="1" applyFill="1" applyBorder="1" applyAlignment="1">
      <alignment horizontal="center" vertical="center" wrapText="1"/>
    </xf>
    <xf numFmtId="0" fontId="31" fillId="2" borderId="483" xfId="0" applyFont="1" applyFill="1" applyBorder="1" applyAlignment="1">
      <alignment horizontal="center" vertical="center" wrapText="1"/>
    </xf>
    <xf numFmtId="0" fontId="31" fillId="0" borderId="0" xfId="0" applyFont="1" applyBorder="1" applyAlignment="1">
      <alignment horizontal="center" vertical="center" wrapText="1"/>
    </xf>
    <xf numFmtId="0" fontId="31" fillId="2" borderId="96" xfId="0" applyFont="1" applyFill="1" applyBorder="1" applyAlignment="1">
      <alignment horizontal="center" vertical="center" wrapText="1"/>
    </xf>
    <xf numFmtId="0" fontId="30" fillId="2" borderId="128" xfId="0" applyFont="1" applyFill="1" applyBorder="1" applyAlignment="1">
      <alignment horizontal="center" vertical="center"/>
    </xf>
    <xf numFmtId="0" fontId="7" fillId="0" borderId="98" xfId="0" applyFont="1" applyBorder="1" applyAlignment="1">
      <alignment horizontal="center" vertical="center"/>
    </xf>
    <xf numFmtId="0" fontId="30" fillId="2" borderId="41" xfId="0" applyFont="1" applyFill="1" applyBorder="1" applyAlignment="1">
      <alignment horizontal="center" vertical="center"/>
    </xf>
    <xf numFmtId="0" fontId="7" fillId="0" borderId="7" xfId="0" applyFont="1" applyBorder="1" applyAlignment="1">
      <alignment horizontal="center" vertical="center"/>
    </xf>
    <xf numFmtId="0" fontId="30" fillId="2" borderId="133" xfId="0" applyFont="1" applyFill="1" applyBorder="1" applyAlignment="1">
      <alignment horizontal="center" vertical="center"/>
    </xf>
    <xf numFmtId="0" fontId="30" fillId="2" borderId="97" xfId="0" applyFont="1" applyFill="1" applyBorder="1" applyAlignment="1">
      <alignment horizontal="center" vertical="center"/>
    </xf>
    <xf numFmtId="0" fontId="30" fillId="2" borderId="483" xfId="0" applyFont="1" applyFill="1" applyBorder="1" applyAlignment="1">
      <alignment horizontal="center" vertical="center"/>
    </xf>
    <xf numFmtId="0" fontId="29" fillId="2" borderId="0" xfId="0" applyFont="1" applyFill="1" applyBorder="1" applyAlignment="1">
      <alignment horizontal="left" vertical="center" wrapText="1"/>
    </xf>
    <xf numFmtId="0" fontId="7" fillId="2" borderId="41" xfId="0" applyFont="1" applyFill="1" applyBorder="1" applyAlignment="1">
      <alignment horizontal="left" vertical="top" wrapText="1"/>
    </xf>
    <xf numFmtId="0" fontId="7" fillId="18" borderId="0" xfId="0" applyFont="1" applyFill="1" applyAlignment="1">
      <alignment horizontal="center"/>
    </xf>
    <xf numFmtId="0" fontId="17" fillId="18" borderId="0" xfId="0" applyFont="1" applyFill="1" applyAlignment="1">
      <alignment horizontal="center"/>
    </xf>
    <xf numFmtId="0" fontId="17" fillId="42" borderId="0" xfId="0" applyFont="1" applyFill="1" applyAlignment="1">
      <alignment horizontal="center"/>
    </xf>
    <xf numFmtId="0" fontId="24" fillId="3" borderId="0" xfId="0" applyFont="1" applyFill="1" applyBorder="1" applyAlignment="1">
      <alignment horizontal="center" vertical="center"/>
    </xf>
    <xf numFmtId="0" fontId="24" fillId="3" borderId="46" xfId="0" applyFont="1" applyFill="1" applyBorder="1" applyAlignment="1">
      <alignment horizontal="center" vertical="center"/>
    </xf>
    <xf numFmtId="0" fontId="16" fillId="2" borderId="333"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17" fillId="2" borderId="86" xfId="0" applyFont="1" applyFill="1" applyBorder="1" applyAlignment="1">
      <alignment vertical="center" wrapText="1"/>
    </xf>
    <xf numFmtId="0" fontId="17" fillId="2" borderId="0" xfId="0" applyFont="1" applyFill="1" applyBorder="1" applyAlignment="1">
      <alignment vertical="center" wrapText="1"/>
    </xf>
    <xf numFmtId="0" fontId="18" fillId="0" borderId="0" xfId="0" applyFont="1" applyBorder="1" applyAlignment="1"/>
    <xf numFmtId="0" fontId="14" fillId="2" borderId="87" xfId="0" applyFont="1" applyFill="1" applyBorder="1" applyAlignment="1">
      <alignment horizontal="center" vertical="center" wrapText="1"/>
    </xf>
    <xf numFmtId="0" fontId="14" fillId="2" borderId="88" xfId="0" applyFont="1" applyFill="1" applyBorder="1" applyAlignment="1">
      <alignment horizontal="center" vertical="center" wrapText="1"/>
    </xf>
    <xf numFmtId="0" fontId="14" fillId="0" borderId="88" xfId="0" applyFont="1" applyBorder="1" applyAlignment="1"/>
    <xf numFmtId="0" fontId="7" fillId="2" borderId="19" xfId="0" applyFont="1" applyFill="1" applyBorder="1" applyAlignment="1">
      <alignment horizontal="left" vertical="center" wrapText="1"/>
    </xf>
    <xf numFmtId="0" fontId="14" fillId="2" borderId="349" xfId="0" applyFont="1" applyFill="1" applyBorder="1" applyAlignment="1">
      <alignment horizontal="center" vertical="center" wrapText="1"/>
    </xf>
    <xf numFmtId="0" fontId="14" fillId="0" borderId="338" xfId="0" applyFont="1" applyBorder="1" applyAlignment="1"/>
    <xf numFmtId="0" fontId="14" fillId="2" borderId="338" xfId="0" applyFont="1" applyFill="1" applyBorder="1" applyAlignment="1">
      <alignment horizontal="center" vertical="center" wrapText="1"/>
    </xf>
    <xf numFmtId="0" fontId="7" fillId="2" borderId="0" xfId="0" applyFont="1" applyFill="1" applyBorder="1" applyAlignment="1">
      <alignment horizontal="right" vertical="center" wrapText="1"/>
    </xf>
    <xf numFmtId="0" fontId="14" fillId="2" borderId="345" xfId="0" applyFont="1" applyFill="1" applyBorder="1" applyAlignment="1">
      <alignment horizontal="center"/>
    </xf>
    <xf numFmtId="0" fontId="14" fillId="0" borderId="346" xfId="0" applyFont="1" applyBorder="1" applyAlignment="1">
      <alignment horizontal="center"/>
    </xf>
    <xf numFmtId="0" fontId="14" fillId="0" borderId="347" xfId="0" applyFont="1" applyBorder="1" applyAlignment="1">
      <alignment horizontal="center"/>
    </xf>
    <xf numFmtId="0" fontId="14" fillId="2" borderId="86"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0" borderId="0" xfId="0" applyFont="1" applyBorder="1" applyAlignment="1"/>
    <xf numFmtId="0" fontId="14" fillId="2" borderId="337" xfId="0" applyFont="1" applyFill="1" applyBorder="1" applyAlignment="1">
      <alignment horizontal="center" vertical="center" wrapText="1"/>
    </xf>
    <xf numFmtId="0" fontId="14" fillId="0" borderId="337" xfId="0" applyFont="1" applyBorder="1" applyAlignment="1"/>
    <xf numFmtId="0" fontId="14" fillId="2" borderId="89" xfId="0" applyFont="1" applyFill="1" applyBorder="1" applyAlignment="1">
      <alignment horizontal="center"/>
    </xf>
    <xf numFmtId="0" fontId="14" fillId="0" borderId="90" xfId="0" applyFont="1" applyBorder="1" applyAlignment="1">
      <alignment horizontal="center"/>
    </xf>
    <xf numFmtId="0" fontId="14" fillId="2" borderId="348" xfId="0" applyFont="1" applyFill="1" applyBorder="1" applyAlignment="1">
      <alignment horizontal="center" vertical="center" wrapText="1"/>
    </xf>
    <xf numFmtId="0" fontId="14" fillId="0" borderId="350" xfId="0" applyFont="1" applyBorder="1" applyAlignment="1"/>
    <xf numFmtId="0" fontId="16" fillId="2" borderId="0" xfId="0" applyFont="1" applyFill="1" applyBorder="1" applyAlignment="1">
      <alignment horizontal="center" vertical="center" wrapText="1"/>
    </xf>
    <xf numFmtId="0" fontId="14" fillId="2" borderId="354" xfId="0" applyFont="1" applyFill="1" applyBorder="1" applyAlignment="1">
      <alignment horizontal="center" vertical="center" wrapText="1"/>
    </xf>
    <xf numFmtId="0" fontId="14" fillId="2" borderId="358" xfId="0" applyFont="1" applyFill="1" applyBorder="1" applyAlignment="1">
      <alignment horizontal="center" vertical="center" wrapText="1"/>
    </xf>
    <xf numFmtId="0" fontId="14" fillId="2" borderId="357" xfId="0" applyFont="1" applyFill="1" applyBorder="1" applyAlignment="1">
      <alignment horizontal="center" vertical="center" wrapText="1"/>
    </xf>
    <xf numFmtId="0" fontId="14" fillId="2" borderId="355" xfId="0" applyFont="1" applyFill="1" applyBorder="1" applyAlignment="1">
      <alignment horizontal="center" vertical="center" wrapText="1"/>
    </xf>
    <xf numFmtId="0" fontId="14" fillId="2" borderId="356" xfId="0" applyFont="1" applyFill="1" applyBorder="1" applyAlignment="1">
      <alignment horizontal="center" vertical="center" wrapText="1"/>
    </xf>
    <xf numFmtId="0" fontId="14" fillId="2" borderId="536" xfId="0" applyFont="1" applyFill="1" applyBorder="1" applyAlignment="1">
      <alignment horizontal="center" vertical="center" wrapText="1"/>
    </xf>
    <xf numFmtId="0" fontId="7" fillId="2" borderId="21" xfId="0" applyFont="1" applyFill="1" applyBorder="1" applyAlignment="1"/>
    <xf numFmtId="0" fontId="0" fillId="0" borderId="540" xfId="0" applyBorder="1" applyAlignment="1"/>
    <xf numFmtId="0" fontId="0" fillId="0" borderId="0" xfId="0" applyAlignment="1"/>
    <xf numFmtId="0" fontId="0" fillId="0" borderId="541" xfId="0" applyBorder="1" applyAlignment="1"/>
    <xf numFmtId="0" fontId="0" fillId="0" borderId="543" xfId="0" applyBorder="1" applyAlignment="1"/>
    <xf numFmtId="0" fontId="0" fillId="0" borderId="542" xfId="0" applyBorder="1" applyAlignment="1"/>
    <xf numFmtId="0" fontId="7" fillId="2" borderId="333" xfId="0" applyFont="1" applyFill="1" applyBorder="1" applyAlignment="1">
      <alignment horizontal="left" vertical="center"/>
    </xf>
    <xf numFmtId="0" fontId="7" fillId="2" borderId="544" xfId="0" applyFont="1" applyFill="1" applyBorder="1" applyAlignment="1">
      <alignment horizontal="left" vertical="center"/>
    </xf>
    <xf numFmtId="0" fontId="7" fillId="2" borderId="0" xfId="0" applyFont="1" applyFill="1" applyBorder="1" applyAlignment="1">
      <alignment horizontal="left" vertical="center"/>
    </xf>
    <xf numFmtId="0" fontId="7" fillId="2" borderId="541" xfId="0" applyFont="1" applyFill="1" applyBorder="1" applyAlignment="1">
      <alignment horizontal="left" vertical="center"/>
    </xf>
    <xf numFmtId="0" fontId="7" fillId="2" borderId="543" xfId="0" applyFont="1" applyFill="1" applyBorder="1" applyAlignment="1">
      <alignment horizontal="left" vertical="center"/>
    </xf>
    <xf numFmtId="0" fontId="7" fillId="2" borderId="542" xfId="0" applyFont="1" applyFill="1" applyBorder="1" applyAlignment="1">
      <alignment horizontal="left" vertical="center"/>
    </xf>
    <xf numFmtId="0" fontId="14" fillId="2" borderId="22" xfId="0" applyFont="1" applyFill="1" applyBorder="1" applyAlignment="1">
      <alignment horizontal="left" vertical="center"/>
    </xf>
    <xf numFmtId="0" fontId="14" fillId="2" borderId="545" xfId="0" applyFont="1" applyFill="1" applyBorder="1" applyAlignment="1">
      <alignment horizontal="left" vertical="center"/>
    </xf>
    <xf numFmtId="0" fontId="19" fillId="2" borderId="547" xfId="0" applyFont="1" applyFill="1" applyBorder="1" applyAlignment="1">
      <alignment horizontal="left" vertical="center" wrapText="1"/>
    </xf>
    <xf numFmtId="0" fontId="19" fillId="2" borderId="546" xfId="0" applyFont="1" applyFill="1" applyBorder="1" applyAlignment="1">
      <alignment horizontal="left" vertical="center" wrapText="1"/>
    </xf>
    <xf numFmtId="0" fontId="19" fillId="2" borderId="212" xfId="0" applyFont="1" applyFill="1" applyBorder="1" applyAlignment="1">
      <alignment horizontal="left" vertical="center"/>
    </xf>
    <xf numFmtId="0" fontId="19" fillId="2" borderId="215" xfId="0" applyFont="1" applyFill="1" applyBorder="1" applyAlignment="1">
      <alignment horizontal="left" vertical="center"/>
    </xf>
    <xf numFmtId="0" fontId="19" fillId="2" borderId="216" xfId="0" applyFont="1" applyFill="1" applyBorder="1" applyAlignment="1">
      <alignment horizontal="left" vertical="center"/>
    </xf>
    <xf numFmtId="0" fontId="19" fillId="0" borderId="86" xfId="0" applyFont="1" applyBorder="1" applyAlignment="1">
      <alignment horizontal="center" vertical="center"/>
    </xf>
    <xf numFmtId="0" fontId="19" fillId="2" borderId="335" xfId="0" applyFont="1" applyFill="1" applyBorder="1" applyAlignment="1">
      <alignment horizontal="left" vertical="center"/>
    </xf>
    <xf numFmtId="0" fontId="19" fillId="2" borderId="208" xfId="0" applyFont="1" applyFill="1" applyBorder="1" applyAlignment="1">
      <alignment horizontal="left" vertical="center"/>
    </xf>
    <xf numFmtId="0" fontId="15" fillId="2" borderId="0" xfId="0" applyFont="1" applyFill="1" applyBorder="1" applyAlignment="1">
      <alignment horizontal="center" vertical="center"/>
    </xf>
    <xf numFmtId="0" fontId="7" fillId="2" borderId="86" xfId="0" applyFont="1" applyFill="1" applyBorder="1" applyAlignment="1">
      <alignment horizontal="left" vertical="center" wrapText="1"/>
    </xf>
    <xf numFmtId="0" fontId="86" fillId="2" borderId="304" xfId="0" applyFont="1" applyFill="1" applyBorder="1" applyAlignment="1">
      <alignment horizontal="left" wrapText="1"/>
    </xf>
    <xf numFmtId="0" fontId="7" fillId="2" borderId="222" xfId="0" applyFont="1" applyFill="1" applyBorder="1" applyAlignment="1">
      <alignment horizontal="center" vertical="center" wrapText="1"/>
    </xf>
    <xf numFmtId="0" fontId="7" fillId="2" borderId="371" xfId="0" applyFont="1" applyFill="1" applyBorder="1" applyAlignment="1">
      <alignment horizontal="left" vertical="center"/>
    </xf>
    <xf numFmtId="0" fontId="7" fillId="2" borderId="224" xfId="0" applyFont="1" applyFill="1" applyBorder="1" applyAlignment="1">
      <alignment horizontal="left" vertical="center"/>
    </xf>
    <xf numFmtId="0" fontId="7" fillId="2" borderId="229" xfId="0" applyFont="1" applyFill="1" applyBorder="1" applyAlignment="1">
      <alignment horizontal="left" vertical="center"/>
    </xf>
    <xf numFmtId="0" fontId="62" fillId="2" borderId="146" xfId="0" applyFont="1" applyFill="1" applyBorder="1" applyAlignment="1">
      <alignment horizontal="center" vertical="center" wrapText="1"/>
    </xf>
    <xf numFmtId="0" fontId="62" fillId="2" borderId="147" xfId="0" applyFont="1" applyFill="1" applyBorder="1" applyAlignment="1">
      <alignment horizontal="center" vertical="center" wrapText="1"/>
    </xf>
    <xf numFmtId="0" fontId="62" fillId="2" borderId="148" xfId="0" applyFont="1" applyFill="1" applyBorder="1" applyAlignment="1">
      <alignment horizontal="center" vertical="center" wrapText="1"/>
    </xf>
    <xf numFmtId="0" fontId="17" fillId="2" borderId="30"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32" xfId="0" applyFont="1" applyFill="1" applyBorder="1" applyAlignment="1">
      <alignment horizontal="left"/>
    </xf>
    <xf numFmtId="0" fontId="17" fillId="2" borderId="433" xfId="0" applyFont="1" applyFill="1" applyBorder="1" applyAlignment="1">
      <alignment horizontal="left"/>
    </xf>
    <xf numFmtId="0" fontId="63" fillId="2" borderId="147" xfId="0" applyFont="1" applyFill="1" applyBorder="1" applyAlignment="1">
      <alignment horizontal="center" vertical="center" wrapText="1"/>
    </xf>
    <xf numFmtId="0" fontId="63" fillId="2" borderId="146" xfId="0" applyFont="1" applyFill="1" applyBorder="1" applyAlignment="1">
      <alignment horizontal="center" vertical="center" wrapText="1"/>
    </xf>
    <xf numFmtId="0" fontId="63" fillId="2" borderId="149" xfId="0" applyFont="1" applyFill="1" applyBorder="1" applyAlignment="1">
      <alignment horizontal="center" vertical="center" wrapText="1"/>
    </xf>
    <xf numFmtId="0" fontId="63" fillId="2" borderId="148" xfId="0" applyFont="1" applyFill="1" applyBorder="1" applyAlignment="1">
      <alignment horizontal="center" vertical="center" wrapText="1"/>
    </xf>
    <xf numFmtId="0" fontId="7" fillId="2" borderId="624" xfId="0" applyFont="1" applyFill="1" applyBorder="1" applyAlignment="1">
      <alignment horizontal="center" vertical="center"/>
    </xf>
    <xf numFmtId="0" fontId="7" fillId="2" borderId="617" xfId="0" applyFont="1" applyFill="1" applyBorder="1" applyAlignment="1">
      <alignment horizontal="center" vertical="center"/>
    </xf>
    <xf numFmtId="0" fontId="7" fillId="2" borderId="616" xfId="0" applyFont="1" applyFill="1" applyBorder="1" applyAlignment="1">
      <alignment horizontal="center" vertical="center" wrapText="1"/>
    </xf>
    <xf numFmtId="0" fontId="7" fillId="2" borderId="389" xfId="0" applyFont="1" applyFill="1" applyBorder="1" applyAlignment="1">
      <alignment horizontal="center" vertical="center" wrapText="1"/>
    </xf>
    <xf numFmtId="0" fontId="68" fillId="2" borderId="394" xfId="6" applyFont="1" applyFill="1" applyBorder="1" applyAlignment="1" applyProtection="1">
      <alignment horizontal="left" vertical="center"/>
    </xf>
    <xf numFmtId="0" fontId="68" fillId="2" borderId="394" xfId="0" applyFont="1" applyFill="1" applyBorder="1" applyAlignment="1">
      <alignment vertical="center"/>
    </xf>
    <xf numFmtId="3" fontId="7" fillId="2" borderId="0" xfId="5" applyNumberFormat="1" applyFont="1" applyFill="1" applyBorder="1" applyAlignment="1">
      <alignment vertical="center" wrapText="1"/>
    </xf>
    <xf numFmtId="3" fontId="7" fillId="2" borderId="0" xfId="5" applyNumberFormat="1" applyFont="1" applyFill="1" applyBorder="1" applyAlignment="1">
      <alignment horizontal="center" vertical="center" wrapText="1"/>
    </xf>
    <xf numFmtId="0" fontId="13" fillId="2" borderId="185" xfId="6" applyFont="1" applyFill="1" applyBorder="1" applyAlignment="1" applyProtection="1">
      <alignment horizontal="left" vertical="center"/>
    </xf>
    <xf numFmtId="0" fontId="13" fillId="2" borderId="185" xfId="0" applyFont="1" applyFill="1" applyBorder="1" applyAlignment="1">
      <alignment vertical="center"/>
    </xf>
    <xf numFmtId="0" fontId="68" fillId="2" borderId="393" xfId="6" applyFont="1" applyFill="1" applyBorder="1" applyAlignment="1" applyProtection="1">
      <alignment horizontal="left" vertical="center"/>
    </xf>
    <xf numFmtId="0" fontId="68" fillId="2" borderId="393" xfId="0" applyFont="1" applyFill="1" applyBorder="1" applyAlignment="1">
      <alignment vertical="center"/>
    </xf>
    <xf numFmtId="0" fontId="13" fillId="2" borderId="259" xfId="0" applyFont="1" applyFill="1" applyBorder="1" applyAlignment="1">
      <alignment horizontal="left"/>
    </xf>
    <xf numFmtId="0" fontId="13" fillId="2" borderId="562" xfId="0" applyFont="1" applyFill="1" applyBorder="1" applyAlignment="1">
      <alignment horizontal="left"/>
    </xf>
    <xf numFmtId="0" fontId="24" fillId="2" borderId="269" xfId="0" applyFont="1" applyFill="1" applyBorder="1" applyAlignment="1">
      <alignment horizontal="center" vertical="center" wrapText="1"/>
    </xf>
    <xf numFmtId="0" fontId="7" fillId="0" borderId="266" xfId="0" applyFont="1" applyBorder="1" applyAlignment="1"/>
    <xf numFmtId="0" fontId="7" fillId="0" borderId="272" xfId="0" applyFont="1" applyBorder="1" applyAlignment="1"/>
    <xf numFmtId="0" fontId="17" fillId="2" borderId="47" xfId="0" applyFont="1" applyFill="1" applyBorder="1" applyAlignment="1">
      <alignment horizontal="left" vertical="center"/>
    </xf>
    <xf numFmtId="0" fontId="17" fillId="0" borderId="47" xfId="0" applyFont="1" applyBorder="1" applyAlignment="1">
      <alignment vertical="center"/>
    </xf>
    <xf numFmtId="0" fontId="17" fillId="0" borderId="0" xfId="0" applyFont="1" applyBorder="1" applyAlignment="1">
      <alignment horizontal="left" vertical="center"/>
    </xf>
    <xf numFmtId="0" fontId="17" fillId="0" borderId="0" xfId="0" applyFont="1" applyAlignment="1">
      <alignment vertical="center"/>
    </xf>
    <xf numFmtId="0" fontId="24" fillId="2" borderId="265" xfId="0" applyFont="1" applyFill="1" applyBorder="1" applyAlignment="1">
      <alignment horizontal="left" vertical="center" wrapText="1"/>
    </xf>
    <xf numFmtId="0" fontId="24" fillId="2" borderId="266" xfId="0" applyFont="1" applyFill="1" applyBorder="1" applyAlignment="1">
      <alignment horizontal="left" vertical="center" wrapText="1"/>
    </xf>
    <xf numFmtId="0" fontId="24" fillId="2" borderId="157" xfId="0" applyFont="1" applyFill="1" applyBorder="1" applyAlignment="1">
      <alignment horizontal="left" vertical="center"/>
    </xf>
    <xf numFmtId="0" fontId="24" fillId="2" borderId="392" xfId="0" applyFont="1" applyFill="1" applyBorder="1" applyAlignment="1">
      <alignment horizontal="left" vertical="center"/>
    </xf>
    <xf numFmtId="0" fontId="24" fillId="2" borderId="47" xfId="0" applyFont="1" applyFill="1" applyBorder="1" applyAlignment="1">
      <alignment horizontal="left" vertical="center"/>
    </xf>
    <xf numFmtId="0" fontId="24" fillId="2" borderId="48" xfId="0" applyFont="1" applyFill="1" applyBorder="1" applyAlignment="1">
      <alignment horizontal="left" vertical="center"/>
    </xf>
    <xf numFmtId="0" fontId="24" fillId="2" borderId="157" xfId="0" applyFont="1" applyFill="1" applyBorder="1" applyAlignment="1">
      <alignment horizontal="center" vertical="center" wrapText="1"/>
    </xf>
    <xf numFmtId="0" fontId="24" fillId="2" borderId="158" xfId="0" applyFont="1" applyFill="1" applyBorder="1" applyAlignment="1">
      <alignment horizontal="center" vertical="center" wrapText="1"/>
    </xf>
    <xf numFmtId="0" fontId="24" fillId="2" borderId="503" xfId="0" applyFont="1" applyFill="1" applyBorder="1" applyAlignment="1">
      <alignment horizontal="center" vertical="center" wrapText="1"/>
    </xf>
    <xf numFmtId="0" fontId="24" fillId="2" borderId="504"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269" xfId="0" applyFont="1" applyFill="1" applyBorder="1" applyAlignment="1">
      <alignment vertical="center" wrapText="1"/>
    </xf>
    <xf numFmtId="0" fontId="24" fillId="2" borderId="266" xfId="0" applyFont="1" applyFill="1" applyBorder="1" applyAlignment="1">
      <alignment horizontal="center" vertical="center" wrapText="1"/>
    </xf>
    <xf numFmtId="0" fontId="24" fillId="2" borderId="267" xfId="0" applyFont="1" applyFill="1" applyBorder="1" applyAlignment="1">
      <alignment horizontal="center" vertical="center" wrapText="1"/>
    </xf>
    <xf numFmtId="0" fontId="24" fillId="3" borderId="265" xfId="0" applyFont="1" applyFill="1" applyBorder="1" applyAlignment="1">
      <alignment horizontal="left" vertical="center" wrapText="1"/>
    </xf>
    <xf numFmtId="0" fontId="13" fillId="0" borderId="266" xfId="0" applyFont="1" applyBorder="1" applyAlignment="1">
      <alignment horizontal="left" vertical="center" wrapText="1"/>
    </xf>
    <xf numFmtId="0" fontId="24" fillId="2" borderId="269" xfId="0" applyFont="1" applyFill="1" applyBorder="1" applyAlignment="1">
      <alignment horizontal="left" vertical="center" wrapText="1"/>
    </xf>
    <xf numFmtId="0" fontId="7" fillId="0" borderId="266" xfId="0" applyFont="1" applyBorder="1" applyAlignment="1">
      <alignment vertical="center" wrapText="1"/>
    </xf>
    <xf numFmtId="0" fontId="7" fillId="0" borderId="272" xfId="0" applyFont="1" applyBorder="1" applyAlignment="1">
      <alignment vertical="center" wrapText="1"/>
    </xf>
    <xf numFmtId="0" fontId="13" fillId="2" borderId="285" xfId="0" applyFont="1" applyFill="1" applyBorder="1" applyAlignment="1">
      <alignment horizontal="left" vertical="center" wrapText="1"/>
    </xf>
    <xf numFmtId="0" fontId="86" fillId="3" borderId="0" xfId="11" applyFont="1" applyFill="1" applyBorder="1" applyAlignment="1">
      <alignment horizontal="left" vertical="center" wrapText="1"/>
    </xf>
    <xf numFmtId="0" fontId="13" fillId="2" borderId="559" xfId="0" applyFont="1" applyFill="1" applyBorder="1" applyAlignment="1">
      <alignment horizontal="left" vertical="center"/>
    </xf>
    <xf numFmtId="0" fontId="13" fillId="2" borderId="558" xfId="0" applyFont="1" applyFill="1" applyBorder="1" applyAlignment="1">
      <alignment horizontal="left" vertical="center"/>
    </xf>
    <xf numFmtId="0" fontId="17" fillId="2" borderId="560" xfId="0" applyFont="1" applyFill="1" applyBorder="1" applyAlignment="1">
      <alignment horizontal="left" vertical="center"/>
    </xf>
    <xf numFmtId="0" fontId="17" fillId="2" borderId="561" xfId="0" applyFont="1" applyFill="1" applyBorder="1" applyAlignment="1">
      <alignment horizontal="left" vertical="center"/>
    </xf>
    <xf numFmtId="0" fontId="17" fillId="2" borderId="415" xfId="0" applyFont="1" applyFill="1" applyBorder="1" applyAlignment="1">
      <alignment horizontal="left" vertical="center"/>
    </xf>
    <xf numFmtId="0" fontId="17" fillId="2" borderId="557" xfId="0" applyFont="1" applyFill="1" applyBorder="1" applyAlignment="1">
      <alignment horizontal="left" vertical="center"/>
    </xf>
  </cellXfs>
  <cellStyles count="14">
    <cellStyle name="Lien hypertexte" xfId="1" builtinId="8"/>
    <cellStyle name="Milliers" xfId="2" builtinId="3"/>
    <cellStyle name="Milliers_page32-33 iaa_memento2019" xfId="3"/>
    <cellStyle name="Normal" xfId="0" builtinId="0"/>
    <cellStyle name="Normal 2" xfId="11"/>
    <cellStyle name="Normal 3" xfId="13"/>
    <cellStyle name="Normal_11" xfId="4"/>
    <cellStyle name="Normal_COMPTE11" xfId="5"/>
    <cellStyle name="Normal_compte24" xfId="6"/>
    <cellStyle name="Normal_NAF rev. 2 libcourt 65 et 40" xfId="7"/>
    <cellStyle name="Normal_page32-33 iaa_memento2019" xfId="8"/>
    <cellStyle name="Pourcentage" xfId="9" builtinId="5"/>
    <cellStyle name="Pourcentage 2" xfId="12"/>
    <cellStyle name="Pourcentage_page32-33 iaa_memento2019" xfId="10"/>
  </cellStyles>
  <dxfs count="12">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03F23"/>
      <rgbColor rgb="0000FF00"/>
      <rgbColor rgb="00263693"/>
      <rgbColor rgb="00FFFF00"/>
      <rgbColor rgb="00FF00FF"/>
      <rgbColor rgb="0000FFFF"/>
      <rgbColor rgb="00AE1E4D"/>
      <rgbColor rgb="00078040"/>
      <rgbColor rgb="00000080"/>
      <rgbColor rgb="00808000"/>
      <rgbColor rgb="00971449"/>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ADEE"/>
      <rgbColor rgb="004CBBE2"/>
      <rgbColor rgb="00CCFFCC"/>
      <rgbColor rgb="00FFFF99"/>
      <rgbColor rgb="0099CCFF"/>
      <rgbColor rgb="00FF99CC"/>
      <rgbColor rgb="00CC99FF"/>
      <rgbColor rgb="00FFCC99"/>
      <rgbColor rgb="003366FF"/>
      <rgbColor rgb="0033CCCC"/>
      <rgbColor rgb="008DC63F"/>
      <rgbColor rgb="00FFCC00"/>
      <rgbColor rgb="00F7901E"/>
      <rgbColor rgb="00CB572C"/>
      <rgbColor rgb="00666699"/>
      <rgbColor rgb="00969696"/>
      <rgbColor rgb="00751822"/>
      <rgbColor rgb="00339966"/>
      <rgbColor rgb="00DCAA1C"/>
      <rgbColor rgb="00747F3F"/>
      <rgbColor rgb="00993300"/>
      <rgbColor rgb="009B2590"/>
      <rgbColor rgb="00333399"/>
      <rgbColor rgb="007A7F16"/>
    </indexedColors>
    <mruColors>
      <color rgb="FFC0C0C0"/>
      <color rgb="FF00CC66"/>
      <color rgb="FF747F3F"/>
      <color rgb="FFFFFF00"/>
      <color rgb="FFFFCCCC"/>
      <color rgb="FFFF66FF"/>
      <color rgb="FFFFFF66"/>
      <color rgb="FFD52BC1"/>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vert="horz"/>
        <a:lstStyle/>
        <a:p>
          <a:pPr>
            <a:defRPr sz="1400"/>
          </a:pPr>
          <a:endParaRPr lang="fr-FR"/>
        </a:p>
      </c:txPr>
    </c:title>
    <c:autoTitleDeleted val="0"/>
    <c:plotArea>
      <c:layout>
        <c:manualLayout>
          <c:layoutTarget val="inner"/>
          <c:xMode val="edge"/>
          <c:yMode val="edge"/>
          <c:x val="0.12577714386198002"/>
          <c:y val="0.14032853461642456"/>
          <c:w val="0.44035351660446909"/>
          <c:h val="0.74616314166055098"/>
        </c:manualLayout>
      </c:layout>
      <c:pieChart>
        <c:varyColors val="1"/>
        <c:ser>
          <c:idx val="0"/>
          <c:order val="0"/>
          <c:tx>
            <c:strRef>
              <c:f>'Territoires P4-5'!$D$50</c:f>
              <c:strCache>
                <c:ptCount val="1"/>
                <c:pt idx="0">
                  <c:v>Occitanie</c:v>
                </c:pt>
              </c:strCache>
            </c:strRef>
          </c:tx>
          <c:dPt>
            <c:idx val="0"/>
            <c:bubble3D val="0"/>
            <c:spPr>
              <a:solidFill>
                <a:srgbClr val="006600"/>
              </a:solidFill>
            </c:spPr>
            <c:extLst>
              <c:ext xmlns:c16="http://schemas.microsoft.com/office/drawing/2014/chart" uri="{C3380CC4-5D6E-409C-BE32-E72D297353CC}">
                <c16:uniqueId val="{00000001-E129-4F12-8E8A-0701F0C4109C}"/>
              </c:ext>
            </c:extLst>
          </c:dPt>
          <c:dPt>
            <c:idx val="1"/>
            <c:bubble3D val="0"/>
            <c:spPr>
              <a:solidFill>
                <a:schemeClr val="accent4">
                  <a:lumMod val="75000"/>
                </a:schemeClr>
              </a:solidFill>
            </c:spPr>
            <c:extLst>
              <c:ext xmlns:c16="http://schemas.microsoft.com/office/drawing/2014/chart" uri="{C3380CC4-5D6E-409C-BE32-E72D297353CC}">
                <c16:uniqueId val="{00000003-E129-4F12-8E8A-0701F0C4109C}"/>
              </c:ext>
            </c:extLst>
          </c:dPt>
          <c:dPt>
            <c:idx val="2"/>
            <c:bubble3D val="0"/>
            <c:spPr>
              <a:solidFill>
                <a:schemeClr val="accent5">
                  <a:lumMod val="75000"/>
                </a:schemeClr>
              </a:solidFill>
            </c:spPr>
            <c:extLst>
              <c:ext xmlns:c16="http://schemas.microsoft.com/office/drawing/2014/chart" uri="{C3380CC4-5D6E-409C-BE32-E72D297353CC}">
                <c16:uniqueId val="{00000005-E129-4F12-8E8A-0701F0C4109C}"/>
              </c:ext>
            </c:extLst>
          </c:dPt>
          <c:dPt>
            <c:idx val="3"/>
            <c:bubble3D val="0"/>
            <c:spPr>
              <a:solidFill>
                <a:schemeClr val="accent2">
                  <a:lumMod val="50000"/>
                </a:schemeClr>
              </a:solidFill>
            </c:spPr>
            <c:extLst>
              <c:ext xmlns:c16="http://schemas.microsoft.com/office/drawing/2014/chart" uri="{C3380CC4-5D6E-409C-BE32-E72D297353CC}">
                <c16:uniqueId val="{00000007-E129-4F12-8E8A-0701F0C4109C}"/>
              </c:ext>
            </c:extLst>
          </c:dPt>
          <c:dPt>
            <c:idx val="4"/>
            <c:bubble3D val="0"/>
            <c:spPr>
              <a:solidFill>
                <a:srgbClr val="AFABAB"/>
              </a:solidFill>
            </c:spPr>
            <c:extLst>
              <c:ext xmlns:c16="http://schemas.microsoft.com/office/drawing/2014/chart" uri="{C3380CC4-5D6E-409C-BE32-E72D297353CC}">
                <c16:uniqueId val="{00000009-E129-4F12-8E8A-0701F0C4109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E129-4F12-8E8A-0701F0C4109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E129-4F12-8E8A-0701F0C4109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E129-4F12-8E8A-0701F0C4109C}"/>
              </c:ext>
            </c:extLst>
          </c:dPt>
          <c:dLbls>
            <c:dLbl>
              <c:idx val="0"/>
              <c:layout>
                <c:manualLayout>
                  <c:x val="-0.11651967480673103"/>
                  <c:y val="-3.9666647508477496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129-4F12-8E8A-0701F0C4109C}"/>
                </c:ext>
              </c:extLst>
            </c:dLbl>
            <c:dLbl>
              <c:idx val="1"/>
              <c:layout>
                <c:manualLayout>
                  <c:x val="0.12567993328319341"/>
                  <c:y val="-7.5007759066613111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129-4F12-8E8A-0701F0C4109C}"/>
                </c:ext>
              </c:extLst>
            </c:dLbl>
            <c:dLbl>
              <c:idx val="2"/>
              <c:layout>
                <c:manualLayout>
                  <c:x val="5.4008892163333384E-2"/>
                  <c:y val="9.6422016590991824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E129-4F12-8E8A-0701F0C4109C}"/>
                </c:ext>
              </c:extLst>
            </c:dLbl>
            <c:dLbl>
              <c:idx val="3"/>
              <c:layout>
                <c:manualLayout>
                  <c:x val="2.7749484530807916E-2"/>
                  <c:y val="8.390482211621357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E129-4F12-8E8A-0701F0C4109C}"/>
                </c:ext>
              </c:extLst>
            </c:dLbl>
            <c:dLbl>
              <c:idx val="4"/>
              <c:layout>
                <c:manualLayout>
                  <c:x val="1.1279233370682418E-2"/>
                  <c:y val="0.10472364312125215"/>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E129-4F12-8E8A-0701F0C4109C}"/>
                </c:ext>
              </c:extLst>
            </c:dLbl>
            <c:spPr>
              <a:noFill/>
              <a:ln>
                <a:noFill/>
              </a:ln>
              <a:effectLst/>
            </c:spPr>
            <c:txPr>
              <a:bodyPr/>
              <a:lstStyle/>
              <a:p>
                <a:pPr>
                  <a:defRPr sz="800"/>
                </a:pPr>
                <a:endParaRPr lang="fr-FR"/>
              </a:p>
            </c:txPr>
            <c:dLblPos val="ctr"/>
            <c:showLegendKey val="0"/>
            <c:showVal val="1"/>
            <c:showCatName val="0"/>
            <c:showSerName val="0"/>
            <c:showPercent val="0"/>
            <c:showBubbleSize val="0"/>
            <c:separator>
</c:separator>
            <c:showLeaderLines val="1"/>
            <c:extLst>
              <c:ext xmlns:c15="http://schemas.microsoft.com/office/drawing/2012/chart" uri="{CE6537A1-D6FC-4f65-9D91-7224C49458BB}"/>
            </c:extLst>
          </c:dLbls>
          <c:cat>
            <c:strRef>
              <c:f>'Territoires P4-5'!$C$51:$C$55</c:f>
              <c:strCache>
                <c:ptCount val="5"/>
                <c:pt idx="0">
                  <c:v>Cultures fourragères</c:v>
                </c:pt>
                <c:pt idx="1">
                  <c:v>Céréales, oléagineux, protéagineux et légumes secs</c:v>
                </c:pt>
                <c:pt idx="2">
                  <c:v>Vignes</c:v>
                </c:pt>
                <c:pt idx="3">
                  <c:v>Jachères</c:v>
                </c:pt>
                <c:pt idx="4">
                  <c:v>Autres surfaces agricoles</c:v>
                </c:pt>
              </c:strCache>
            </c:strRef>
          </c:cat>
          <c:val>
            <c:numRef>
              <c:f>'Territoires P4-5'!$D$51:$D$55</c:f>
              <c:numCache>
                <c:formatCode>0%</c:formatCode>
                <c:ptCount val="5"/>
                <c:pt idx="0">
                  <c:v>0.52839163346537565</c:v>
                </c:pt>
                <c:pt idx="1">
                  <c:v>0.33140069714764514</c:v>
                </c:pt>
                <c:pt idx="2">
                  <c:v>8.5707011082778492E-2</c:v>
                </c:pt>
                <c:pt idx="3">
                  <c:v>2.8075037142851693E-2</c:v>
                </c:pt>
                <c:pt idx="4">
                  <c:v>2.6425621161349055E-2</c:v>
                </c:pt>
              </c:numCache>
            </c:numRef>
          </c:val>
          <c:extLst>
            <c:ext xmlns:c16="http://schemas.microsoft.com/office/drawing/2014/chart" uri="{C3380CC4-5D6E-409C-BE32-E72D297353CC}">
              <c16:uniqueId val="{00000010-E129-4F12-8E8A-0701F0C4109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6907402703694296"/>
          <c:y val="0.18609861924232141"/>
          <c:w val="0.33092597296305704"/>
          <c:h val="0.59086570030182806"/>
        </c:manualLayout>
      </c:layout>
      <c:overlay val="0"/>
      <c:txPr>
        <a:bodyPr/>
        <a:lstStyle/>
        <a:p>
          <a:pPr>
            <a:defRPr sz="800"/>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858468851994151"/>
          <c:y val="0.22667360879189255"/>
          <c:w val="0.57049551626154293"/>
          <c:h val="0.57904292121127077"/>
        </c:manualLayout>
      </c:layout>
      <c:barChart>
        <c:barDir val="col"/>
        <c:grouping val="percentStacked"/>
        <c:varyColors val="0"/>
        <c:ser>
          <c:idx val="0"/>
          <c:order val="0"/>
          <c:tx>
            <c:strRef>
              <c:f>'Prod Ani autres P26'!$I$45</c:f>
              <c:strCache>
                <c:ptCount val="1"/>
                <c:pt idx="0">
                  <c:v>Abattage standard</c:v>
                </c:pt>
              </c:strCache>
            </c:strRef>
          </c:tx>
          <c:spPr>
            <a:solidFill>
              <a:srgbClr val="CCCCFF"/>
            </a:solidFill>
            <a:ln w="25400">
              <a:noFill/>
            </a:ln>
          </c:spPr>
          <c:invertIfNegative val="0"/>
          <c:dLbls>
            <c:dLbl>
              <c:idx val="2"/>
              <c:layout>
                <c:manualLayout>
                  <c:x val="5.8128828570984837E-4"/>
                  <c:y val="6.299212598425196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22-49D7-98C5-E0FF34F54F6B}"/>
                </c:ext>
              </c:extLst>
            </c:dLbl>
            <c:dLbl>
              <c:idx val="3"/>
              <c:layout>
                <c:manualLayout>
                  <c:x val="1.841485790607535E-4"/>
                  <c:y val="-7.158861239905987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'Prod Ani autres P26'!$J$44:$M$44</c:f>
              <c:strCache>
                <c:ptCount val="4"/>
                <c:pt idx="0">
                  <c:v>Total volailles</c:v>
                </c:pt>
                <c:pt idx="1">
                  <c:v>Poulets et coquelets</c:v>
                </c:pt>
                <c:pt idx="2">
                  <c:v>Canards gras</c:v>
                </c:pt>
                <c:pt idx="3">
                  <c:v>Lapins</c:v>
                </c:pt>
              </c:strCache>
            </c:strRef>
          </c:cat>
          <c:val>
            <c:numRef>
              <c:f>'Prod Ani autres P26'!$J$45:$M$45</c:f>
              <c:numCache>
                <c:formatCode>0</c:formatCode>
                <c:ptCount val="4"/>
                <c:pt idx="0">
                  <c:v>41.72029190234187</c:v>
                </c:pt>
                <c:pt idx="1">
                  <c:v>58.017330019218306</c:v>
                </c:pt>
                <c:pt idx="2">
                  <c:v>20.915749471905141</c:v>
                </c:pt>
                <c:pt idx="3">
                  <c:v>100</c:v>
                </c:pt>
              </c:numCache>
            </c:numRef>
          </c:val>
          <c:extLst>
            <c:ext xmlns:c16="http://schemas.microsoft.com/office/drawing/2014/chart" uri="{C3380CC4-5D6E-409C-BE32-E72D297353CC}">
              <c16:uniqueId val="{00000002-E522-49D7-98C5-E0FF34F54F6B}"/>
            </c:ext>
          </c:extLst>
        </c:ser>
        <c:ser>
          <c:idx val="1"/>
          <c:order val="1"/>
          <c:tx>
            <c:strRef>
              <c:f>'Prod Ani autres P26'!$I$46</c:f>
              <c:strCache>
                <c:ptCount val="1"/>
                <c:pt idx="0">
                  <c:v>AB, AOC, AOP et IGP</c:v>
                </c:pt>
              </c:strCache>
            </c:strRef>
          </c:tx>
          <c:spPr>
            <a:solidFill>
              <a:srgbClr val="666699"/>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E522-49D7-98C5-E0FF34F54F6B}"/>
                </c:ext>
              </c:extLst>
            </c:dLbl>
            <c:dLbl>
              <c:idx val="3"/>
              <c:delete val="1"/>
              <c:extLst>
                <c:ext xmlns:c15="http://schemas.microsoft.com/office/drawing/2012/chart" uri="{CE6537A1-D6FC-4f65-9D91-7224C49458BB}"/>
                <c:ext xmlns:c16="http://schemas.microsoft.com/office/drawing/2014/chart" uri="{C3380CC4-5D6E-409C-BE32-E72D297353CC}">
                  <c16:uniqueId val="{00000005-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'Prod Ani autres P26'!$J$44:$M$44</c:f>
              <c:strCache>
                <c:ptCount val="4"/>
                <c:pt idx="0">
                  <c:v>Total volailles</c:v>
                </c:pt>
                <c:pt idx="1">
                  <c:v>Poulets et coquelets</c:v>
                </c:pt>
                <c:pt idx="2">
                  <c:v>Canards gras</c:v>
                </c:pt>
                <c:pt idx="3">
                  <c:v>Lapins</c:v>
                </c:pt>
              </c:strCache>
            </c:strRef>
          </c:cat>
          <c:val>
            <c:numRef>
              <c:f>'Prod Ani autres P26'!$J$46:$M$46</c:f>
              <c:numCache>
                <c:formatCode>0</c:formatCode>
                <c:ptCount val="4"/>
                <c:pt idx="0">
                  <c:v>34.189717328989673</c:v>
                </c:pt>
                <c:pt idx="1">
                  <c:v>5.4588416093538809E-2</c:v>
                </c:pt>
                <c:pt idx="2">
                  <c:v>77.459075145297845</c:v>
                </c:pt>
                <c:pt idx="3">
                  <c:v>0</c:v>
                </c:pt>
              </c:numCache>
            </c:numRef>
          </c:val>
          <c:extLst>
            <c:ext xmlns:c16="http://schemas.microsoft.com/office/drawing/2014/chart" uri="{C3380CC4-5D6E-409C-BE32-E72D297353CC}">
              <c16:uniqueId val="{00000006-E522-49D7-98C5-E0FF34F54F6B}"/>
            </c:ext>
          </c:extLst>
        </c:ser>
        <c:ser>
          <c:idx val="2"/>
          <c:order val="2"/>
          <c:tx>
            <c:strRef>
              <c:f>'Prod Ani autres P26'!$I$47</c:f>
              <c:strCache>
                <c:ptCount val="1"/>
                <c:pt idx="0">
                  <c:v>Label rouge</c:v>
                </c:pt>
              </c:strCache>
            </c:strRef>
          </c:tx>
          <c:spPr>
            <a:solidFill>
              <a:srgbClr val="971449"/>
            </a:solidFill>
            <a:ln w="25400">
              <a:noFill/>
            </a:ln>
          </c:spPr>
          <c:invertIfNegative val="0"/>
          <c:dLbls>
            <c:dLbl>
              <c:idx val="2"/>
              <c:layout>
                <c:manualLayout>
                  <c:x val="-6.6234324259763385E-4"/>
                  <c:y val="-4.7791343155276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522-49D7-98C5-E0FF34F54F6B}"/>
                </c:ext>
              </c:extLst>
            </c:dLbl>
            <c:dLbl>
              <c:idx val="3"/>
              <c:delete val="1"/>
              <c:extLst>
                <c:ext xmlns:c15="http://schemas.microsoft.com/office/drawing/2012/chart" uri="{CE6537A1-D6FC-4f65-9D91-7224C49458BB}"/>
                <c:ext xmlns:c16="http://schemas.microsoft.com/office/drawing/2014/chart" uri="{C3380CC4-5D6E-409C-BE32-E72D297353CC}">
                  <c16:uniqueId val="{00000009-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'Prod Ani autres P26'!$J$44:$M$44</c:f>
              <c:strCache>
                <c:ptCount val="4"/>
                <c:pt idx="0">
                  <c:v>Total volailles</c:v>
                </c:pt>
                <c:pt idx="1">
                  <c:v>Poulets et coquelets</c:v>
                </c:pt>
                <c:pt idx="2">
                  <c:v>Canards gras</c:v>
                </c:pt>
                <c:pt idx="3">
                  <c:v>Lapins</c:v>
                </c:pt>
              </c:strCache>
            </c:strRef>
          </c:cat>
          <c:val>
            <c:numRef>
              <c:f>'Prod Ani autres P26'!$J$47:$M$47</c:f>
              <c:numCache>
                <c:formatCode>0</c:formatCode>
                <c:ptCount val="4"/>
                <c:pt idx="0">
                  <c:v>15.720684697814999</c:v>
                </c:pt>
                <c:pt idx="1">
                  <c:v>26.159303588516845</c:v>
                </c:pt>
                <c:pt idx="2">
                  <c:v>1.6251753827970099</c:v>
                </c:pt>
                <c:pt idx="3">
                  <c:v>0</c:v>
                </c:pt>
              </c:numCache>
            </c:numRef>
          </c:val>
          <c:extLst>
            <c:ext xmlns:c16="http://schemas.microsoft.com/office/drawing/2014/chart" uri="{C3380CC4-5D6E-409C-BE32-E72D297353CC}">
              <c16:uniqueId val="{0000000A-E522-49D7-98C5-E0FF34F54F6B}"/>
            </c:ext>
          </c:extLst>
        </c:ser>
        <c:ser>
          <c:idx val="3"/>
          <c:order val="3"/>
          <c:tx>
            <c:strRef>
              <c:f>'Prod Ani autres P26'!$I$48</c:f>
              <c:strCache>
                <c:ptCount val="1"/>
                <c:pt idx="0">
                  <c:v>Autres démarches (fermier, montagne, CCP)</c:v>
                </c:pt>
              </c:strCache>
            </c:strRef>
          </c:tx>
          <c:spPr>
            <a:solidFill>
              <a:srgbClr val="FF8080"/>
            </a:solidFill>
            <a:ln w="25400">
              <a:noFill/>
            </a:ln>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B-E522-49D7-98C5-E0FF34F54F6B}"/>
                </c:ext>
              </c:extLst>
            </c:dLbl>
            <c:dLbl>
              <c:idx val="3"/>
              <c:delete val="1"/>
              <c:extLst>
                <c:ext xmlns:c15="http://schemas.microsoft.com/office/drawing/2012/chart" uri="{CE6537A1-D6FC-4f65-9D91-7224C49458BB}"/>
                <c:ext xmlns:c16="http://schemas.microsoft.com/office/drawing/2014/chart" uri="{C3380CC4-5D6E-409C-BE32-E72D297353CC}">
                  <c16:uniqueId val="{0000000C-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'Prod Ani autres P26'!$J$44:$M$44</c:f>
              <c:strCache>
                <c:ptCount val="4"/>
                <c:pt idx="0">
                  <c:v>Total volailles</c:v>
                </c:pt>
                <c:pt idx="1">
                  <c:v>Poulets et coquelets</c:v>
                </c:pt>
                <c:pt idx="2">
                  <c:v>Canards gras</c:v>
                </c:pt>
                <c:pt idx="3">
                  <c:v>Lapins</c:v>
                </c:pt>
              </c:strCache>
            </c:strRef>
          </c:cat>
          <c:val>
            <c:numRef>
              <c:f>'Prod Ani autres P26'!$J$48:$M$48</c:f>
              <c:numCache>
                <c:formatCode>0</c:formatCode>
                <c:ptCount val="4"/>
                <c:pt idx="0">
                  <c:v>8.3693060708534581</c:v>
                </c:pt>
                <c:pt idx="1">
                  <c:v>15.768777976171314</c:v>
                </c:pt>
                <c:pt idx="2">
                  <c:v>0</c:v>
                </c:pt>
                <c:pt idx="3">
                  <c:v>0</c:v>
                </c:pt>
              </c:numCache>
            </c:numRef>
          </c:val>
          <c:extLst>
            <c:ext xmlns:c16="http://schemas.microsoft.com/office/drawing/2014/chart" uri="{C3380CC4-5D6E-409C-BE32-E72D297353CC}">
              <c16:uniqueId val="{0000000D-E522-49D7-98C5-E0FF34F54F6B}"/>
            </c:ext>
          </c:extLst>
        </c:ser>
        <c:dLbls>
          <c:showLegendKey val="0"/>
          <c:showVal val="0"/>
          <c:showCatName val="0"/>
          <c:showSerName val="0"/>
          <c:showPercent val="0"/>
          <c:showBubbleSize val="0"/>
        </c:dLbls>
        <c:gapWidth val="150"/>
        <c:overlap val="100"/>
        <c:axId val="414343679"/>
        <c:axId val="1"/>
      </c:barChart>
      <c:catAx>
        <c:axId val="414343679"/>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none"/>
        <c:minorTickMark val="none"/>
        <c:tickLblPos val="nextTo"/>
        <c:spPr>
          <a:ln w="3175">
            <a:solidFill>
              <a:srgbClr val="000000"/>
            </a:solidFill>
            <a:prstDash val="solid"/>
          </a:ln>
        </c:spPr>
        <c:txPr>
          <a:bodyPr rot="0" vert="horz"/>
          <a:lstStyle/>
          <a:p>
            <a:pPr>
              <a:defRPr/>
            </a:pPr>
            <a:endParaRPr lang="fr-FR"/>
          </a:p>
        </c:txPr>
        <c:crossAx val="414343679"/>
        <c:crosses val="autoZero"/>
        <c:crossBetween val="between"/>
        <c:majorUnit val="0.25"/>
      </c:valAx>
      <c:spPr>
        <a:noFill/>
        <a:ln w="25400">
          <a:noFill/>
        </a:ln>
      </c:spPr>
    </c:plotArea>
    <c:legend>
      <c:legendPos val="r"/>
      <c:layout>
        <c:manualLayout>
          <c:xMode val="edge"/>
          <c:yMode val="edge"/>
          <c:x val="1.5000513916825805E-2"/>
          <c:y val="0.28374628270954472"/>
          <c:w val="0.30250943187875068"/>
          <c:h val="0.44984149355801378"/>
        </c:manualLayout>
      </c:layout>
      <c:overlay val="0"/>
      <c:spPr>
        <a:solidFill>
          <a:srgbClr val="FFFFFF"/>
        </a:solidFill>
        <a:ln w="25400">
          <a:noFill/>
        </a:ln>
      </c:spPr>
    </c:legend>
    <c:plotVisOnly val="1"/>
    <c:dispBlanksAs val="gap"/>
    <c:showDLblsOverMax val="0"/>
  </c:chart>
  <c:spPr>
    <a:noFill/>
    <a:ln w="3175">
      <a:solidFill>
        <a:srgbClr val="808080"/>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r>
              <a:rPr lang="fr-FR" sz="1200">
                <a:solidFill>
                  <a:sysClr val="windowText" lastClr="000000"/>
                </a:solidFill>
              </a:rPr>
              <a:t>Nombre d'opérateurs habilités en Occitanie pour la filière des produits laitiers en 2021</a:t>
            </a:r>
          </a:p>
        </c:rich>
      </c:tx>
      <c:layout>
        <c:manualLayout>
          <c:xMode val="edge"/>
          <c:yMode val="edge"/>
          <c:x val="0.11331139051166991"/>
          <c:y val="3.349687498213050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spPr>
            <a:solidFill>
              <a:srgbClr val="CB572C"/>
            </a:solidFill>
            <a:ln>
              <a:noFill/>
            </a:ln>
            <a:effectLst/>
          </c:spPr>
          <c:invertIfNegative val="0"/>
          <c:dLbls>
            <c:dLbl>
              <c:idx val="0"/>
              <c:layout>
                <c:manualLayout>
                  <c:x val="3.026070763500931E-2"/>
                  <c:y val="-1.2784603589643508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21E-46A8-949B-A01D17021932}"/>
                </c:ext>
              </c:extLst>
            </c:dLbl>
            <c:dLbl>
              <c:idx val="1"/>
              <c:layout>
                <c:manualLayout>
                  <c:x val="3.258845437616387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21E-46A8-949B-A01D1702193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'SIQO P30'!$B$51:$B$58</c:f>
              <c:strCache>
                <c:ptCount val="8"/>
                <c:pt idx="0">
                  <c:v>CANTAL</c:v>
                </c:pt>
                <c:pt idx="1">
                  <c:v>LAGUIOLE</c:v>
                </c:pt>
                <c:pt idx="2">
                  <c:v>PELARDON</c:v>
                </c:pt>
                <c:pt idx="3">
                  <c:v>ROCAMADOUR</c:v>
                </c:pt>
                <c:pt idx="4">
                  <c:v>BLEU DES CAUSSES</c:v>
                </c:pt>
                <c:pt idx="5">
                  <c:v>BLEU D'AUVERGNE</c:v>
                </c:pt>
                <c:pt idx="6">
                  <c:v>TOMME DES PYRENEES</c:v>
                </c:pt>
                <c:pt idx="7">
                  <c:v>ROQUEFORT</c:v>
                </c:pt>
              </c:strCache>
            </c:strRef>
          </c:cat>
          <c:val>
            <c:numRef>
              <c:f>'SIQO P30'!$C$51:$C$58</c:f>
              <c:numCache>
                <c:formatCode>General</c:formatCode>
                <c:ptCount val="8"/>
                <c:pt idx="0">
                  <c:v>21</c:v>
                </c:pt>
                <c:pt idx="1">
                  <c:v>60</c:v>
                </c:pt>
                <c:pt idx="2">
                  <c:v>68</c:v>
                </c:pt>
                <c:pt idx="3">
                  <c:v>74</c:v>
                </c:pt>
                <c:pt idx="4">
                  <c:v>83</c:v>
                </c:pt>
                <c:pt idx="5">
                  <c:v>112</c:v>
                </c:pt>
                <c:pt idx="6">
                  <c:v>127</c:v>
                </c:pt>
                <c:pt idx="7">
                  <c:v>1479</c:v>
                </c:pt>
              </c:numCache>
            </c:numRef>
          </c:val>
          <c:extLst>
            <c:ext xmlns:c16="http://schemas.microsoft.com/office/drawing/2014/chart" uri="{C3380CC4-5D6E-409C-BE32-E72D297353CC}">
              <c16:uniqueId val="{00000000-F21E-46A8-949B-A01D17021932}"/>
            </c:ext>
          </c:extLst>
        </c:ser>
        <c:dLbls>
          <c:dLblPos val="ctr"/>
          <c:showLegendKey val="0"/>
          <c:showVal val="1"/>
          <c:showCatName val="0"/>
          <c:showSerName val="0"/>
          <c:showPercent val="0"/>
          <c:showBubbleSize val="0"/>
        </c:dLbls>
        <c:gapWidth val="150"/>
        <c:overlap val="100"/>
        <c:axId val="1086611808"/>
        <c:axId val="1086612224"/>
      </c:barChart>
      <c:catAx>
        <c:axId val="1086611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crossAx val="1086612224"/>
        <c:crosses val="autoZero"/>
        <c:auto val="1"/>
        <c:lblAlgn val="ctr"/>
        <c:lblOffset val="100"/>
        <c:noMultiLvlLbl val="0"/>
      </c:catAx>
      <c:valAx>
        <c:axId val="10866122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r>
                  <a:rPr lang="fr-FR" sz="800">
                    <a:solidFill>
                      <a:sysClr val="windowText" lastClr="000000"/>
                    </a:solidFill>
                  </a:rPr>
                  <a:t>Nombre d'opérateurs habilités</a:t>
                </a:r>
              </a:p>
            </c:rich>
          </c:tx>
          <c:layout>
            <c:manualLayout>
              <c:xMode val="edge"/>
              <c:yMode val="edge"/>
              <c:x val="0.67892985967536168"/>
              <c:y val="0.9478428820874378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crossAx val="1086611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r>
              <a:rPr lang="fr-FR" sz="1200">
                <a:solidFill>
                  <a:sysClr val="windowText" lastClr="000000"/>
                </a:solidFill>
              </a:rPr>
              <a:t>Nombre d'opérateurs habilités en Occitanie pour la filière des céréales, des fruits et des légumes en 2021</a:t>
            </a:r>
          </a:p>
        </c:rich>
      </c:tx>
      <c:layout>
        <c:manualLayout>
          <c:xMode val="edge"/>
          <c:yMode val="edge"/>
          <c:x val="0.11331139051166991"/>
          <c:y val="3.349687498213050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spPr>
            <a:solidFill>
              <a:srgbClr val="CB572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'SIQO P30'!$E$51:$E$60</c:f>
              <c:strCache>
                <c:ptCount val="10"/>
                <c:pt idx="0">
                  <c:v>REINE-CLAUDE</c:v>
                </c:pt>
                <c:pt idx="1">
                  <c:v>RIZ DE CAMARGUE</c:v>
                </c:pt>
                <c:pt idx="2">
                  <c:v>HARICOT</c:v>
                </c:pt>
                <c:pt idx="3">
                  <c:v>MELON</c:v>
                </c:pt>
                <c:pt idx="4">
                  <c:v>ABRICOT ROUGES DU ROUSSILLON</c:v>
                </c:pt>
                <c:pt idx="5">
                  <c:v>PRUNEAU D'AGEN</c:v>
                </c:pt>
                <c:pt idx="6">
                  <c:v>OIGNONS</c:v>
                </c:pt>
                <c:pt idx="7">
                  <c:v>CHASSELAS DE MOISSAC</c:v>
                </c:pt>
                <c:pt idx="8">
                  <c:v>NOIX</c:v>
                </c:pt>
                <c:pt idx="9">
                  <c:v>AIL</c:v>
                </c:pt>
              </c:strCache>
            </c:strRef>
          </c:cat>
          <c:val>
            <c:numRef>
              <c:f>'SIQO P30'!$F$51:$F$60</c:f>
              <c:numCache>
                <c:formatCode>General</c:formatCode>
                <c:ptCount val="10"/>
                <c:pt idx="0">
                  <c:v>48</c:v>
                </c:pt>
                <c:pt idx="1">
                  <c:v>57</c:v>
                </c:pt>
                <c:pt idx="2">
                  <c:v>68</c:v>
                </c:pt>
                <c:pt idx="3">
                  <c:v>80</c:v>
                </c:pt>
                <c:pt idx="4">
                  <c:v>85</c:v>
                </c:pt>
                <c:pt idx="5">
                  <c:v>93</c:v>
                </c:pt>
                <c:pt idx="6">
                  <c:v>108</c:v>
                </c:pt>
                <c:pt idx="7">
                  <c:v>222</c:v>
                </c:pt>
                <c:pt idx="8">
                  <c:v>260</c:v>
                </c:pt>
                <c:pt idx="9">
                  <c:v>299</c:v>
                </c:pt>
              </c:numCache>
            </c:numRef>
          </c:val>
          <c:extLst>
            <c:ext xmlns:c16="http://schemas.microsoft.com/office/drawing/2014/chart" uri="{C3380CC4-5D6E-409C-BE32-E72D297353CC}">
              <c16:uniqueId val="{00000000-E485-4E29-9AED-99415D1A967F}"/>
            </c:ext>
          </c:extLst>
        </c:ser>
        <c:dLbls>
          <c:dLblPos val="ctr"/>
          <c:showLegendKey val="0"/>
          <c:showVal val="1"/>
          <c:showCatName val="0"/>
          <c:showSerName val="0"/>
          <c:showPercent val="0"/>
          <c:showBubbleSize val="0"/>
        </c:dLbls>
        <c:gapWidth val="150"/>
        <c:overlap val="100"/>
        <c:axId val="1086611808"/>
        <c:axId val="1086612224"/>
      </c:barChart>
      <c:catAx>
        <c:axId val="1086611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crossAx val="1086612224"/>
        <c:crosses val="autoZero"/>
        <c:auto val="1"/>
        <c:lblAlgn val="ctr"/>
        <c:lblOffset val="100"/>
        <c:noMultiLvlLbl val="0"/>
      </c:catAx>
      <c:valAx>
        <c:axId val="1086612224"/>
        <c:scaling>
          <c:orientation val="minMax"/>
          <c:max val="3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r>
                  <a:rPr lang="fr-FR" sz="800">
                    <a:solidFill>
                      <a:sysClr val="windowText" lastClr="000000"/>
                    </a:solidFill>
                  </a:rPr>
                  <a:t>Nombre d'opérateurs habilités</a:t>
                </a:r>
              </a:p>
            </c:rich>
          </c:tx>
          <c:layout>
            <c:manualLayout>
              <c:xMode val="edge"/>
              <c:yMode val="edge"/>
              <c:x val="0.6696188727107435"/>
              <c:y val="0.9338958806927376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crossAx val="1086611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2208275373628E-2"/>
          <c:y val="0.30981342576068194"/>
          <c:w val="0.89740631753679678"/>
          <c:h val="0.45401599681556393"/>
        </c:manualLayout>
      </c:layout>
      <c:barChart>
        <c:barDir val="col"/>
        <c:grouping val="clustered"/>
        <c:varyColors val="0"/>
        <c:ser>
          <c:idx val="0"/>
          <c:order val="0"/>
          <c:tx>
            <c:strRef>
              <c:f>'Bois P36-37'!$V$100</c:f>
              <c:strCache>
                <c:ptCount val="1"/>
                <c:pt idx="0">
                  <c:v>surfaces</c:v>
                </c:pt>
              </c:strCache>
            </c:strRef>
          </c:tx>
          <c:spPr>
            <a:solidFill>
              <a:srgbClr val="339966"/>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'Bois P36-37'!$U$101:$U$103</c:f>
              <c:strCache>
                <c:ptCount val="3"/>
                <c:pt idx="0">
                  <c:v>difficile</c:v>
                </c:pt>
                <c:pt idx="1">
                  <c:v>moyenne</c:v>
                </c:pt>
                <c:pt idx="2">
                  <c:v>(très) facile</c:v>
                </c:pt>
              </c:strCache>
            </c:strRef>
          </c:cat>
          <c:val>
            <c:numRef>
              <c:f>'Bois P36-37'!$V$101:$V$103</c:f>
              <c:numCache>
                <c:formatCode>0%</c:formatCode>
                <c:ptCount val="3"/>
                <c:pt idx="0">
                  <c:v>0.57964224872231684</c:v>
                </c:pt>
                <c:pt idx="1">
                  <c:v>9.8807495741056212E-2</c:v>
                </c:pt>
                <c:pt idx="2">
                  <c:v>0.32155025553662692</c:v>
                </c:pt>
              </c:numCache>
            </c:numRef>
          </c:val>
          <c:extLst>
            <c:ext xmlns:c16="http://schemas.microsoft.com/office/drawing/2014/chart" uri="{C3380CC4-5D6E-409C-BE32-E72D297353CC}">
              <c16:uniqueId val="{00000000-57C1-42C3-A60D-2E154CF97A05}"/>
            </c:ext>
          </c:extLst>
        </c:ser>
        <c:ser>
          <c:idx val="1"/>
          <c:order val="1"/>
          <c:tx>
            <c:strRef>
              <c:f>'Bois P36-37'!$W$100</c:f>
              <c:strCache>
                <c:ptCount val="1"/>
                <c:pt idx="0">
                  <c:v>volumes</c:v>
                </c:pt>
              </c:strCache>
            </c:strRef>
          </c:tx>
          <c:spPr>
            <a:solidFill>
              <a:srgbClr val="808000"/>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'Bois P36-37'!$U$101:$U$103</c:f>
              <c:strCache>
                <c:ptCount val="3"/>
                <c:pt idx="0">
                  <c:v>difficile</c:v>
                </c:pt>
                <c:pt idx="1">
                  <c:v>moyenne</c:v>
                </c:pt>
                <c:pt idx="2">
                  <c:v>(très) facile</c:v>
                </c:pt>
              </c:strCache>
            </c:strRef>
          </c:cat>
          <c:val>
            <c:numRef>
              <c:f>'Bois P36-37'!$W$101:$W$103</c:f>
              <c:numCache>
                <c:formatCode>0%</c:formatCode>
                <c:ptCount val="3"/>
                <c:pt idx="0">
                  <c:v>0.62839879154078548</c:v>
                </c:pt>
                <c:pt idx="1">
                  <c:v>9.3655589123867067E-2</c:v>
                </c:pt>
                <c:pt idx="2">
                  <c:v>0.2809667673716012</c:v>
                </c:pt>
              </c:numCache>
            </c:numRef>
          </c:val>
          <c:extLst>
            <c:ext xmlns:c16="http://schemas.microsoft.com/office/drawing/2014/chart" uri="{C3380CC4-5D6E-409C-BE32-E72D297353CC}">
              <c16:uniqueId val="{00000001-57C1-42C3-A60D-2E154CF97A05}"/>
            </c:ext>
          </c:extLst>
        </c:ser>
        <c:dLbls>
          <c:showLegendKey val="0"/>
          <c:showVal val="0"/>
          <c:showCatName val="0"/>
          <c:showSerName val="0"/>
          <c:showPercent val="0"/>
          <c:showBubbleSize val="0"/>
        </c:dLbls>
        <c:gapWidth val="150"/>
        <c:axId val="234957119"/>
        <c:axId val="1"/>
      </c:barChart>
      <c:catAx>
        <c:axId val="234957119"/>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scaling>
        <c:delete val="1"/>
        <c:axPos val="l"/>
        <c:numFmt formatCode="0%" sourceLinked="1"/>
        <c:majorTickMark val="out"/>
        <c:minorTickMark val="none"/>
        <c:tickLblPos val="nextTo"/>
        <c:crossAx val="234957119"/>
        <c:crosses val="autoZero"/>
        <c:crossBetween val="between"/>
      </c:valAx>
      <c:spPr>
        <a:noFill/>
        <a:ln w="25400">
          <a:noFill/>
        </a:ln>
      </c:spPr>
    </c:plotArea>
    <c:legend>
      <c:legendPos val="r"/>
      <c:layout>
        <c:manualLayout>
          <c:xMode val="edge"/>
          <c:yMode val="edge"/>
          <c:x val="0.40305473334673209"/>
          <c:y val="0.31819299994636113"/>
          <c:w val="0.23194659183160998"/>
          <c:h val="0.18182457139792066"/>
        </c:manualLayout>
      </c:layout>
      <c:overlay val="0"/>
      <c:spPr>
        <a:solidFill>
          <a:srgbClr val="FFFFFF"/>
        </a:solidFill>
        <a:ln w="25400">
          <a:noFill/>
        </a:ln>
      </c:spPr>
      <c:txPr>
        <a:bodyPr/>
        <a:lstStyle/>
        <a:p>
          <a:pPr>
            <a:defRPr sz="800"/>
          </a:pPr>
          <a:endParaRPr lang="fr-FR"/>
        </a:p>
      </c:txPr>
    </c:legend>
    <c:plotVisOnly val="1"/>
    <c:dispBlanksAs val="gap"/>
    <c:showDLblsOverMax val="0"/>
  </c:chart>
  <c:spPr>
    <a:solidFill>
      <a:srgbClr val="FFFFFF"/>
    </a:solidFill>
    <a:ln w="3175">
      <a:noFill/>
      <a:prstDash val="solid"/>
    </a:ln>
  </c:spPr>
  <c:txPr>
    <a:bodyPr/>
    <a:lstStyle/>
    <a:p>
      <a:pPr>
        <a:defRPr sz="85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37355316386088"/>
          <c:y val="0.16899539343296377"/>
          <c:w val="0.81007087497016417"/>
          <c:h val="0.59922911421786562"/>
        </c:manualLayout>
      </c:layout>
      <c:areaChart>
        <c:grouping val="stacked"/>
        <c:varyColors val="0"/>
        <c:ser>
          <c:idx val="0"/>
          <c:order val="0"/>
          <c:tx>
            <c:strRef>
              <c:f>'Bois P36-37'!$B$103</c:f>
              <c:strCache>
                <c:ptCount val="1"/>
                <c:pt idx="0">
                  <c:v>Bois d'œuvre</c:v>
                </c:pt>
              </c:strCache>
            </c:strRef>
          </c:tx>
          <c:spPr>
            <a:solidFill>
              <a:srgbClr val="008080"/>
            </a:solidFill>
            <a:ln w="25400">
              <a:noFill/>
            </a:ln>
          </c:spPr>
          <c:cat>
            <c:numRef>
              <c:f>'Bois P36-37'!$C$100:$S$100</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'Bois P36-37'!$C$103:$S$103</c:f>
              <c:numCache>
                <c:formatCode>0_ ;\-0\ </c:formatCode>
                <c:ptCount val="17"/>
                <c:pt idx="0">
                  <c:v>1200.6959999999999</c:v>
                </c:pt>
                <c:pt idx="1">
                  <c:v>1344.191</c:v>
                </c:pt>
                <c:pt idx="2">
                  <c:v>1371.9359999999999</c:v>
                </c:pt>
                <c:pt idx="3">
                  <c:v>1400.248</c:v>
                </c:pt>
                <c:pt idx="4">
                  <c:v>1173.325</c:v>
                </c:pt>
                <c:pt idx="5">
                  <c:v>1194.2550000000001</c:v>
                </c:pt>
                <c:pt idx="6">
                  <c:v>1212.5840000000001</c:v>
                </c:pt>
                <c:pt idx="7">
                  <c:v>1222.471</c:v>
                </c:pt>
                <c:pt idx="8">
                  <c:v>1196.096</c:v>
                </c:pt>
                <c:pt idx="9">
                  <c:v>1297.2560000000001</c:v>
                </c:pt>
                <c:pt idx="10">
                  <c:v>1236.4880000000001</c:v>
                </c:pt>
                <c:pt idx="11">
                  <c:v>1329.653</c:v>
                </c:pt>
                <c:pt idx="12">
                  <c:v>1379.8589999999999</c:v>
                </c:pt>
                <c:pt idx="13">
                  <c:v>1549.0609999999999</c:v>
                </c:pt>
                <c:pt idx="14">
                  <c:v>1383.328</c:v>
                </c:pt>
                <c:pt idx="15">
                  <c:v>1212.2729999999999</c:v>
                </c:pt>
                <c:pt idx="16">
                  <c:v>1429.5989999999999</c:v>
                </c:pt>
              </c:numCache>
            </c:numRef>
          </c:val>
          <c:extLst>
            <c:ext xmlns:c16="http://schemas.microsoft.com/office/drawing/2014/chart" uri="{C3380CC4-5D6E-409C-BE32-E72D297353CC}">
              <c16:uniqueId val="{00000000-36D0-473F-A1B9-C612DD5D8198}"/>
            </c:ext>
          </c:extLst>
        </c:ser>
        <c:ser>
          <c:idx val="1"/>
          <c:order val="1"/>
          <c:tx>
            <c:strRef>
              <c:f>'Bois P36-37'!$B$104</c:f>
              <c:strCache>
                <c:ptCount val="1"/>
                <c:pt idx="0">
                  <c:v>Bois d'industrie</c:v>
                </c:pt>
              </c:strCache>
            </c:strRef>
          </c:tx>
          <c:spPr>
            <a:solidFill>
              <a:srgbClr val="808000"/>
            </a:solidFill>
            <a:ln w="25400">
              <a:noFill/>
            </a:ln>
          </c:spPr>
          <c:cat>
            <c:numRef>
              <c:f>'Bois P36-37'!$C$100:$S$100</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'Bois P36-37'!$C$104:$S$104</c:f>
              <c:numCache>
                <c:formatCode>0_ ;\-0\ </c:formatCode>
                <c:ptCount val="17"/>
                <c:pt idx="0">
                  <c:v>880.70699999999999</c:v>
                </c:pt>
                <c:pt idx="1">
                  <c:v>883.10199999999998</c:v>
                </c:pt>
                <c:pt idx="2">
                  <c:v>899.29</c:v>
                </c:pt>
                <c:pt idx="3">
                  <c:v>889.70600000000002</c:v>
                </c:pt>
                <c:pt idx="4">
                  <c:v>733.62599999999998</c:v>
                </c:pt>
                <c:pt idx="5">
                  <c:v>663.93600000000004</c:v>
                </c:pt>
                <c:pt idx="6">
                  <c:v>685.73</c:v>
                </c:pt>
                <c:pt idx="7">
                  <c:v>758.55</c:v>
                </c:pt>
                <c:pt idx="8">
                  <c:v>768.09400000000005</c:v>
                </c:pt>
                <c:pt idx="9">
                  <c:v>911.49900000000002</c:v>
                </c:pt>
                <c:pt idx="10">
                  <c:v>880.47799999999995</c:v>
                </c:pt>
                <c:pt idx="11">
                  <c:v>911.98400000000004</c:v>
                </c:pt>
                <c:pt idx="12">
                  <c:v>926.52</c:v>
                </c:pt>
                <c:pt idx="13">
                  <c:v>861.85400000000004</c:v>
                </c:pt>
                <c:pt idx="14">
                  <c:v>883.154</c:v>
                </c:pt>
                <c:pt idx="15">
                  <c:v>907.85900000000004</c:v>
                </c:pt>
                <c:pt idx="16">
                  <c:v>802.50300000000004</c:v>
                </c:pt>
              </c:numCache>
            </c:numRef>
          </c:val>
          <c:extLst>
            <c:ext xmlns:c16="http://schemas.microsoft.com/office/drawing/2014/chart" uri="{C3380CC4-5D6E-409C-BE32-E72D297353CC}">
              <c16:uniqueId val="{00000001-36D0-473F-A1B9-C612DD5D8198}"/>
            </c:ext>
          </c:extLst>
        </c:ser>
        <c:ser>
          <c:idx val="2"/>
          <c:order val="2"/>
          <c:tx>
            <c:strRef>
              <c:f>'Bois P36-37'!$B$105</c:f>
              <c:strCache>
                <c:ptCount val="1"/>
                <c:pt idx="0">
                  <c:v>Bois énergie</c:v>
                </c:pt>
              </c:strCache>
            </c:strRef>
          </c:tx>
          <c:spPr>
            <a:solidFill>
              <a:srgbClr val="8DC63F"/>
            </a:solidFill>
            <a:ln w="25400">
              <a:noFill/>
            </a:ln>
          </c:spPr>
          <c:cat>
            <c:numRef>
              <c:f>'Bois P36-37'!$C$100:$S$100</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'Bois P36-37'!$C$105:$S$105</c:f>
              <c:numCache>
                <c:formatCode>0_ ;\-0\ </c:formatCode>
                <c:ptCount val="17"/>
                <c:pt idx="0">
                  <c:v>306.99700000000001</c:v>
                </c:pt>
                <c:pt idx="1">
                  <c:v>295.86900000000003</c:v>
                </c:pt>
                <c:pt idx="2">
                  <c:v>270.21199999999999</c:v>
                </c:pt>
                <c:pt idx="3">
                  <c:v>322.16699999999997</c:v>
                </c:pt>
                <c:pt idx="4">
                  <c:v>353.34800000000001</c:v>
                </c:pt>
                <c:pt idx="5">
                  <c:v>447.88099999999997</c:v>
                </c:pt>
                <c:pt idx="6">
                  <c:v>533.91499999999996</c:v>
                </c:pt>
                <c:pt idx="7">
                  <c:v>523.43100000000004</c:v>
                </c:pt>
                <c:pt idx="8">
                  <c:v>570.07100000000003</c:v>
                </c:pt>
                <c:pt idx="9">
                  <c:v>554.34100000000001</c:v>
                </c:pt>
                <c:pt idx="10">
                  <c:v>555.79399999999998</c:v>
                </c:pt>
                <c:pt idx="11">
                  <c:v>561.47699999999998</c:v>
                </c:pt>
                <c:pt idx="12">
                  <c:v>508.863</c:v>
                </c:pt>
                <c:pt idx="13">
                  <c:v>489.63799999999998</c:v>
                </c:pt>
                <c:pt idx="14">
                  <c:v>453.17500000000001</c:v>
                </c:pt>
                <c:pt idx="15">
                  <c:v>474.50299999999999</c:v>
                </c:pt>
                <c:pt idx="16">
                  <c:v>545.67200000000003</c:v>
                </c:pt>
              </c:numCache>
            </c:numRef>
          </c:val>
          <c:extLst>
            <c:ext xmlns:c16="http://schemas.microsoft.com/office/drawing/2014/chart" uri="{C3380CC4-5D6E-409C-BE32-E72D297353CC}">
              <c16:uniqueId val="{00000002-36D0-473F-A1B9-C612DD5D8198}"/>
            </c:ext>
          </c:extLst>
        </c:ser>
        <c:dLbls>
          <c:showLegendKey val="0"/>
          <c:showVal val="0"/>
          <c:showCatName val="0"/>
          <c:showSerName val="0"/>
          <c:showPercent val="0"/>
          <c:showBubbleSize val="0"/>
        </c:dLbls>
        <c:axId val="234952959"/>
        <c:axId val="1"/>
      </c:areaChart>
      <c:catAx>
        <c:axId val="234952959"/>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1"/>
        <c:crosses val="autoZero"/>
        <c:auto val="1"/>
        <c:lblAlgn val="ctr"/>
        <c:lblOffset val="100"/>
        <c:tickMarkSkip val="1"/>
        <c:noMultiLvlLbl val="0"/>
      </c:catAx>
      <c:valAx>
        <c:axId val="1"/>
        <c:scaling>
          <c:orientation val="minMax"/>
          <c:max val="3000"/>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234952959"/>
        <c:crosses val="autoZero"/>
        <c:crossBetween val="midCat"/>
        <c:majorUnit val="700"/>
      </c:valAx>
      <c:spPr>
        <a:noFill/>
        <a:ln w="25400">
          <a:noFill/>
        </a:ln>
      </c:spPr>
    </c:plotArea>
    <c:legend>
      <c:legendPos val="r"/>
      <c:layout>
        <c:manualLayout>
          <c:xMode val="edge"/>
          <c:yMode val="edge"/>
          <c:x val="0"/>
          <c:y val="0.8539852390246091"/>
          <c:w val="1"/>
          <c:h val="0.14070574511519393"/>
        </c:manualLayout>
      </c:layout>
      <c:overlay val="0"/>
      <c:spPr>
        <a:noFill/>
        <a:ln w="25400">
          <a:noFill/>
        </a:ln>
      </c:spPr>
    </c:legend>
    <c:plotVisOnly val="1"/>
    <c:dispBlanksAs val="zero"/>
    <c:showDLblsOverMax val="0"/>
  </c:chart>
  <c:spPr>
    <a:solidFill>
      <a:srgbClr val="FFFFFF"/>
    </a:solidFill>
    <a:ln w="6350">
      <a:solidFill>
        <a:srgbClr val="7A7F16"/>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72" verticalDpi="72"/>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9053654149805"/>
          <c:y val="0.15655240064688886"/>
          <c:w val="0.84410468362769397"/>
          <c:h val="0.61526330673312302"/>
        </c:manualLayout>
      </c:layout>
      <c:areaChart>
        <c:grouping val="stacked"/>
        <c:varyColors val="0"/>
        <c:ser>
          <c:idx val="0"/>
          <c:order val="0"/>
          <c:tx>
            <c:strRef>
              <c:f>'Bois P36-37'!$B$101</c:f>
              <c:strCache>
                <c:ptCount val="1"/>
                <c:pt idx="0">
                  <c:v>Conifères</c:v>
                </c:pt>
              </c:strCache>
            </c:strRef>
          </c:tx>
          <c:spPr>
            <a:solidFill>
              <a:srgbClr val="008080"/>
            </a:solidFill>
            <a:ln w="25400">
              <a:noFill/>
            </a:ln>
          </c:spPr>
          <c:cat>
            <c:numRef>
              <c:f>'Bois P36-37'!$C$100:$S$100</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'Bois P36-37'!$C$101:$S$101</c:f>
              <c:numCache>
                <c:formatCode>0_ ;\-0\ </c:formatCode>
                <c:ptCount val="17"/>
                <c:pt idx="0">
                  <c:v>455</c:v>
                </c:pt>
                <c:pt idx="1">
                  <c:v>484</c:v>
                </c:pt>
                <c:pt idx="2">
                  <c:v>495</c:v>
                </c:pt>
                <c:pt idx="3">
                  <c:v>460</c:v>
                </c:pt>
                <c:pt idx="4">
                  <c:v>392</c:v>
                </c:pt>
                <c:pt idx="5">
                  <c:v>405</c:v>
                </c:pt>
                <c:pt idx="6">
                  <c:v>417</c:v>
                </c:pt>
                <c:pt idx="7">
                  <c:v>396</c:v>
                </c:pt>
                <c:pt idx="8">
                  <c:v>378</c:v>
                </c:pt>
                <c:pt idx="9">
                  <c:v>366</c:v>
                </c:pt>
                <c:pt idx="10">
                  <c:v>412</c:v>
                </c:pt>
                <c:pt idx="11">
                  <c:v>397</c:v>
                </c:pt>
                <c:pt idx="12">
                  <c:v>430</c:v>
                </c:pt>
                <c:pt idx="13">
                  <c:v>426</c:v>
                </c:pt>
                <c:pt idx="14">
                  <c:v>366</c:v>
                </c:pt>
                <c:pt idx="15">
                  <c:v>329.33</c:v>
                </c:pt>
                <c:pt idx="16">
                  <c:v>347.43799999999999</c:v>
                </c:pt>
              </c:numCache>
            </c:numRef>
          </c:val>
          <c:extLst>
            <c:ext xmlns:c16="http://schemas.microsoft.com/office/drawing/2014/chart" uri="{C3380CC4-5D6E-409C-BE32-E72D297353CC}">
              <c16:uniqueId val="{00000000-EB95-4631-B6D3-30A7DB35AA4A}"/>
            </c:ext>
          </c:extLst>
        </c:ser>
        <c:ser>
          <c:idx val="1"/>
          <c:order val="1"/>
          <c:tx>
            <c:strRef>
              <c:f>'Bois P36-37'!$B$102</c:f>
              <c:strCache>
                <c:ptCount val="1"/>
                <c:pt idx="0">
                  <c:v>Feuillus tempérés</c:v>
                </c:pt>
              </c:strCache>
            </c:strRef>
          </c:tx>
          <c:spPr>
            <a:solidFill>
              <a:srgbClr val="808000"/>
            </a:solidFill>
            <a:ln w="25400">
              <a:noFill/>
            </a:ln>
          </c:spPr>
          <c:cat>
            <c:numRef>
              <c:f>'Bois P36-37'!$C$100:$S$100</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'Bois P36-37'!$C$102:$S$102</c:f>
              <c:numCache>
                <c:formatCode>0_ ;\-0\ </c:formatCode>
                <c:ptCount val="17"/>
                <c:pt idx="0">
                  <c:v>89</c:v>
                </c:pt>
                <c:pt idx="1">
                  <c:v>81</c:v>
                </c:pt>
                <c:pt idx="2">
                  <c:v>73</c:v>
                </c:pt>
                <c:pt idx="3">
                  <c:v>67</c:v>
                </c:pt>
                <c:pt idx="4">
                  <c:v>51</c:v>
                </c:pt>
                <c:pt idx="5">
                  <c:v>43</c:v>
                </c:pt>
                <c:pt idx="6">
                  <c:v>43</c:v>
                </c:pt>
                <c:pt idx="7">
                  <c:v>38</c:v>
                </c:pt>
                <c:pt idx="8">
                  <c:v>36</c:v>
                </c:pt>
                <c:pt idx="9">
                  <c:v>36</c:v>
                </c:pt>
                <c:pt idx="10">
                  <c:v>36</c:v>
                </c:pt>
                <c:pt idx="11">
                  <c:v>38</c:v>
                </c:pt>
                <c:pt idx="12">
                  <c:v>45</c:v>
                </c:pt>
                <c:pt idx="13">
                  <c:v>49</c:v>
                </c:pt>
                <c:pt idx="14">
                  <c:v>49</c:v>
                </c:pt>
                <c:pt idx="15">
                  <c:v>41.290999999999997</c:v>
                </c:pt>
                <c:pt idx="16">
                  <c:v>40.347999999999999</c:v>
                </c:pt>
              </c:numCache>
            </c:numRef>
          </c:val>
          <c:extLst>
            <c:ext xmlns:c16="http://schemas.microsoft.com/office/drawing/2014/chart" uri="{C3380CC4-5D6E-409C-BE32-E72D297353CC}">
              <c16:uniqueId val="{00000001-EB95-4631-B6D3-30A7DB35AA4A}"/>
            </c:ext>
          </c:extLst>
        </c:ser>
        <c:dLbls>
          <c:showLegendKey val="0"/>
          <c:showVal val="0"/>
          <c:showCatName val="0"/>
          <c:showSerName val="0"/>
          <c:showPercent val="0"/>
          <c:showBubbleSize val="0"/>
        </c:dLbls>
        <c:axId val="234950463"/>
        <c:axId val="1"/>
      </c:areaChart>
      <c:catAx>
        <c:axId val="234950463"/>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1"/>
        <c:crosses val="autoZero"/>
        <c:auto val="1"/>
        <c:lblAlgn val="ctr"/>
        <c:lblOffset val="100"/>
        <c:tickLblSkip val="2"/>
        <c:tickMarkSkip val="2"/>
        <c:noMultiLvlLbl val="0"/>
      </c:catAx>
      <c:valAx>
        <c:axId val="1"/>
        <c:scaling>
          <c:orientation val="minMax"/>
          <c:max val="600"/>
          <c:min val="0"/>
        </c:scaling>
        <c:delete val="0"/>
        <c:axPos val="l"/>
        <c:numFmt formatCode="0_ ;\-0\ " sourceLinked="1"/>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234950463"/>
        <c:crosses val="autoZero"/>
        <c:crossBetween val="midCat"/>
        <c:majorUnit val="140"/>
      </c:valAx>
      <c:spPr>
        <a:noFill/>
        <a:ln w="25400">
          <a:noFill/>
        </a:ln>
      </c:spPr>
    </c:plotArea>
    <c:legend>
      <c:legendPos val="r"/>
      <c:layout>
        <c:manualLayout>
          <c:xMode val="edge"/>
          <c:yMode val="edge"/>
          <c:x val="0.18749464085913564"/>
          <c:y val="0.8656714230518141"/>
          <c:w val="0.67569128183301408"/>
          <c:h val="0.13232476651078515"/>
        </c:manualLayout>
      </c:layout>
      <c:overlay val="0"/>
    </c:legend>
    <c:plotVisOnly val="1"/>
    <c:dispBlanksAs val="zero"/>
    <c:showDLblsOverMax val="0"/>
  </c:chart>
  <c:spPr>
    <a:solidFill>
      <a:srgbClr val="FFFFFF"/>
    </a:solidFill>
    <a:ln w="6350">
      <a:solidFill>
        <a:srgbClr val="7A7F16"/>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72" verticalDpi="72"/>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France métropolitaine</a:t>
            </a:r>
          </a:p>
        </c:rich>
      </c:tx>
      <c:layout/>
      <c:overlay val="0"/>
    </c:title>
    <c:autoTitleDeleted val="0"/>
    <c:plotArea>
      <c:layout>
        <c:manualLayout>
          <c:layoutTarget val="inner"/>
          <c:xMode val="edge"/>
          <c:yMode val="edge"/>
          <c:x val="0.15799400403331904"/>
          <c:y val="0.15258973191518369"/>
          <c:w val="0.43848819732504657"/>
          <c:h val="0.73690388484393576"/>
        </c:manualLayout>
      </c:layout>
      <c:pieChart>
        <c:varyColors val="1"/>
        <c:ser>
          <c:idx val="1"/>
          <c:order val="0"/>
          <c:tx>
            <c:strRef>
              <c:f>'Territoires P4-5'!$E$50</c:f>
              <c:strCache>
                <c:ptCount val="1"/>
                <c:pt idx="0">
                  <c:v>France métropolitaine</c:v>
                </c:pt>
              </c:strCache>
            </c:strRef>
          </c:tx>
          <c:dPt>
            <c:idx val="0"/>
            <c:bubble3D val="0"/>
            <c:spPr>
              <a:solidFill>
                <a:srgbClr val="006600"/>
              </a:solidFill>
            </c:spPr>
            <c:extLst>
              <c:ext xmlns:c16="http://schemas.microsoft.com/office/drawing/2014/chart" uri="{C3380CC4-5D6E-409C-BE32-E72D297353CC}">
                <c16:uniqueId val="{00000001-7518-4966-A079-058BA34F0A69}"/>
              </c:ext>
            </c:extLst>
          </c:dPt>
          <c:dPt>
            <c:idx val="1"/>
            <c:bubble3D val="0"/>
            <c:spPr>
              <a:solidFill>
                <a:schemeClr val="accent4">
                  <a:lumMod val="75000"/>
                </a:schemeClr>
              </a:solidFill>
            </c:spPr>
            <c:extLst>
              <c:ext xmlns:c16="http://schemas.microsoft.com/office/drawing/2014/chart" uri="{C3380CC4-5D6E-409C-BE32-E72D297353CC}">
                <c16:uniqueId val="{00000003-7518-4966-A079-058BA34F0A69}"/>
              </c:ext>
            </c:extLst>
          </c:dPt>
          <c:dPt>
            <c:idx val="2"/>
            <c:bubble3D val="0"/>
            <c:spPr>
              <a:solidFill>
                <a:schemeClr val="accent5">
                  <a:lumMod val="75000"/>
                </a:schemeClr>
              </a:solidFill>
            </c:spPr>
            <c:extLst>
              <c:ext xmlns:c16="http://schemas.microsoft.com/office/drawing/2014/chart" uri="{C3380CC4-5D6E-409C-BE32-E72D297353CC}">
                <c16:uniqueId val="{00000005-7518-4966-A079-058BA34F0A69}"/>
              </c:ext>
            </c:extLst>
          </c:dPt>
          <c:dPt>
            <c:idx val="3"/>
            <c:bubble3D val="0"/>
            <c:spPr>
              <a:solidFill>
                <a:schemeClr val="accent2">
                  <a:lumMod val="50000"/>
                </a:schemeClr>
              </a:solidFill>
            </c:spPr>
            <c:extLst>
              <c:ext xmlns:c16="http://schemas.microsoft.com/office/drawing/2014/chart" uri="{C3380CC4-5D6E-409C-BE32-E72D297353CC}">
                <c16:uniqueId val="{00000007-7518-4966-A079-058BA34F0A69}"/>
              </c:ext>
            </c:extLst>
          </c:dPt>
          <c:dPt>
            <c:idx val="4"/>
            <c:bubble3D val="0"/>
            <c:spPr>
              <a:solidFill>
                <a:srgbClr val="AFABAB"/>
              </a:solidFill>
            </c:spPr>
            <c:extLst>
              <c:ext xmlns:c16="http://schemas.microsoft.com/office/drawing/2014/chart" uri="{C3380CC4-5D6E-409C-BE32-E72D297353CC}">
                <c16:uniqueId val="{00000009-7518-4966-A079-058BA34F0A69}"/>
              </c:ext>
            </c:extLst>
          </c:dPt>
          <c:dLbls>
            <c:dLbl>
              <c:idx val="0"/>
              <c:layout>
                <c:manualLayout>
                  <c:x val="-0.12390027269983064"/>
                  <c:y val="5.5774373657838133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7518-4966-A079-058BA34F0A69}"/>
                </c:ext>
              </c:extLst>
            </c:dLbl>
            <c:dLbl>
              <c:idx val="1"/>
              <c:layout>
                <c:manualLayout>
                  <c:x val="0.12245440080223891"/>
                  <c:y val="-9.1586733476497262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518-4966-A079-058BA34F0A69}"/>
                </c:ext>
              </c:extLst>
            </c:dLbl>
            <c:dLbl>
              <c:idx val="2"/>
              <c:layout>
                <c:manualLayout>
                  <c:x val="3.9108123180508866E-2"/>
                  <c:y val="8.4029968981150088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7518-4966-A079-058BA34F0A69}"/>
                </c:ext>
              </c:extLst>
            </c:dLbl>
            <c:dLbl>
              <c:idx val="3"/>
              <c:layout>
                <c:manualLayout>
                  <c:x val="1.4157265429540558E-2"/>
                  <c:y val="1.0791123836793128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518-4966-A079-058BA34F0A69}"/>
                </c:ext>
              </c:extLst>
            </c:dLbl>
            <c:dLbl>
              <c:idx val="4"/>
              <c:layout>
                <c:manualLayout>
                  <c:x val="2.2295692570592371E-2"/>
                  <c:y val="0.12058449057504171"/>
                </c:manualLayout>
              </c:layout>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7518-4966-A079-058BA34F0A69}"/>
                </c:ext>
              </c:extLst>
            </c:dLbl>
            <c:spPr>
              <a:noFill/>
              <a:ln>
                <a:noFill/>
              </a:ln>
              <a:effectLst/>
            </c:spPr>
            <c:txPr>
              <a:bodyPr/>
              <a:lstStyle/>
              <a:p>
                <a:pPr>
                  <a:defRPr sz="800"/>
                </a:pPr>
                <a:endParaRPr lang="fr-FR"/>
              </a:p>
            </c:txPr>
            <c:dLblPos val="ctr"/>
            <c:showLegendKey val="0"/>
            <c:showVal val="1"/>
            <c:showCatName val="0"/>
            <c:showSerName val="0"/>
            <c:showPercent val="0"/>
            <c:showBubbleSize val="0"/>
            <c:separator>
</c:separator>
            <c:showLeaderLines val="1"/>
            <c:extLst>
              <c:ext xmlns:c15="http://schemas.microsoft.com/office/drawing/2012/chart" uri="{CE6537A1-D6FC-4f65-9D91-7224C49458BB}"/>
            </c:extLst>
          </c:dLbls>
          <c:cat>
            <c:strRef>
              <c:f>'Territoires P4-5'!$C$51:$C$55</c:f>
              <c:strCache>
                <c:ptCount val="5"/>
                <c:pt idx="0">
                  <c:v>Cultures fourragères</c:v>
                </c:pt>
                <c:pt idx="1">
                  <c:v>Céréales, oléagineux, protéagineux et légumes secs</c:v>
                </c:pt>
                <c:pt idx="2">
                  <c:v>Vignes</c:v>
                </c:pt>
                <c:pt idx="3">
                  <c:v>Jachères</c:v>
                </c:pt>
                <c:pt idx="4">
                  <c:v>Autres surfaces agricoles</c:v>
                </c:pt>
              </c:strCache>
            </c:strRef>
          </c:cat>
          <c:val>
            <c:numRef>
              <c:f>'Territoires P4-5'!$E$51:$E$55</c:f>
              <c:numCache>
                <c:formatCode>0%</c:formatCode>
                <c:ptCount val="5"/>
                <c:pt idx="0">
                  <c:v>0.47312480864956091</c:v>
                </c:pt>
                <c:pt idx="1">
                  <c:v>0.42705750207453103</c:v>
                </c:pt>
                <c:pt idx="2">
                  <c:v>2.9829509536679916E-2</c:v>
                </c:pt>
                <c:pt idx="3">
                  <c:v>1.6536898527466745E-2</c:v>
                </c:pt>
                <c:pt idx="4">
                  <c:v>5.3451281211761424E-2</c:v>
                </c:pt>
              </c:numCache>
            </c:numRef>
          </c:val>
          <c:extLst>
            <c:ext xmlns:c16="http://schemas.microsoft.com/office/drawing/2014/chart" uri="{C3380CC4-5D6E-409C-BE32-E72D297353CC}">
              <c16:uniqueId val="{0000000A-7518-4966-A079-058BA34F0A69}"/>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a:defRPr sz="800"/>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fr-FR"/>
              <a:t>Répartition des exploitations - hors cotisant solidaire - 
selon l'activité principale par département (%)</a:t>
            </a:r>
          </a:p>
        </c:rich>
      </c:tx>
      <c:overlay val="0"/>
      <c:spPr>
        <a:noFill/>
        <a:ln w="25400">
          <a:noFill/>
        </a:ln>
      </c:spPr>
    </c:title>
    <c:autoTitleDeleted val="0"/>
    <c:plotArea>
      <c:layout/>
      <c:barChart>
        <c:barDir val="bar"/>
        <c:grouping val="percentStacked"/>
        <c:varyColors val="0"/>
        <c:ser>
          <c:idx val="0"/>
          <c:order val="0"/>
          <c:tx>
            <c:v>Ariège</c:v>
          </c:tx>
          <c:spPr>
            <a:solidFill>
              <a:srgbClr val="8DC63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5.6731921693967244</c:v>
              </c:pt>
              <c:pt idx="1">
                <c:v>4.6428956156414953</c:v>
              </c:pt>
              <c:pt idx="2">
                <c:v>5.5942395948726062</c:v>
              </c:pt>
              <c:pt idx="3">
                <c:v>2.7010849233071452</c:v>
              </c:pt>
              <c:pt idx="4">
                <c:v>5.353319057815846E-2</c:v>
              </c:pt>
            </c:numLit>
          </c:val>
          <c:extLst>
            <c:ext xmlns:c16="http://schemas.microsoft.com/office/drawing/2014/chart" uri="{C3380CC4-5D6E-409C-BE32-E72D297353CC}">
              <c16:uniqueId val="{00000000-BE9C-4FB3-8251-3FD6448A9199}"/>
            </c:ext>
          </c:extLst>
        </c:ser>
        <c:ser>
          <c:idx val="1"/>
          <c:order val="1"/>
          <c:tx>
            <c:v>Aude</c:v>
          </c:tx>
          <c:spPr>
            <a:solidFill>
              <a:srgbClr val="666699"/>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2.0175789053136239</c:v>
              </c:pt>
              <c:pt idx="1">
                <c:v>4.2335451901325003</c:v>
              </c:pt>
              <c:pt idx="2">
                <c:v>2.0968507675265076</c:v>
              </c:pt>
              <c:pt idx="3">
                <c:v>6.6068088290310509</c:v>
              </c:pt>
              <c:pt idx="4">
                <c:v>25.089221984296934</c:v>
              </c:pt>
            </c:numLit>
          </c:val>
          <c:extLst>
            <c:ext xmlns:c16="http://schemas.microsoft.com/office/drawing/2014/chart" uri="{C3380CC4-5D6E-409C-BE32-E72D297353CC}">
              <c16:uniqueId val="{00000001-BE9C-4FB3-8251-3FD6448A9199}"/>
            </c:ext>
          </c:extLst>
        </c:ser>
        <c:ser>
          <c:idx val="2"/>
          <c:order val="2"/>
          <c:tx>
            <c:v>Aveyron</c:v>
          </c:tx>
          <c:spPr>
            <a:solidFill>
              <a:srgbClr val="339966"/>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7.4710347582900516</c:v>
              </c:pt>
              <c:pt idx="1">
                <c:v>25.422815900032319</c:v>
              </c:pt>
              <c:pt idx="2">
                <c:v>34.641557208419052</c:v>
              </c:pt>
              <c:pt idx="3">
                <c:v>2.0276842499064718</c:v>
              </c:pt>
              <c:pt idx="4">
                <c:v>0.38365453247680231</c:v>
              </c:pt>
            </c:numLit>
          </c:val>
          <c:extLst>
            <c:ext xmlns:c16="http://schemas.microsoft.com/office/drawing/2014/chart" uri="{C3380CC4-5D6E-409C-BE32-E72D297353CC}">
              <c16:uniqueId val="{00000002-BE9C-4FB3-8251-3FD6448A9199}"/>
            </c:ext>
          </c:extLst>
        </c:ser>
        <c:ser>
          <c:idx val="3"/>
          <c:order val="3"/>
          <c:tx>
            <c:v>Gard</c:v>
          </c:tx>
          <c:spPr>
            <a:solidFill>
              <a:srgbClr val="00ADE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1.8577706751897725</c:v>
              </c:pt>
              <c:pt idx="1">
                <c:v>6.8512334374663366</c:v>
              </c:pt>
              <c:pt idx="2">
                <c:v>0.61718626364931162</c:v>
              </c:pt>
              <c:pt idx="3">
                <c:v>7.878787878787878</c:v>
              </c:pt>
              <c:pt idx="4">
                <c:v>19.584225553176303</c:v>
              </c:pt>
            </c:numLit>
          </c:val>
          <c:extLst>
            <c:ext xmlns:c16="http://schemas.microsoft.com/office/drawing/2014/chart" uri="{C3380CC4-5D6E-409C-BE32-E72D297353CC}">
              <c16:uniqueId val="{00000003-BE9C-4FB3-8251-3FD6448A9199}"/>
            </c:ext>
          </c:extLst>
        </c:ser>
        <c:ser>
          <c:idx val="4"/>
          <c:order val="4"/>
          <c:tx>
            <c:v>Haute-Garonne</c:v>
          </c:tx>
          <c:spPr>
            <a:solidFill>
              <a:srgbClr val="F7901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11.446264482620855</c:v>
              </c:pt>
              <c:pt idx="1">
                <c:v>5.4939136055154583</c:v>
              </c:pt>
              <c:pt idx="2">
                <c:v>6.2272511473334387</c:v>
              </c:pt>
              <c:pt idx="3">
                <c:v>16.857463524130189</c:v>
              </c:pt>
              <c:pt idx="4">
                <c:v>0.50856531049250542</c:v>
              </c:pt>
            </c:numLit>
          </c:val>
          <c:extLst>
            <c:ext xmlns:c16="http://schemas.microsoft.com/office/drawing/2014/chart" uri="{C3380CC4-5D6E-409C-BE32-E72D297353CC}">
              <c16:uniqueId val="{00000004-BE9C-4FB3-8251-3FD6448A9199}"/>
            </c:ext>
          </c:extLst>
        </c:ser>
        <c:ser>
          <c:idx val="5"/>
          <c:order val="5"/>
          <c:tx>
            <c:v>Gers</c:v>
          </c:tx>
          <c:spPr>
            <a:solidFill>
              <a:srgbClr val="FFCC0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33.459848182181382</c:v>
              </c:pt>
              <c:pt idx="1">
                <c:v>5.9894430679737152</c:v>
              </c:pt>
              <c:pt idx="2">
                <c:v>3.0068048741889539</c:v>
              </c:pt>
              <c:pt idx="3">
                <c:v>18.600823045267489</c:v>
              </c:pt>
              <c:pt idx="4">
                <c:v>4.4789436117059243</c:v>
              </c:pt>
            </c:numLit>
          </c:val>
          <c:extLst>
            <c:ext xmlns:c16="http://schemas.microsoft.com/office/drawing/2014/chart" uri="{C3380CC4-5D6E-409C-BE32-E72D297353CC}">
              <c16:uniqueId val="{00000005-BE9C-4FB3-8251-3FD6448A9199}"/>
            </c:ext>
          </c:extLst>
        </c:ser>
        <c:ser>
          <c:idx val="6"/>
          <c:order val="6"/>
          <c:tx>
            <c:v>Hérault</c:v>
          </c:tx>
          <c:spPr>
            <a:solidFill>
              <a:srgbClr val="263693"/>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0.85896923691570115</c:v>
              </c:pt>
              <c:pt idx="1">
                <c:v>7.7022514273402995</c:v>
              </c:pt>
              <c:pt idx="2">
                <c:v>0.77543915176451972</c:v>
              </c:pt>
              <c:pt idx="3">
                <c:v>4.1975308641975309</c:v>
              </c:pt>
              <c:pt idx="4">
                <c:v>35.010706638115629</c:v>
              </c:pt>
            </c:numLit>
          </c:val>
          <c:extLst>
            <c:ext xmlns:c16="http://schemas.microsoft.com/office/drawing/2014/chart" uri="{C3380CC4-5D6E-409C-BE32-E72D297353CC}">
              <c16:uniqueId val="{00000006-BE9C-4FB3-8251-3FD6448A9199}"/>
            </c:ext>
          </c:extLst>
        </c:ser>
        <c:ser>
          <c:idx val="7"/>
          <c:order val="7"/>
          <c:tx>
            <c:v>Lot</c:v>
          </c:tx>
          <c:spPr>
            <a:solidFill>
              <a:srgbClr val="33CC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7.2113463843387935</c:v>
              </c:pt>
              <c:pt idx="1">
                <c:v>10.147581600775611</c:v>
              </c:pt>
              <c:pt idx="2">
                <c:v>10.278525083082766</c:v>
              </c:pt>
              <c:pt idx="3">
                <c:v>3.9132061354283576</c:v>
              </c:pt>
              <c:pt idx="4">
                <c:v>2.0877944325481801</c:v>
              </c:pt>
            </c:numLit>
          </c:val>
          <c:extLst>
            <c:ext xmlns:c16="http://schemas.microsoft.com/office/drawing/2014/chart" uri="{C3380CC4-5D6E-409C-BE32-E72D297353CC}">
              <c16:uniqueId val="{00000007-BE9C-4FB3-8251-3FD6448A9199}"/>
            </c:ext>
          </c:extLst>
        </c:ser>
        <c:ser>
          <c:idx val="8"/>
          <c:order val="8"/>
          <c:tx>
            <c:v>Lozère</c:v>
          </c:tx>
          <c:spPr>
            <a:solidFill>
              <a:srgbClr val="00808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2.4170994806232518</c:v>
              </c:pt>
              <c:pt idx="1">
                <c:v>6.5388344285252611</c:v>
              </c:pt>
              <c:pt idx="2">
                <c:v>12.407026428232315</c:v>
              </c:pt>
              <c:pt idx="3">
                <c:v>0.65095398428731766</c:v>
              </c:pt>
              <c:pt idx="4">
                <c:v>3.5688793718772309E-2</c:v>
              </c:pt>
            </c:numLit>
          </c:val>
          <c:extLst>
            <c:ext xmlns:c16="http://schemas.microsoft.com/office/drawing/2014/chart" uri="{C3380CC4-5D6E-409C-BE32-E72D297353CC}">
              <c16:uniqueId val="{00000008-BE9C-4FB3-8251-3FD6448A9199}"/>
            </c:ext>
          </c:extLst>
        </c:ser>
        <c:ser>
          <c:idx val="9"/>
          <c:order val="9"/>
          <c:tx>
            <c:v>Hautes-Pyrénées</c:v>
          </c:tx>
          <c:spPr>
            <a:solidFill>
              <a:srgbClr val="CCFF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10.347582900519377</c:v>
              </c:pt>
              <c:pt idx="1">
                <c:v>5.9894430679737152</c:v>
              </c:pt>
              <c:pt idx="2">
                <c:v>8.2212375375850613</c:v>
              </c:pt>
              <c:pt idx="3">
                <c:v>6.666666666666667</c:v>
              </c:pt>
              <c:pt idx="4">
                <c:v>0.11598857958600998</c:v>
              </c:pt>
            </c:numLit>
          </c:val>
          <c:extLst>
            <c:ext xmlns:c16="http://schemas.microsoft.com/office/drawing/2014/chart" uri="{C3380CC4-5D6E-409C-BE32-E72D297353CC}">
              <c16:uniqueId val="{00000009-BE9C-4FB3-8251-3FD6448A9199}"/>
            </c:ext>
          </c:extLst>
        </c:ser>
        <c:ser>
          <c:idx val="10"/>
          <c:order val="10"/>
          <c:tx>
            <c:v>Pyrénées-Orientales</c:v>
          </c:tx>
          <c:spPr>
            <a:solidFill>
              <a:srgbClr val="751822"/>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7.9904115061925685E-2</c:v>
              </c:pt>
              <c:pt idx="1">
                <c:v>3.2532586448346437</c:v>
              </c:pt>
              <c:pt idx="2">
                <c:v>1.1868966608640608</c:v>
              </c:pt>
              <c:pt idx="3">
                <c:v>5.2001496445940889</c:v>
              </c:pt>
              <c:pt idx="4">
                <c:v>9.3058529621698796</c:v>
              </c:pt>
            </c:numLit>
          </c:val>
          <c:extLst>
            <c:ext xmlns:c16="http://schemas.microsoft.com/office/drawing/2014/chart" uri="{C3380CC4-5D6E-409C-BE32-E72D297353CC}">
              <c16:uniqueId val="{0000000A-BE9C-4FB3-8251-3FD6448A9199}"/>
            </c:ext>
          </c:extLst>
        </c:ser>
        <c:ser>
          <c:idx val="11"/>
          <c:order val="11"/>
          <c:tx>
            <c:v>Tarn</c:v>
          </c:tx>
          <c:spPr>
            <a:solidFill>
              <a:srgbClr val="9999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8.9892129444666402</c:v>
              </c:pt>
              <c:pt idx="1">
                <c:v>10.244533017343532</c:v>
              </c:pt>
              <c:pt idx="2">
                <c:v>10.682069947776547</c:v>
              </c:pt>
              <c:pt idx="3">
                <c:v>9.0983913206135423</c:v>
              </c:pt>
              <c:pt idx="4">
                <c:v>2.3554603854389722</c:v>
              </c:pt>
            </c:numLit>
          </c:val>
          <c:extLst>
            <c:ext xmlns:c16="http://schemas.microsoft.com/office/drawing/2014/chart" uri="{C3380CC4-5D6E-409C-BE32-E72D297353CC}">
              <c16:uniqueId val="{0000000B-BE9C-4FB3-8251-3FD6448A9199}"/>
            </c:ext>
          </c:extLst>
        </c:ser>
        <c:ser>
          <c:idx val="12"/>
          <c:order val="12"/>
          <c:tx>
            <c:v>Tarn-et-Garonne</c:v>
          </c:tx>
          <c:spPr>
            <a:solidFill>
              <a:srgbClr val="CCCC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8.1701957650819015</c:v>
              </c:pt>
              <c:pt idx="1">
                <c:v>3.4902509964451149</c:v>
              </c:pt>
              <c:pt idx="2">
                <c:v>4.2649153347048587</c:v>
              </c:pt>
              <c:pt idx="3">
                <c:v>15.600448933782268</c:v>
              </c:pt>
              <c:pt idx="4">
                <c:v>0.99036402569593152</c:v>
              </c:pt>
            </c:numLit>
          </c:val>
          <c:extLst>
            <c:ext xmlns:c16="http://schemas.microsoft.com/office/drawing/2014/chart" uri="{C3380CC4-5D6E-409C-BE32-E72D297353CC}">
              <c16:uniqueId val="{0000000C-BE9C-4FB3-8251-3FD6448A9199}"/>
            </c:ext>
          </c:extLst>
        </c:ser>
        <c:dLbls>
          <c:showLegendKey val="0"/>
          <c:showVal val="0"/>
          <c:showCatName val="0"/>
          <c:showSerName val="0"/>
          <c:showPercent val="0"/>
          <c:showBubbleSize val="0"/>
        </c:dLbls>
        <c:gapWidth val="150"/>
        <c:overlap val="100"/>
        <c:axId val="414348255"/>
        <c:axId val="1"/>
      </c:barChart>
      <c:catAx>
        <c:axId val="414348255"/>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b"/>
        <c:numFmt formatCode="0%"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14348255"/>
        <c:crosses val="autoZero"/>
        <c:crossBetween val="between"/>
        <c:majorUnit val="0.25"/>
      </c:valAx>
      <c:spPr>
        <a:noFill/>
        <a:ln w="25400">
          <a:noFill/>
        </a:ln>
      </c:spPr>
    </c:plotArea>
    <c:legend>
      <c:legendPos val="r"/>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arianne" panose="02000000000000000000" pitchFamily="50" charset="0"/>
                <a:ea typeface="+mn-ea"/>
                <a:cs typeface="+mn-cs"/>
              </a:defRPr>
            </a:pPr>
            <a:r>
              <a:rPr lang="fr-FR" sz="1200">
                <a:solidFill>
                  <a:srgbClr val="747F3F"/>
                </a:solidFill>
              </a:rPr>
              <a:t>Nombre d’exploitations par statut juridique en Occitanie en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arianne" panose="02000000000000000000" pitchFamily="50" charset="0"/>
              <a:ea typeface="+mn-ea"/>
              <a:cs typeface="+mn-cs"/>
            </a:defRPr>
          </a:pPr>
          <a:endParaRPr lang="fr-FR"/>
        </a:p>
      </c:txPr>
    </c:title>
    <c:autoTitleDeleted val="0"/>
    <c:plotArea>
      <c:layout>
        <c:manualLayout>
          <c:layoutTarget val="inner"/>
          <c:xMode val="edge"/>
          <c:yMode val="edge"/>
          <c:x val="6.219670903043361E-2"/>
          <c:y val="0.15653907171011475"/>
          <c:w val="0.93780329096956638"/>
          <c:h val="0.5987490982685818"/>
        </c:manualLayout>
      </c:layout>
      <c:barChart>
        <c:barDir val="col"/>
        <c:grouping val="stacked"/>
        <c:varyColors val="0"/>
        <c:ser>
          <c:idx val="0"/>
          <c:order val="0"/>
          <c:tx>
            <c:strRef>
              <c:f>'Exploitations- RA P6-7'!$B$78</c:f>
              <c:strCache>
                <c:ptCount val="1"/>
                <c:pt idx="0">
                  <c:v>Exploitation individuelle</c:v>
                </c:pt>
              </c:strCache>
            </c:strRef>
          </c:tx>
          <c:spPr>
            <a:solidFill>
              <a:schemeClr val="accent1"/>
            </a:solidFill>
            <a:ln>
              <a:noFill/>
            </a:ln>
            <a:effectLst/>
          </c:spPr>
          <c:invertIfNegative val="0"/>
          <c:cat>
            <c:strRef>
              <c:extLst>
                <c:ext xmlns:c15="http://schemas.microsoft.com/office/drawing/2012/chart" uri="{02D57815-91ED-43cb-92C2-25804820EDAC}">
                  <c15:fullRef>
                    <c15:sqref>'Exploitations- RA P6-7'!$C$77:$O$77</c15:sqref>
                  </c15:fullRef>
                </c:ext>
              </c:extLst>
              <c:f>'Exploitations- RA P6-7'!$C$77:$O$77</c:f>
              <c:strCache>
                <c:ptCount val="13"/>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strCache>
            </c:strRef>
          </c:cat>
          <c:val>
            <c:numRef>
              <c:extLst>
                <c:ext xmlns:c15="http://schemas.microsoft.com/office/drawing/2012/chart" uri="{02D57815-91ED-43cb-92C2-25804820EDAC}">
                  <c15:fullRef>
                    <c15:sqref>'Exploitations- RA P6-7'!$C$78:$P$78</c15:sqref>
                  </c15:fullRef>
                </c:ext>
              </c:extLst>
              <c:f>'Exploitations- RA P6-7'!$C$78:$O$78</c:f>
              <c:numCache>
                <c:formatCode>#,##0</c:formatCode>
                <c:ptCount val="13"/>
                <c:pt idx="0">
                  <c:v>1646</c:v>
                </c:pt>
                <c:pt idx="1">
                  <c:v>4550</c:v>
                </c:pt>
                <c:pt idx="2">
                  <c:v>4531</c:v>
                </c:pt>
                <c:pt idx="3">
                  <c:v>3707</c:v>
                </c:pt>
                <c:pt idx="4">
                  <c:v>3993</c:v>
                </c:pt>
                <c:pt idx="5">
                  <c:v>4273</c:v>
                </c:pt>
                <c:pt idx="6">
                  <c:v>6086</c:v>
                </c:pt>
                <c:pt idx="7">
                  <c:v>2742</c:v>
                </c:pt>
                <c:pt idx="8">
                  <c:v>1608</c:v>
                </c:pt>
                <c:pt idx="9">
                  <c:v>3328</c:v>
                </c:pt>
                <c:pt idx="10">
                  <c:v>2288</c:v>
                </c:pt>
                <c:pt idx="11">
                  <c:v>3379</c:v>
                </c:pt>
                <c:pt idx="12">
                  <c:v>2898</c:v>
                </c:pt>
              </c:numCache>
            </c:numRef>
          </c:val>
          <c:extLst>
            <c:ext xmlns:c16="http://schemas.microsoft.com/office/drawing/2014/chart" uri="{C3380CC4-5D6E-409C-BE32-E72D297353CC}">
              <c16:uniqueId val="{00000000-442E-4635-9B97-E94C71790A86}"/>
            </c:ext>
          </c:extLst>
        </c:ser>
        <c:ser>
          <c:idx val="1"/>
          <c:order val="1"/>
          <c:tx>
            <c:strRef>
              <c:f>'Exploitations- RA P6-7'!$B$79</c:f>
              <c:strCache>
                <c:ptCount val="1"/>
                <c:pt idx="0">
                  <c:v>Exploitation agricole à responsabilité limitée</c:v>
                </c:pt>
              </c:strCache>
            </c:strRef>
          </c:tx>
          <c:spPr>
            <a:solidFill>
              <a:schemeClr val="accent2"/>
            </a:solidFill>
            <a:ln>
              <a:noFill/>
            </a:ln>
            <a:effectLst/>
          </c:spPr>
          <c:invertIfNegative val="0"/>
          <c:cat>
            <c:strRef>
              <c:extLst>
                <c:ext xmlns:c15="http://schemas.microsoft.com/office/drawing/2012/chart" uri="{02D57815-91ED-43cb-92C2-25804820EDAC}">
                  <c15:fullRef>
                    <c15:sqref>'Exploitations- RA P6-7'!$C$77:$O$77</c15:sqref>
                  </c15:fullRef>
                </c:ext>
              </c:extLst>
              <c:f>'Exploitations- RA P6-7'!$C$77:$O$77</c:f>
              <c:strCache>
                <c:ptCount val="13"/>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strCache>
            </c:strRef>
          </c:cat>
          <c:val>
            <c:numRef>
              <c:extLst>
                <c:ext xmlns:c15="http://schemas.microsoft.com/office/drawing/2012/chart" uri="{02D57815-91ED-43cb-92C2-25804820EDAC}">
                  <c15:fullRef>
                    <c15:sqref>'Exploitations- RA P6-7'!$C$79:$P$79</c15:sqref>
                  </c15:fullRef>
                </c:ext>
              </c:extLst>
              <c:f>'Exploitations- RA P6-7'!$C$79:$O$79</c:f>
              <c:numCache>
                <c:formatCode>General</c:formatCode>
                <c:ptCount val="13"/>
                <c:pt idx="0" formatCode="#,##0">
                  <c:v>155</c:v>
                </c:pt>
                <c:pt idx="1">
                  <c:v>458</c:v>
                </c:pt>
                <c:pt idx="2">
                  <c:v>900</c:v>
                </c:pt>
                <c:pt idx="3">
                  <c:v>696</c:v>
                </c:pt>
                <c:pt idx="4">
                  <c:v>666</c:v>
                </c:pt>
                <c:pt idx="5">
                  <c:v>1374</c:v>
                </c:pt>
                <c:pt idx="6">
                  <c:v>415</c:v>
                </c:pt>
                <c:pt idx="7">
                  <c:v>463</c:v>
                </c:pt>
                <c:pt idx="8">
                  <c:v>92</c:v>
                </c:pt>
                <c:pt idx="9">
                  <c:v>280</c:v>
                </c:pt>
                <c:pt idx="10">
                  <c:v>363</c:v>
                </c:pt>
                <c:pt idx="11">
                  <c:v>667</c:v>
                </c:pt>
                <c:pt idx="12">
                  <c:v>747</c:v>
                </c:pt>
              </c:numCache>
            </c:numRef>
          </c:val>
          <c:extLst>
            <c:ext xmlns:c16="http://schemas.microsoft.com/office/drawing/2014/chart" uri="{C3380CC4-5D6E-409C-BE32-E72D297353CC}">
              <c16:uniqueId val="{00000001-442E-4635-9B97-E94C71790A86}"/>
            </c:ext>
          </c:extLst>
        </c:ser>
        <c:ser>
          <c:idx val="2"/>
          <c:order val="2"/>
          <c:tx>
            <c:strRef>
              <c:f>'Exploitations- RA P6-7'!$B$80</c:f>
              <c:strCache>
                <c:ptCount val="1"/>
                <c:pt idx="0">
                  <c:v>Groupement agricole d’exploitation en commun</c:v>
                </c:pt>
              </c:strCache>
            </c:strRef>
          </c:tx>
          <c:spPr>
            <a:solidFill>
              <a:schemeClr val="accent3"/>
            </a:solidFill>
            <a:ln>
              <a:noFill/>
            </a:ln>
            <a:effectLst/>
          </c:spPr>
          <c:invertIfNegative val="0"/>
          <c:cat>
            <c:strRef>
              <c:extLst>
                <c:ext xmlns:c15="http://schemas.microsoft.com/office/drawing/2012/chart" uri="{02D57815-91ED-43cb-92C2-25804820EDAC}">
                  <c15:fullRef>
                    <c15:sqref>'Exploitations- RA P6-7'!$C$77:$O$77</c15:sqref>
                  </c15:fullRef>
                </c:ext>
              </c:extLst>
              <c:f>'Exploitations- RA P6-7'!$C$77:$O$77</c:f>
              <c:strCache>
                <c:ptCount val="13"/>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strCache>
            </c:strRef>
          </c:cat>
          <c:val>
            <c:numRef>
              <c:extLst>
                <c:ext xmlns:c15="http://schemas.microsoft.com/office/drawing/2012/chart" uri="{02D57815-91ED-43cb-92C2-25804820EDAC}">
                  <c15:fullRef>
                    <c15:sqref>'Exploitations- RA P6-7'!$C$80:$P$80</c15:sqref>
                  </c15:fullRef>
                </c:ext>
              </c:extLst>
              <c:f>'Exploitations- RA P6-7'!$C$80:$O$80</c:f>
              <c:numCache>
                <c:formatCode>General</c:formatCode>
                <c:ptCount val="13"/>
                <c:pt idx="0" formatCode="#,##0">
                  <c:v>325</c:v>
                </c:pt>
                <c:pt idx="1">
                  <c:v>306</c:v>
                </c:pt>
                <c:pt idx="2">
                  <c:v>1994</c:v>
                </c:pt>
                <c:pt idx="3">
                  <c:v>213</c:v>
                </c:pt>
                <c:pt idx="4">
                  <c:v>292</c:v>
                </c:pt>
                <c:pt idx="5">
                  <c:v>329</c:v>
                </c:pt>
                <c:pt idx="6">
                  <c:v>379</c:v>
                </c:pt>
                <c:pt idx="7">
                  <c:v>510</c:v>
                </c:pt>
                <c:pt idx="8">
                  <c:v>632</c:v>
                </c:pt>
                <c:pt idx="9">
                  <c:v>198</c:v>
                </c:pt>
                <c:pt idx="10">
                  <c:v>120</c:v>
                </c:pt>
                <c:pt idx="11">
                  <c:v>649</c:v>
                </c:pt>
                <c:pt idx="12">
                  <c:v>296</c:v>
                </c:pt>
              </c:numCache>
            </c:numRef>
          </c:val>
          <c:extLst>
            <c:ext xmlns:c16="http://schemas.microsoft.com/office/drawing/2014/chart" uri="{C3380CC4-5D6E-409C-BE32-E72D297353CC}">
              <c16:uniqueId val="{00000002-442E-4635-9B97-E94C71790A86}"/>
            </c:ext>
          </c:extLst>
        </c:ser>
        <c:ser>
          <c:idx val="3"/>
          <c:order val="3"/>
          <c:tx>
            <c:strRef>
              <c:f>'Exploitations- RA P6-7'!$B$81</c:f>
              <c:strCache>
                <c:ptCount val="1"/>
                <c:pt idx="0">
                  <c:v>Autres statuts</c:v>
                </c:pt>
              </c:strCache>
            </c:strRef>
          </c:tx>
          <c:spPr>
            <a:solidFill>
              <a:schemeClr val="accent4"/>
            </a:solidFill>
            <a:ln>
              <a:noFill/>
            </a:ln>
            <a:effectLst/>
          </c:spPr>
          <c:invertIfNegative val="0"/>
          <c:cat>
            <c:strRef>
              <c:extLst>
                <c:ext xmlns:c15="http://schemas.microsoft.com/office/drawing/2012/chart" uri="{02D57815-91ED-43cb-92C2-25804820EDAC}">
                  <c15:fullRef>
                    <c15:sqref>'Exploitations- RA P6-7'!$C$77:$O$77</c15:sqref>
                  </c15:fullRef>
                </c:ext>
              </c:extLst>
              <c:f>'Exploitations- RA P6-7'!$C$77:$O$77</c:f>
              <c:strCache>
                <c:ptCount val="13"/>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strCache>
            </c:strRef>
          </c:cat>
          <c:val>
            <c:numRef>
              <c:extLst>
                <c:ext xmlns:c15="http://schemas.microsoft.com/office/drawing/2012/chart" uri="{02D57815-91ED-43cb-92C2-25804820EDAC}">
                  <c15:fullRef>
                    <c15:sqref>'Exploitations- RA P6-7'!$C$81:$P$81</c15:sqref>
                  </c15:fullRef>
                </c:ext>
              </c:extLst>
              <c:f>'Exploitations- RA P6-7'!$C$81:$O$81</c:f>
              <c:numCache>
                <c:formatCode>#,##0</c:formatCode>
                <c:ptCount val="13"/>
                <c:pt idx="0">
                  <c:v>139</c:v>
                </c:pt>
                <c:pt idx="1">
                  <c:v>789</c:v>
                </c:pt>
                <c:pt idx="2">
                  <c:v>212</c:v>
                </c:pt>
                <c:pt idx="3">
                  <c:v>710</c:v>
                </c:pt>
                <c:pt idx="4">
                  <c:v>621</c:v>
                </c:pt>
                <c:pt idx="5">
                  <c:v>704</c:v>
                </c:pt>
                <c:pt idx="6">
                  <c:v>1011</c:v>
                </c:pt>
                <c:pt idx="7">
                  <c:v>202</c:v>
                </c:pt>
                <c:pt idx="8">
                  <c:v>28</c:v>
                </c:pt>
                <c:pt idx="9">
                  <c:v>227</c:v>
                </c:pt>
                <c:pt idx="10">
                  <c:v>456</c:v>
                </c:pt>
                <c:pt idx="11">
                  <c:v>337</c:v>
                </c:pt>
                <c:pt idx="12">
                  <c:v>386</c:v>
                </c:pt>
              </c:numCache>
            </c:numRef>
          </c:val>
          <c:extLst>
            <c:ext xmlns:c16="http://schemas.microsoft.com/office/drawing/2014/chart" uri="{C3380CC4-5D6E-409C-BE32-E72D297353CC}">
              <c16:uniqueId val="{00000003-442E-4635-9B97-E94C71790A86}"/>
            </c:ext>
          </c:extLst>
        </c:ser>
        <c:dLbls>
          <c:showLegendKey val="0"/>
          <c:showVal val="0"/>
          <c:showCatName val="0"/>
          <c:showSerName val="0"/>
          <c:showPercent val="0"/>
          <c:showBubbleSize val="0"/>
        </c:dLbls>
        <c:gapWidth val="150"/>
        <c:overlap val="100"/>
        <c:axId val="952806815"/>
        <c:axId val="952805567"/>
      </c:barChart>
      <c:catAx>
        <c:axId val="952806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952805567"/>
        <c:crosses val="autoZero"/>
        <c:auto val="1"/>
        <c:lblAlgn val="ctr"/>
        <c:lblOffset val="100"/>
        <c:noMultiLvlLbl val="0"/>
      </c:catAx>
      <c:valAx>
        <c:axId val="9528055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952806815"/>
        <c:crosses val="autoZero"/>
        <c:crossBetween val="between"/>
      </c:valAx>
      <c:spPr>
        <a:noFill/>
        <a:ln>
          <a:noFill/>
        </a:ln>
        <a:effectLst/>
      </c:spPr>
    </c:plotArea>
    <c:legend>
      <c:legendPos val="b"/>
      <c:layout>
        <c:manualLayout>
          <c:xMode val="edge"/>
          <c:yMode val="edge"/>
          <c:x val="7.625889932175899E-4"/>
          <c:y val="8.09087466835689E-2"/>
          <c:w val="0.99737719298119798"/>
          <c:h val="8.513647632971335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fr-FR"/>
              <a:t>Répartition des exploitations - hors cotisant solidaire - 
selon l'activité principale par département (%)</a:t>
            </a:r>
          </a:p>
        </c:rich>
      </c:tx>
      <c:overlay val="0"/>
      <c:spPr>
        <a:noFill/>
        <a:ln w="25400">
          <a:noFill/>
        </a:ln>
      </c:spPr>
    </c:title>
    <c:autoTitleDeleted val="0"/>
    <c:plotArea>
      <c:layout/>
      <c:barChart>
        <c:barDir val="bar"/>
        <c:grouping val="percentStacked"/>
        <c:varyColors val="0"/>
        <c:ser>
          <c:idx val="0"/>
          <c:order val="0"/>
          <c:tx>
            <c:v>Ariège</c:v>
          </c:tx>
          <c:spPr>
            <a:solidFill>
              <a:srgbClr val="8DC63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5.6731921693967244</c:v>
              </c:pt>
              <c:pt idx="1">
                <c:v>4.6428956156414953</c:v>
              </c:pt>
              <c:pt idx="2">
                <c:v>5.5942395948726062</c:v>
              </c:pt>
              <c:pt idx="3">
                <c:v>2.7010849233071452</c:v>
              </c:pt>
              <c:pt idx="4">
                <c:v>5.353319057815846E-2</c:v>
              </c:pt>
            </c:numLit>
          </c:val>
          <c:extLst>
            <c:ext xmlns:c16="http://schemas.microsoft.com/office/drawing/2014/chart" uri="{C3380CC4-5D6E-409C-BE32-E72D297353CC}">
              <c16:uniqueId val="{00000000-0D9F-435E-9922-6D1D0BBD6503}"/>
            </c:ext>
          </c:extLst>
        </c:ser>
        <c:ser>
          <c:idx val="1"/>
          <c:order val="1"/>
          <c:tx>
            <c:v>Aude</c:v>
          </c:tx>
          <c:spPr>
            <a:solidFill>
              <a:srgbClr val="666699"/>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2.0175789053136239</c:v>
              </c:pt>
              <c:pt idx="1">
                <c:v>4.2335451901325003</c:v>
              </c:pt>
              <c:pt idx="2">
                <c:v>2.0968507675265076</c:v>
              </c:pt>
              <c:pt idx="3">
                <c:v>6.6068088290310509</c:v>
              </c:pt>
              <c:pt idx="4">
                <c:v>25.089221984296934</c:v>
              </c:pt>
            </c:numLit>
          </c:val>
          <c:extLst>
            <c:ext xmlns:c16="http://schemas.microsoft.com/office/drawing/2014/chart" uri="{C3380CC4-5D6E-409C-BE32-E72D297353CC}">
              <c16:uniqueId val="{00000001-0D9F-435E-9922-6D1D0BBD6503}"/>
            </c:ext>
          </c:extLst>
        </c:ser>
        <c:ser>
          <c:idx val="2"/>
          <c:order val="2"/>
          <c:tx>
            <c:v>Aveyron</c:v>
          </c:tx>
          <c:spPr>
            <a:solidFill>
              <a:srgbClr val="339966"/>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7.4710347582900516</c:v>
              </c:pt>
              <c:pt idx="1">
                <c:v>25.422815900032319</c:v>
              </c:pt>
              <c:pt idx="2">
                <c:v>34.641557208419052</c:v>
              </c:pt>
              <c:pt idx="3">
                <c:v>2.0276842499064718</c:v>
              </c:pt>
              <c:pt idx="4">
                <c:v>0.38365453247680231</c:v>
              </c:pt>
            </c:numLit>
          </c:val>
          <c:extLst>
            <c:ext xmlns:c16="http://schemas.microsoft.com/office/drawing/2014/chart" uri="{C3380CC4-5D6E-409C-BE32-E72D297353CC}">
              <c16:uniqueId val="{00000002-0D9F-435E-9922-6D1D0BBD6503}"/>
            </c:ext>
          </c:extLst>
        </c:ser>
        <c:ser>
          <c:idx val="3"/>
          <c:order val="3"/>
          <c:tx>
            <c:v>Gard</c:v>
          </c:tx>
          <c:spPr>
            <a:solidFill>
              <a:srgbClr val="00ADE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1.8577706751897725</c:v>
              </c:pt>
              <c:pt idx="1">
                <c:v>6.8512334374663366</c:v>
              </c:pt>
              <c:pt idx="2">
                <c:v>0.61718626364931162</c:v>
              </c:pt>
              <c:pt idx="3">
                <c:v>7.878787878787878</c:v>
              </c:pt>
              <c:pt idx="4">
                <c:v>19.584225553176303</c:v>
              </c:pt>
            </c:numLit>
          </c:val>
          <c:extLst>
            <c:ext xmlns:c16="http://schemas.microsoft.com/office/drawing/2014/chart" uri="{C3380CC4-5D6E-409C-BE32-E72D297353CC}">
              <c16:uniqueId val="{00000003-0D9F-435E-9922-6D1D0BBD6503}"/>
            </c:ext>
          </c:extLst>
        </c:ser>
        <c:ser>
          <c:idx val="4"/>
          <c:order val="4"/>
          <c:tx>
            <c:v>Haute-Garonne</c:v>
          </c:tx>
          <c:spPr>
            <a:solidFill>
              <a:srgbClr val="F7901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11.446264482620855</c:v>
              </c:pt>
              <c:pt idx="1">
                <c:v>5.4939136055154583</c:v>
              </c:pt>
              <c:pt idx="2">
                <c:v>6.2272511473334387</c:v>
              </c:pt>
              <c:pt idx="3">
                <c:v>16.857463524130189</c:v>
              </c:pt>
              <c:pt idx="4">
                <c:v>0.50856531049250542</c:v>
              </c:pt>
            </c:numLit>
          </c:val>
          <c:extLst>
            <c:ext xmlns:c16="http://schemas.microsoft.com/office/drawing/2014/chart" uri="{C3380CC4-5D6E-409C-BE32-E72D297353CC}">
              <c16:uniqueId val="{00000004-0D9F-435E-9922-6D1D0BBD6503}"/>
            </c:ext>
          </c:extLst>
        </c:ser>
        <c:ser>
          <c:idx val="5"/>
          <c:order val="5"/>
          <c:tx>
            <c:v>Gers</c:v>
          </c:tx>
          <c:spPr>
            <a:solidFill>
              <a:srgbClr val="FFCC0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33.459848182181382</c:v>
              </c:pt>
              <c:pt idx="1">
                <c:v>5.9894430679737152</c:v>
              </c:pt>
              <c:pt idx="2">
                <c:v>3.0068048741889539</c:v>
              </c:pt>
              <c:pt idx="3">
                <c:v>18.600823045267489</c:v>
              </c:pt>
              <c:pt idx="4">
                <c:v>4.4789436117059243</c:v>
              </c:pt>
            </c:numLit>
          </c:val>
          <c:extLst>
            <c:ext xmlns:c16="http://schemas.microsoft.com/office/drawing/2014/chart" uri="{C3380CC4-5D6E-409C-BE32-E72D297353CC}">
              <c16:uniqueId val="{00000005-0D9F-435E-9922-6D1D0BBD6503}"/>
            </c:ext>
          </c:extLst>
        </c:ser>
        <c:ser>
          <c:idx val="6"/>
          <c:order val="6"/>
          <c:tx>
            <c:v>Hérault</c:v>
          </c:tx>
          <c:spPr>
            <a:solidFill>
              <a:srgbClr val="263693"/>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0.85896923691570115</c:v>
              </c:pt>
              <c:pt idx="1">
                <c:v>7.7022514273402995</c:v>
              </c:pt>
              <c:pt idx="2">
                <c:v>0.77543915176451972</c:v>
              </c:pt>
              <c:pt idx="3">
                <c:v>4.1975308641975309</c:v>
              </c:pt>
              <c:pt idx="4">
                <c:v>35.010706638115629</c:v>
              </c:pt>
            </c:numLit>
          </c:val>
          <c:extLst>
            <c:ext xmlns:c16="http://schemas.microsoft.com/office/drawing/2014/chart" uri="{C3380CC4-5D6E-409C-BE32-E72D297353CC}">
              <c16:uniqueId val="{00000006-0D9F-435E-9922-6D1D0BBD6503}"/>
            </c:ext>
          </c:extLst>
        </c:ser>
        <c:ser>
          <c:idx val="7"/>
          <c:order val="7"/>
          <c:tx>
            <c:v>Lot</c:v>
          </c:tx>
          <c:spPr>
            <a:solidFill>
              <a:srgbClr val="33CC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7.2113463843387935</c:v>
              </c:pt>
              <c:pt idx="1">
                <c:v>10.147581600775611</c:v>
              </c:pt>
              <c:pt idx="2">
                <c:v>10.278525083082766</c:v>
              </c:pt>
              <c:pt idx="3">
                <c:v>3.9132061354283576</c:v>
              </c:pt>
              <c:pt idx="4">
                <c:v>2.0877944325481801</c:v>
              </c:pt>
            </c:numLit>
          </c:val>
          <c:extLst>
            <c:ext xmlns:c16="http://schemas.microsoft.com/office/drawing/2014/chart" uri="{C3380CC4-5D6E-409C-BE32-E72D297353CC}">
              <c16:uniqueId val="{00000007-0D9F-435E-9922-6D1D0BBD6503}"/>
            </c:ext>
          </c:extLst>
        </c:ser>
        <c:ser>
          <c:idx val="8"/>
          <c:order val="8"/>
          <c:tx>
            <c:v>Lozère</c:v>
          </c:tx>
          <c:spPr>
            <a:solidFill>
              <a:srgbClr val="00808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2.4170994806232518</c:v>
              </c:pt>
              <c:pt idx="1">
                <c:v>6.5388344285252611</c:v>
              </c:pt>
              <c:pt idx="2">
                <c:v>12.407026428232315</c:v>
              </c:pt>
              <c:pt idx="3">
                <c:v>0.65095398428731766</c:v>
              </c:pt>
              <c:pt idx="4">
                <c:v>3.5688793718772309E-2</c:v>
              </c:pt>
            </c:numLit>
          </c:val>
          <c:extLst>
            <c:ext xmlns:c16="http://schemas.microsoft.com/office/drawing/2014/chart" uri="{C3380CC4-5D6E-409C-BE32-E72D297353CC}">
              <c16:uniqueId val="{00000008-0D9F-435E-9922-6D1D0BBD6503}"/>
            </c:ext>
          </c:extLst>
        </c:ser>
        <c:ser>
          <c:idx val="9"/>
          <c:order val="9"/>
          <c:tx>
            <c:v>Hautes-Pyrénées</c:v>
          </c:tx>
          <c:spPr>
            <a:solidFill>
              <a:srgbClr val="CCFF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10.347582900519377</c:v>
              </c:pt>
              <c:pt idx="1">
                <c:v>5.9894430679737152</c:v>
              </c:pt>
              <c:pt idx="2">
                <c:v>8.2212375375850613</c:v>
              </c:pt>
              <c:pt idx="3">
                <c:v>6.666666666666667</c:v>
              </c:pt>
              <c:pt idx="4">
                <c:v>0.11598857958600998</c:v>
              </c:pt>
            </c:numLit>
          </c:val>
          <c:extLst>
            <c:ext xmlns:c16="http://schemas.microsoft.com/office/drawing/2014/chart" uri="{C3380CC4-5D6E-409C-BE32-E72D297353CC}">
              <c16:uniqueId val="{00000009-0D9F-435E-9922-6D1D0BBD6503}"/>
            </c:ext>
          </c:extLst>
        </c:ser>
        <c:ser>
          <c:idx val="10"/>
          <c:order val="10"/>
          <c:tx>
            <c:v>Pyrénées-Orientales</c:v>
          </c:tx>
          <c:spPr>
            <a:solidFill>
              <a:srgbClr val="751822"/>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7.9904115061925685E-2</c:v>
              </c:pt>
              <c:pt idx="1">
                <c:v>3.2532586448346437</c:v>
              </c:pt>
              <c:pt idx="2">
                <c:v>1.1868966608640608</c:v>
              </c:pt>
              <c:pt idx="3">
                <c:v>5.2001496445940889</c:v>
              </c:pt>
              <c:pt idx="4">
                <c:v>9.3058529621698796</c:v>
              </c:pt>
            </c:numLit>
          </c:val>
          <c:extLst>
            <c:ext xmlns:c16="http://schemas.microsoft.com/office/drawing/2014/chart" uri="{C3380CC4-5D6E-409C-BE32-E72D297353CC}">
              <c16:uniqueId val="{0000000A-0D9F-435E-9922-6D1D0BBD6503}"/>
            </c:ext>
          </c:extLst>
        </c:ser>
        <c:ser>
          <c:idx val="11"/>
          <c:order val="11"/>
          <c:tx>
            <c:v>Tarn</c:v>
          </c:tx>
          <c:spPr>
            <a:solidFill>
              <a:srgbClr val="9999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8.9892129444666402</c:v>
              </c:pt>
              <c:pt idx="1">
                <c:v>10.244533017343532</c:v>
              </c:pt>
              <c:pt idx="2">
                <c:v>10.682069947776547</c:v>
              </c:pt>
              <c:pt idx="3">
                <c:v>9.0983913206135423</c:v>
              </c:pt>
              <c:pt idx="4">
                <c:v>2.3554603854389722</c:v>
              </c:pt>
            </c:numLit>
          </c:val>
          <c:extLst>
            <c:ext xmlns:c16="http://schemas.microsoft.com/office/drawing/2014/chart" uri="{C3380CC4-5D6E-409C-BE32-E72D297353CC}">
              <c16:uniqueId val="{0000000B-0D9F-435E-9922-6D1D0BBD6503}"/>
            </c:ext>
          </c:extLst>
        </c:ser>
        <c:ser>
          <c:idx val="12"/>
          <c:order val="12"/>
          <c:tx>
            <c:v>Tarn-et-Garonne</c:v>
          </c:tx>
          <c:spPr>
            <a:solidFill>
              <a:srgbClr val="CCCC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8.1701957650819015</c:v>
              </c:pt>
              <c:pt idx="1">
                <c:v>3.4902509964451149</c:v>
              </c:pt>
              <c:pt idx="2">
                <c:v>4.2649153347048587</c:v>
              </c:pt>
              <c:pt idx="3">
                <c:v>15.600448933782268</c:v>
              </c:pt>
              <c:pt idx="4">
                <c:v>0.99036402569593152</c:v>
              </c:pt>
            </c:numLit>
          </c:val>
          <c:extLst>
            <c:ext xmlns:c16="http://schemas.microsoft.com/office/drawing/2014/chart" uri="{C3380CC4-5D6E-409C-BE32-E72D297353CC}">
              <c16:uniqueId val="{0000000C-0D9F-435E-9922-6D1D0BBD6503}"/>
            </c:ext>
          </c:extLst>
        </c:ser>
        <c:dLbls>
          <c:showLegendKey val="0"/>
          <c:showVal val="0"/>
          <c:showCatName val="0"/>
          <c:showSerName val="0"/>
          <c:showPercent val="0"/>
          <c:showBubbleSize val="0"/>
        </c:dLbls>
        <c:gapWidth val="150"/>
        <c:overlap val="100"/>
        <c:axId val="414348255"/>
        <c:axId val="1"/>
      </c:barChart>
      <c:catAx>
        <c:axId val="414348255"/>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b"/>
        <c:numFmt formatCode="0%"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14348255"/>
        <c:crosses val="autoZero"/>
        <c:crossBetween val="between"/>
        <c:majorUnit val="0.25"/>
      </c:valAx>
      <c:spPr>
        <a:noFill/>
        <a:ln w="25400">
          <a:noFill/>
        </a:ln>
      </c:spPr>
    </c:plotArea>
    <c:legend>
      <c:legendPos val="r"/>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90593039127436E-2"/>
          <c:y val="0.21926911005412225"/>
          <c:w val="0.88012627804823429"/>
          <c:h val="0.55329588518329909"/>
        </c:manualLayout>
      </c:layout>
      <c:barChart>
        <c:barDir val="col"/>
        <c:grouping val="percentStacked"/>
        <c:varyColors val="0"/>
        <c:ser>
          <c:idx val="0"/>
          <c:order val="0"/>
          <c:tx>
            <c:strRef>
              <c:f>'Exploitations - MSA P8-9'!$B$54</c:f>
              <c:strCache>
                <c:ptCount val="1"/>
                <c:pt idx="0">
                  <c:v>Viticulture</c:v>
                </c:pt>
              </c:strCache>
            </c:strRef>
          </c:tx>
          <c:spPr>
            <a:solidFill>
              <a:srgbClr val="CB572C"/>
            </a:solidFill>
            <a:ln w="3175">
              <a:solidFill>
                <a:srgbClr val="CB572C"/>
              </a:solidFill>
              <a:prstDash val="solid"/>
            </a:ln>
          </c:spPr>
          <c:invertIfNegative val="0"/>
          <c:dLbls>
            <c:dLbl>
              <c:idx val="13"/>
              <c:layout/>
              <c:tx>
                <c:rich>
                  <a:bodyPr/>
                  <a:lstStyle/>
                  <a:p>
                    <a:pPr>
                      <a:defRPr sz="800" b="0" i="0" u="none" strike="noStrike" baseline="0">
                        <a:solidFill>
                          <a:srgbClr val="000000"/>
                        </a:solidFill>
                        <a:latin typeface="Marianne" panose="02000000000000000000" pitchFamily="50" charset="0"/>
                        <a:ea typeface="Arial"/>
                        <a:cs typeface="Arial"/>
                      </a:defRPr>
                    </a:pPr>
                    <a:r>
                      <a:rPr lang="en-US" sz="800">
                        <a:latin typeface="Marianne" panose="02000000000000000000" pitchFamily="50" charset="0"/>
                      </a:rPr>
                      <a:t>22</a:t>
                    </a:r>
                  </a:p>
                </c:rich>
              </c:tx>
              <c:numFmt formatCode="0.00" sourceLinked="0"/>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P8-9'!$C$53:$P$53</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P8-9'!$C$54:$P$54</c:f>
              <c:numCache>
                <c:formatCode>0</c:formatCode>
                <c:ptCount val="14"/>
                <c:pt idx="0">
                  <c:v>0.21941854086670326</c:v>
                </c:pt>
                <c:pt idx="1">
                  <c:v>61.536681323767652</c:v>
                </c:pt>
                <c:pt idx="2">
                  <c:v>0.72784358498644219</c:v>
                </c:pt>
                <c:pt idx="3">
                  <c:v>50.83229813664596</c:v>
                </c:pt>
                <c:pt idx="4">
                  <c:v>1.4354066985645932</c:v>
                </c:pt>
                <c:pt idx="5">
                  <c:v>8.815480844409695</c:v>
                </c:pt>
                <c:pt idx="6">
                  <c:v>71.31679389312977</c:v>
                </c:pt>
                <c:pt idx="7">
                  <c:v>6.8262698155936592</c:v>
                </c:pt>
                <c:pt idx="8">
                  <c:v>0.21097046413502107</c:v>
                </c:pt>
                <c:pt idx="9">
                  <c:v>0.60844667143879738</c:v>
                </c:pt>
                <c:pt idx="10">
                  <c:v>45.366972477064223</c:v>
                </c:pt>
                <c:pt idx="11">
                  <c:v>6.0307847590209436</c:v>
                </c:pt>
                <c:pt idx="12">
                  <c:v>3.081232492997199</c:v>
                </c:pt>
                <c:pt idx="13">
                  <c:v>21.506799120592785</c:v>
                </c:pt>
              </c:numCache>
            </c:numRef>
          </c:val>
          <c:extLst>
            <c:ext xmlns:c16="http://schemas.microsoft.com/office/drawing/2014/chart" uri="{C3380CC4-5D6E-409C-BE32-E72D297353CC}">
              <c16:uniqueId val="{00000001-FBA9-49B8-B6B1-F6FD0014AC47}"/>
            </c:ext>
          </c:extLst>
        </c:ser>
        <c:ser>
          <c:idx val="1"/>
          <c:order val="1"/>
          <c:tx>
            <c:strRef>
              <c:f>'Exploitations - MSA P8-9'!$B$55</c:f>
              <c:strCache>
                <c:ptCount val="1"/>
                <c:pt idx="0">
                  <c:v>Autres productions végétales</c:v>
                </c:pt>
              </c:strCache>
            </c:strRef>
          </c:tx>
          <c:spPr>
            <a:solidFill>
              <a:srgbClr val="FFCC00"/>
            </a:solidFill>
            <a:ln w="3175">
              <a:solidFill>
                <a:srgbClr val="FFCC00"/>
              </a:solidFill>
              <a:prstDash val="solid"/>
            </a:ln>
          </c:spPr>
          <c:invertIfNegative val="0"/>
          <c:dLbls>
            <c:dLbl>
              <c:idx val="13"/>
              <c:layout/>
              <c:numFmt formatCode="0" sourceLinked="0"/>
              <c:spPr>
                <a:noFill/>
                <a:ln w="25400">
                  <a:noFill/>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P8-9'!$C$53:$P$53</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P8-9'!$C$55:$P$55</c:f>
              <c:numCache>
                <c:formatCode>0</c:formatCode>
                <c:ptCount val="14"/>
                <c:pt idx="0">
                  <c:v>21.119034558420186</c:v>
                </c:pt>
                <c:pt idx="1">
                  <c:v>20.319370516084241</c:v>
                </c:pt>
                <c:pt idx="2">
                  <c:v>4.6239474810903385</c:v>
                </c:pt>
                <c:pt idx="3">
                  <c:v>28.12422360248447</c:v>
                </c:pt>
                <c:pt idx="4">
                  <c:v>53.815159909342739</c:v>
                </c:pt>
                <c:pt idx="5">
                  <c:v>45.777951524628619</c:v>
                </c:pt>
                <c:pt idx="6">
                  <c:v>11.316793893129772</c:v>
                </c:pt>
                <c:pt idx="7">
                  <c:v>16.79068262698156</c:v>
                </c:pt>
                <c:pt idx="8">
                  <c:v>5.4008438818565399</c:v>
                </c:pt>
                <c:pt idx="9">
                  <c:v>28.740157480314959</c:v>
                </c:pt>
                <c:pt idx="10">
                  <c:v>30.73394495412844</c:v>
                </c:pt>
                <c:pt idx="11">
                  <c:v>28.967953570527378</c:v>
                </c:pt>
                <c:pt idx="12">
                  <c:v>59.912854030501094</c:v>
                </c:pt>
                <c:pt idx="13">
                  <c:v>26.439215047634555</c:v>
                </c:pt>
              </c:numCache>
            </c:numRef>
          </c:val>
          <c:extLst>
            <c:ext xmlns:c16="http://schemas.microsoft.com/office/drawing/2014/chart" uri="{C3380CC4-5D6E-409C-BE32-E72D297353CC}">
              <c16:uniqueId val="{00000003-FBA9-49B8-B6B1-F6FD0014AC47}"/>
            </c:ext>
          </c:extLst>
        </c:ser>
        <c:ser>
          <c:idx val="2"/>
          <c:order val="2"/>
          <c:tx>
            <c:strRef>
              <c:f>'Exploitations - MSA P8-9'!$B$56</c:f>
              <c:strCache>
                <c:ptCount val="1"/>
                <c:pt idx="0">
                  <c:v>Elevage bovins</c:v>
                </c:pt>
              </c:strCache>
            </c:strRef>
          </c:tx>
          <c:spPr>
            <a:solidFill>
              <a:srgbClr val="747F3F"/>
            </a:solidFill>
            <a:ln w="3175">
              <a:solidFill>
                <a:srgbClr val="747F3F"/>
              </a:solidFill>
              <a:prstDash val="solid"/>
            </a:ln>
          </c:spPr>
          <c:invertIfNegative val="0"/>
          <c:dLbls>
            <c:dLbl>
              <c:idx val="13"/>
              <c:layout/>
              <c:tx>
                <c:rich>
                  <a:bodyPr/>
                  <a:lstStyle/>
                  <a:p>
                    <a:pPr>
                      <a:defRPr sz="800" b="0" i="0" u="none" strike="noStrike" baseline="0">
                        <a:solidFill>
                          <a:srgbClr val="FFFFFF"/>
                        </a:solidFill>
                        <a:latin typeface="Marianne" panose="02000000000000000000" pitchFamily="50" charset="0"/>
                        <a:ea typeface="Arial"/>
                        <a:cs typeface="Arial"/>
                      </a:defRPr>
                    </a:pPr>
                    <a:r>
                      <a:rPr lang="en-US" sz="800">
                        <a:latin typeface="Marianne" panose="02000000000000000000" pitchFamily="50" charset="0"/>
                      </a:rPr>
                      <a:t>24</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P8-9'!$C$53:$P$53</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P8-9'!$C$56:$P$56</c:f>
              <c:numCache>
                <c:formatCode>0</c:formatCode>
                <c:ptCount val="14"/>
                <c:pt idx="0">
                  <c:v>36.972024136039494</c:v>
                </c:pt>
                <c:pt idx="1">
                  <c:v>6.0402684563758395</c:v>
                </c:pt>
                <c:pt idx="2">
                  <c:v>56.686170971885254</c:v>
                </c:pt>
                <c:pt idx="3">
                  <c:v>1.9875776397515528</c:v>
                </c:pt>
                <c:pt idx="4">
                  <c:v>17.879627297909849</c:v>
                </c:pt>
                <c:pt idx="5">
                  <c:v>6.606724003127443</c:v>
                </c:pt>
                <c:pt idx="6">
                  <c:v>1.6221374045801527</c:v>
                </c:pt>
                <c:pt idx="7">
                  <c:v>36.52539631187318</c:v>
                </c:pt>
                <c:pt idx="8">
                  <c:v>63.586497890295355</c:v>
                </c:pt>
                <c:pt idx="9">
                  <c:v>34.108804581245529</c:v>
                </c:pt>
                <c:pt idx="10">
                  <c:v>6.9724770642201843</c:v>
                </c:pt>
                <c:pt idx="11">
                  <c:v>30.910926066111532</c:v>
                </c:pt>
                <c:pt idx="12">
                  <c:v>14.908185496420788</c:v>
                </c:pt>
                <c:pt idx="13">
                  <c:v>23.542463968732189</c:v>
                </c:pt>
              </c:numCache>
            </c:numRef>
          </c:val>
          <c:extLst>
            <c:ext xmlns:c16="http://schemas.microsoft.com/office/drawing/2014/chart" uri="{C3380CC4-5D6E-409C-BE32-E72D297353CC}">
              <c16:uniqueId val="{00000005-FBA9-49B8-B6B1-F6FD0014AC47}"/>
            </c:ext>
          </c:extLst>
        </c:ser>
        <c:ser>
          <c:idx val="3"/>
          <c:order val="3"/>
          <c:tx>
            <c:strRef>
              <c:f>'Exploitations - MSA P8-9'!$B$57</c:f>
              <c:strCache>
                <c:ptCount val="1"/>
                <c:pt idx="0">
                  <c:v>Autres productions animales</c:v>
                </c:pt>
              </c:strCache>
            </c:strRef>
          </c:tx>
          <c:spPr>
            <a:solidFill>
              <a:srgbClr val="8DC63F"/>
            </a:solidFill>
            <a:ln w="3175">
              <a:solidFill>
                <a:srgbClr val="8DC63F"/>
              </a:solidFill>
              <a:prstDash val="solid"/>
            </a:ln>
          </c:spPr>
          <c:invertIfNegative val="0"/>
          <c:dLbls>
            <c:dLbl>
              <c:idx val="13"/>
              <c:layout/>
              <c:numFmt formatCode="0" sourceLinked="0"/>
              <c:spPr>
                <a:noFill/>
                <a:ln w="25400">
                  <a:noFill/>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P8-9'!$C$53:$P$53</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P8-9'!$C$57:$P$57</c:f>
              <c:numCache>
                <c:formatCode>0</c:formatCode>
                <c:ptCount val="14"/>
                <c:pt idx="0">
                  <c:v>28.030718595721339</c:v>
                </c:pt>
                <c:pt idx="1">
                  <c:v>9.9976857208979411</c:v>
                </c:pt>
                <c:pt idx="2">
                  <c:v>32.738689881547025</c:v>
                </c:pt>
                <c:pt idx="3">
                  <c:v>16.844720496894411</c:v>
                </c:pt>
                <c:pt idx="4">
                  <c:v>13.875598086124402</c:v>
                </c:pt>
                <c:pt idx="5">
                  <c:v>10.828772478498827</c:v>
                </c:pt>
                <c:pt idx="6">
                  <c:v>14.961832061068703</c:v>
                </c:pt>
                <c:pt idx="7">
                  <c:v>28.793270786153347</c:v>
                </c:pt>
                <c:pt idx="8">
                  <c:v>25.949367088607595</c:v>
                </c:pt>
                <c:pt idx="9">
                  <c:v>20.901932712956334</c:v>
                </c:pt>
                <c:pt idx="10">
                  <c:v>16.559633027522935</c:v>
                </c:pt>
                <c:pt idx="11">
                  <c:v>23.921271763815291</c:v>
                </c:pt>
                <c:pt idx="12">
                  <c:v>10.488639900404607</c:v>
                </c:pt>
                <c:pt idx="13">
                  <c:v>19.430420975490595</c:v>
                </c:pt>
              </c:numCache>
            </c:numRef>
          </c:val>
          <c:extLst>
            <c:ext xmlns:c16="http://schemas.microsoft.com/office/drawing/2014/chart" uri="{C3380CC4-5D6E-409C-BE32-E72D297353CC}">
              <c16:uniqueId val="{00000007-FBA9-49B8-B6B1-F6FD0014AC47}"/>
            </c:ext>
          </c:extLst>
        </c:ser>
        <c:ser>
          <c:idx val="4"/>
          <c:order val="4"/>
          <c:tx>
            <c:strRef>
              <c:f>'Exploitations - MSA P8-9'!$B$58</c:f>
              <c:strCache>
                <c:ptCount val="1"/>
                <c:pt idx="0">
                  <c:v>Polyculture, polyélevage</c:v>
                </c:pt>
              </c:strCache>
            </c:strRef>
          </c:tx>
          <c:spPr>
            <a:solidFill>
              <a:srgbClr val="993300"/>
            </a:solidFill>
            <a:ln w="3175">
              <a:solidFill>
                <a:srgbClr val="993300"/>
              </a:solidFill>
            </a:ln>
          </c:spPr>
          <c:invertIfNegative val="0"/>
          <c:dLbls>
            <c:dLbl>
              <c:idx val="13"/>
              <c:layout/>
              <c:numFmt formatCode="0" sourceLinked="0"/>
              <c:spPr>
                <a:noFill/>
                <a:ln w="25400">
                  <a:noFill/>
                </a:ln>
              </c:spPr>
              <c:txPr>
                <a:bodyPr/>
                <a:lstStyle/>
                <a:p>
                  <a:pPr>
                    <a:defRPr sz="800" b="0" i="0" u="none" strike="noStrike" baseline="0">
                      <a:solidFill>
                        <a:srgbClr val="FFFFFF"/>
                      </a:solidFill>
                      <a:latin typeface="Marianne" panose="02000000000000000000" pitchFamily="50" charset="0"/>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 MSA P8-9'!$C$53:$P$53</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 MSA P8-9'!$C$58:$P$58</c:f>
              <c:numCache>
                <c:formatCode>0</c:formatCode>
                <c:ptCount val="14"/>
                <c:pt idx="0">
                  <c:v>13.658804168952276</c:v>
                </c:pt>
                <c:pt idx="1">
                  <c:v>2.1059939828743346</c:v>
                </c:pt>
                <c:pt idx="2">
                  <c:v>5.2233480804909371</c:v>
                </c:pt>
                <c:pt idx="3">
                  <c:v>2.2111801242236022</c:v>
                </c:pt>
                <c:pt idx="4">
                  <c:v>12.994208008058425</c:v>
                </c:pt>
                <c:pt idx="5">
                  <c:v>27.971071149335419</c:v>
                </c:pt>
                <c:pt idx="6">
                  <c:v>0.78244274809160308</c:v>
                </c:pt>
                <c:pt idx="7">
                  <c:v>11.064380459398253</c:v>
                </c:pt>
                <c:pt idx="8">
                  <c:v>4.852320675105485</c:v>
                </c:pt>
                <c:pt idx="9">
                  <c:v>15.640658554044382</c:v>
                </c:pt>
                <c:pt idx="10">
                  <c:v>0.3669724770642202</c:v>
                </c:pt>
                <c:pt idx="11">
                  <c:v>10.169063840524855</c:v>
                </c:pt>
                <c:pt idx="12">
                  <c:v>11.609088079676315</c:v>
                </c:pt>
                <c:pt idx="13">
                  <c:v>9.0811008875498747</c:v>
                </c:pt>
              </c:numCache>
            </c:numRef>
          </c:val>
          <c:extLst>
            <c:ext xmlns:c16="http://schemas.microsoft.com/office/drawing/2014/chart" uri="{C3380CC4-5D6E-409C-BE32-E72D297353CC}">
              <c16:uniqueId val="{00000009-FBA9-49B8-B6B1-F6FD0014AC47}"/>
            </c:ext>
          </c:extLst>
        </c:ser>
        <c:dLbls>
          <c:showLegendKey val="0"/>
          <c:showVal val="0"/>
          <c:showCatName val="0"/>
          <c:showSerName val="0"/>
          <c:showPercent val="0"/>
          <c:showBubbleSize val="0"/>
        </c:dLbls>
        <c:gapWidth val="150"/>
        <c:overlap val="100"/>
        <c:axId val="414342015"/>
        <c:axId val="1"/>
      </c:barChart>
      <c:catAx>
        <c:axId val="414342015"/>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414342015"/>
        <c:crosses val="autoZero"/>
        <c:crossBetween val="between"/>
        <c:majorUnit val="0.25"/>
      </c:valAx>
      <c:spPr>
        <a:noFill/>
        <a:ln w="25400">
          <a:noFill/>
        </a:ln>
      </c:spPr>
    </c:plotArea>
    <c:legend>
      <c:legendPos val="b"/>
      <c:layout>
        <c:manualLayout>
          <c:xMode val="edge"/>
          <c:yMode val="edge"/>
          <c:x val="0"/>
          <c:y val="0.11653511040789957"/>
          <c:w val="1"/>
          <c:h val="4.8782139240516102E-2"/>
        </c:manualLayout>
      </c:layout>
      <c:overlay val="0"/>
      <c:spPr>
        <a:noFill/>
        <a:ln w="25400">
          <a:noFill/>
        </a:ln>
      </c:spPr>
      <c:txPr>
        <a:bodyPr/>
        <a:lstStyle/>
        <a:p>
          <a:pPr>
            <a:defRPr sz="7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solidFill>
        <a:srgbClr val="747F3F"/>
      </a:solidFill>
      <a:prstDash val="solid"/>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72" verticalDpi="72"/>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Les principales destinations des produits transformés </a:t>
            </a:r>
          </a:p>
          <a:p>
            <a:pPr>
              <a:defRPr sz="1200"/>
            </a:pPr>
            <a:r>
              <a:rPr lang="en-US" sz="1200"/>
              <a:t>depuis l'Occitanie en 2021</a:t>
            </a:r>
          </a:p>
        </c:rich>
      </c:tx>
      <c:layout>
        <c:manualLayout>
          <c:xMode val="edge"/>
          <c:yMode val="edge"/>
          <c:x val="0.30613316403296198"/>
          <c:y val="9.3519775545298223E-3"/>
        </c:manualLayout>
      </c:layout>
      <c:overlay val="0"/>
    </c:title>
    <c:autoTitleDeleted val="0"/>
    <c:plotArea>
      <c:layout>
        <c:manualLayout>
          <c:layoutTarget val="inner"/>
          <c:xMode val="edge"/>
          <c:yMode val="edge"/>
          <c:x val="7.2513207235526234E-2"/>
          <c:y val="0.10128119578273055"/>
          <c:w val="0.73906549291957979"/>
          <c:h val="0.78145157702744794"/>
        </c:manualLayout>
      </c:layout>
      <c:barChart>
        <c:barDir val="col"/>
        <c:grouping val="stacked"/>
        <c:varyColors val="0"/>
        <c:ser>
          <c:idx val="0"/>
          <c:order val="0"/>
          <c:tx>
            <c:strRef>
              <c:f>'IAA P12-13'!$C$73</c:f>
              <c:strCache>
                <c:ptCount val="1"/>
                <c:pt idx="0">
                  <c:v>Aliments pour animaux</c:v>
                </c:pt>
              </c:strCache>
            </c:strRef>
          </c:tx>
          <c:spPr>
            <a:solidFill>
              <a:schemeClr val="accent4">
                <a:lumMod val="60000"/>
                <a:lumOff val="40000"/>
              </a:schemeClr>
            </a:solidFill>
            <a:ln w="19050">
              <a:noFill/>
            </a:ln>
          </c:spPr>
          <c:invertIfNegative val="0"/>
          <c:dPt>
            <c:idx val="10"/>
            <c:invertIfNegative val="0"/>
            <c:bubble3D val="0"/>
            <c:spPr>
              <a:solidFill>
                <a:schemeClr val="accent4">
                  <a:lumMod val="60000"/>
                  <a:lumOff val="40000"/>
                </a:schemeClr>
              </a:solidFill>
              <a:ln w="19050" cmpd="sng">
                <a:noFill/>
              </a:ln>
            </c:spPr>
            <c:extLst>
              <c:ext xmlns:c16="http://schemas.microsoft.com/office/drawing/2014/chart" uri="{C3380CC4-5D6E-409C-BE32-E72D297353CC}">
                <c16:uniqueId val="{00000001-56B5-4865-8446-ECC021F5AED9}"/>
              </c:ext>
            </c:extLst>
          </c:dPt>
          <c:cat>
            <c:strRef>
              <c:f>'IAA P12-13'!$B$74:$B$82</c:f>
              <c:strCache>
                <c:ptCount val="9"/>
                <c:pt idx="0">
                  <c:v>Espagne</c:v>
                </c:pt>
                <c:pt idx="1">
                  <c:v>Allemagne</c:v>
                </c:pt>
                <c:pt idx="2">
                  <c:v>Belgique</c:v>
                </c:pt>
                <c:pt idx="3">
                  <c:v>Royaume-Uni</c:v>
                </c:pt>
                <c:pt idx="4">
                  <c:v>Italie</c:v>
                </c:pt>
                <c:pt idx="5">
                  <c:v>Etats-Unis</c:v>
                </c:pt>
                <c:pt idx="6">
                  <c:v>Pays-Bas</c:v>
                </c:pt>
                <c:pt idx="7">
                  <c:v>Japon</c:v>
                </c:pt>
                <c:pt idx="8">
                  <c:v>Canada</c:v>
                </c:pt>
              </c:strCache>
            </c:strRef>
          </c:cat>
          <c:val>
            <c:numRef>
              <c:f>'IAA P12-13'!$C$74:$C$82</c:f>
              <c:numCache>
                <c:formatCode>0</c:formatCode>
                <c:ptCount val="9"/>
                <c:pt idx="0">
                  <c:v>31.642403000000002</c:v>
                </c:pt>
                <c:pt idx="1">
                  <c:v>2.5245860000000002</c:v>
                </c:pt>
                <c:pt idx="2">
                  <c:v>3.092225</c:v>
                </c:pt>
                <c:pt idx="3">
                  <c:v>0.61743199999999998</c:v>
                </c:pt>
                <c:pt idx="4">
                  <c:v>62.118724</c:v>
                </c:pt>
                <c:pt idx="5">
                  <c:v>5.6179999999999997E-3</c:v>
                </c:pt>
                <c:pt idx="6">
                  <c:v>8.102392</c:v>
                </c:pt>
                <c:pt idx="7">
                  <c:v>45.839623000000003</c:v>
                </c:pt>
                <c:pt idx="8">
                  <c:v>3.6070410000000002</c:v>
                </c:pt>
              </c:numCache>
            </c:numRef>
          </c:val>
          <c:extLst>
            <c:ext xmlns:c16="http://schemas.microsoft.com/office/drawing/2014/chart" uri="{C3380CC4-5D6E-409C-BE32-E72D297353CC}">
              <c16:uniqueId val="{00000002-56B5-4865-8446-ECC021F5AED9}"/>
            </c:ext>
          </c:extLst>
        </c:ser>
        <c:ser>
          <c:idx val="2"/>
          <c:order val="1"/>
          <c:tx>
            <c:strRef>
              <c:f>'IAA P12-13'!$E$73</c:f>
              <c:strCache>
                <c:ptCount val="1"/>
                <c:pt idx="0">
                  <c:v>Produits à base de fruits et légumes</c:v>
                </c:pt>
              </c:strCache>
            </c:strRef>
          </c:tx>
          <c:spPr>
            <a:solidFill>
              <a:srgbClr val="00CC66"/>
            </a:solidFill>
            <a:ln w="19050">
              <a:noFill/>
            </a:ln>
          </c:spPr>
          <c:invertIfNegative val="0"/>
          <c:cat>
            <c:strRef>
              <c:f>'IAA P12-13'!$B$74:$B$82</c:f>
              <c:strCache>
                <c:ptCount val="9"/>
                <c:pt idx="0">
                  <c:v>Espagne</c:v>
                </c:pt>
                <c:pt idx="1">
                  <c:v>Allemagne</c:v>
                </c:pt>
                <c:pt idx="2">
                  <c:v>Belgique</c:v>
                </c:pt>
                <c:pt idx="3">
                  <c:v>Royaume-Uni</c:v>
                </c:pt>
                <c:pt idx="4">
                  <c:v>Italie</c:v>
                </c:pt>
                <c:pt idx="5">
                  <c:v>Etats-Unis</c:v>
                </c:pt>
                <c:pt idx="6">
                  <c:v>Pays-Bas</c:v>
                </c:pt>
                <c:pt idx="7">
                  <c:v>Japon</c:v>
                </c:pt>
                <c:pt idx="8">
                  <c:v>Canada</c:v>
                </c:pt>
              </c:strCache>
            </c:strRef>
          </c:cat>
          <c:val>
            <c:numRef>
              <c:f>'IAA P12-13'!$E$74:$E$82</c:f>
              <c:numCache>
                <c:formatCode>0</c:formatCode>
                <c:ptCount val="9"/>
                <c:pt idx="0">
                  <c:v>18.209696999999998</c:v>
                </c:pt>
                <c:pt idx="1">
                  <c:v>33.401187</c:v>
                </c:pt>
                <c:pt idx="2">
                  <c:v>14.716404000000001</c:v>
                </c:pt>
                <c:pt idx="3">
                  <c:v>29.690875999999999</c:v>
                </c:pt>
                <c:pt idx="4">
                  <c:v>5.2991599999999996</c:v>
                </c:pt>
                <c:pt idx="5">
                  <c:v>19.781554</c:v>
                </c:pt>
                <c:pt idx="6">
                  <c:v>11.185810999999999</c:v>
                </c:pt>
                <c:pt idx="7">
                  <c:v>3.5912449999999998</c:v>
                </c:pt>
                <c:pt idx="8">
                  <c:v>11.897418</c:v>
                </c:pt>
              </c:numCache>
            </c:numRef>
          </c:val>
          <c:extLst>
            <c:ext xmlns:c16="http://schemas.microsoft.com/office/drawing/2014/chart" uri="{C3380CC4-5D6E-409C-BE32-E72D297353CC}">
              <c16:uniqueId val="{00000004-56B5-4865-8446-ECC021F5AED9}"/>
            </c:ext>
          </c:extLst>
        </c:ser>
        <c:ser>
          <c:idx val="3"/>
          <c:order val="2"/>
          <c:tx>
            <c:strRef>
              <c:f>'IAA P12-13'!$F$73</c:f>
              <c:strCache>
                <c:ptCount val="1"/>
                <c:pt idx="0">
                  <c:v>Produits de boulangerie-pâtisserie et pâtes alimentaires</c:v>
                </c:pt>
              </c:strCache>
            </c:strRef>
          </c:tx>
          <c:spPr>
            <a:solidFill>
              <a:srgbClr val="FFFF00"/>
            </a:solidFill>
            <a:ln w="19050" cmpd="sng">
              <a:noFill/>
            </a:ln>
          </c:spPr>
          <c:invertIfNegative val="0"/>
          <c:cat>
            <c:strRef>
              <c:f>'IAA P12-13'!$B$74:$B$82</c:f>
              <c:strCache>
                <c:ptCount val="9"/>
                <c:pt idx="0">
                  <c:v>Espagne</c:v>
                </c:pt>
                <c:pt idx="1">
                  <c:v>Allemagne</c:v>
                </c:pt>
                <c:pt idx="2">
                  <c:v>Belgique</c:v>
                </c:pt>
                <c:pt idx="3">
                  <c:v>Royaume-Uni</c:v>
                </c:pt>
                <c:pt idx="4">
                  <c:v>Italie</c:v>
                </c:pt>
                <c:pt idx="5">
                  <c:v>Etats-Unis</c:v>
                </c:pt>
                <c:pt idx="6">
                  <c:v>Pays-Bas</c:v>
                </c:pt>
                <c:pt idx="7">
                  <c:v>Japon</c:v>
                </c:pt>
                <c:pt idx="8">
                  <c:v>Canada</c:v>
                </c:pt>
              </c:strCache>
            </c:strRef>
          </c:cat>
          <c:val>
            <c:numRef>
              <c:f>'IAA P12-13'!$F$74:$F$82</c:f>
              <c:numCache>
                <c:formatCode>0</c:formatCode>
                <c:ptCount val="9"/>
                <c:pt idx="0">
                  <c:v>19.871476999999999</c:v>
                </c:pt>
                <c:pt idx="1">
                  <c:v>62.780445</c:v>
                </c:pt>
                <c:pt idx="2">
                  <c:v>13.776977</c:v>
                </c:pt>
                <c:pt idx="3">
                  <c:v>4.2309669999999997</c:v>
                </c:pt>
                <c:pt idx="4">
                  <c:v>8.3835379999999997</c:v>
                </c:pt>
                <c:pt idx="5">
                  <c:v>4.5348920000000001</c:v>
                </c:pt>
                <c:pt idx="6">
                  <c:v>2.5221360000000002</c:v>
                </c:pt>
                <c:pt idx="7">
                  <c:v>1.476688</c:v>
                </c:pt>
                <c:pt idx="8">
                  <c:v>0.30157699999999998</c:v>
                </c:pt>
              </c:numCache>
            </c:numRef>
          </c:val>
          <c:extLst>
            <c:ext xmlns:c16="http://schemas.microsoft.com/office/drawing/2014/chart" uri="{C3380CC4-5D6E-409C-BE32-E72D297353CC}">
              <c16:uniqueId val="{00000005-56B5-4865-8446-ECC021F5AED9}"/>
            </c:ext>
          </c:extLst>
        </c:ser>
        <c:ser>
          <c:idx val="4"/>
          <c:order val="3"/>
          <c:tx>
            <c:strRef>
              <c:f>'IAA P12-13'!$G$73</c:f>
              <c:strCache>
                <c:ptCount val="1"/>
                <c:pt idx="0">
                  <c:v>Viande et produits à base de viande et produits laitiers</c:v>
                </c:pt>
              </c:strCache>
            </c:strRef>
          </c:tx>
          <c:spPr>
            <a:solidFill>
              <a:srgbClr val="D52BC1"/>
            </a:solidFill>
            <a:ln w="19050">
              <a:noFill/>
            </a:ln>
          </c:spPr>
          <c:invertIfNegative val="0"/>
          <c:cat>
            <c:strRef>
              <c:f>'IAA P12-13'!$B$74:$B$82</c:f>
              <c:strCache>
                <c:ptCount val="9"/>
                <c:pt idx="0">
                  <c:v>Espagne</c:v>
                </c:pt>
                <c:pt idx="1">
                  <c:v>Allemagne</c:v>
                </c:pt>
                <c:pt idx="2">
                  <c:v>Belgique</c:v>
                </c:pt>
                <c:pt idx="3">
                  <c:v>Royaume-Uni</c:v>
                </c:pt>
                <c:pt idx="4">
                  <c:v>Italie</c:v>
                </c:pt>
                <c:pt idx="5">
                  <c:v>Etats-Unis</c:v>
                </c:pt>
                <c:pt idx="6">
                  <c:v>Pays-Bas</c:v>
                </c:pt>
                <c:pt idx="7">
                  <c:v>Japon</c:v>
                </c:pt>
                <c:pt idx="8">
                  <c:v>Canada</c:v>
                </c:pt>
              </c:strCache>
            </c:strRef>
          </c:cat>
          <c:val>
            <c:numRef>
              <c:f>'IAA P12-13'!$G$74:$G$82</c:f>
              <c:numCache>
                <c:formatCode>0</c:formatCode>
                <c:ptCount val="9"/>
                <c:pt idx="0">
                  <c:v>74.181280000000001</c:v>
                </c:pt>
                <c:pt idx="1">
                  <c:v>19.448713000000001</c:v>
                </c:pt>
                <c:pt idx="2">
                  <c:v>23.067494</c:v>
                </c:pt>
                <c:pt idx="3">
                  <c:v>18.037609</c:v>
                </c:pt>
                <c:pt idx="4">
                  <c:v>54.359386999999998</c:v>
                </c:pt>
                <c:pt idx="5">
                  <c:v>10.686802999999999</c:v>
                </c:pt>
                <c:pt idx="6">
                  <c:v>7.4998069999999997</c:v>
                </c:pt>
                <c:pt idx="7">
                  <c:v>0.55800799999999995</c:v>
                </c:pt>
                <c:pt idx="8">
                  <c:v>0.94705399999999995</c:v>
                </c:pt>
              </c:numCache>
            </c:numRef>
          </c:val>
          <c:extLst>
            <c:ext xmlns:c16="http://schemas.microsoft.com/office/drawing/2014/chart" uri="{C3380CC4-5D6E-409C-BE32-E72D297353CC}">
              <c16:uniqueId val="{00000006-56B5-4865-8446-ECC021F5AED9}"/>
            </c:ext>
          </c:extLst>
        </c:ser>
        <c:ser>
          <c:idx val="5"/>
          <c:order val="4"/>
          <c:tx>
            <c:strRef>
              <c:f>'IAA P12-13'!$H$73</c:f>
              <c:strCache>
                <c:ptCount val="1"/>
                <c:pt idx="0">
                  <c:v>Vins</c:v>
                </c:pt>
              </c:strCache>
            </c:strRef>
          </c:tx>
          <c:spPr>
            <a:solidFill>
              <a:srgbClr val="800080"/>
            </a:solidFill>
            <a:ln w="19050">
              <a:noFill/>
            </a:ln>
          </c:spPr>
          <c:invertIfNegative val="0"/>
          <c:cat>
            <c:strRef>
              <c:f>'IAA P12-13'!$B$74:$B$82</c:f>
              <c:strCache>
                <c:ptCount val="9"/>
                <c:pt idx="0">
                  <c:v>Espagne</c:v>
                </c:pt>
                <c:pt idx="1">
                  <c:v>Allemagne</c:v>
                </c:pt>
                <c:pt idx="2">
                  <c:v>Belgique</c:v>
                </c:pt>
                <c:pt idx="3">
                  <c:v>Royaume-Uni</c:v>
                </c:pt>
                <c:pt idx="4">
                  <c:v>Italie</c:v>
                </c:pt>
                <c:pt idx="5">
                  <c:v>Etats-Unis</c:v>
                </c:pt>
                <c:pt idx="6">
                  <c:v>Pays-Bas</c:v>
                </c:pt>
                <c:pt idx="7">
                  <c:v>Japon</c:v>
                </c:pt>
                <c:pt idx="8">
                  <c:v>Canada</c:v>
                </c:pt>
              </c:strCache>
            </c:strRef>
          </c:cat>
          <c:val>
            <c:numRef>
              <c:f>'IAA P12-13'!$H$74:$H$82</c:f>
              <c:numCache>
                <c:formatCode>0</c:formatCode>
                <c:ptCount val="9"/>
                <c:pt idx="0">
                  <c:v>4.147589</c:v>
                </c:pt>
                <c:pt idx="1">
                  <c:v>117.136807</c:v>
                </c:pt>
                <c:pt idx="2">
                  <c:v>94.176419999999993</c:v>
                </c:pt>
                <c:pt idx="3">
                  <c:v>105.81737699999999</c:v>
                </c:pt>
                <c:pt idx="4">
                  <c:v>11.705716000000001</c:v>
                </c:pt>
                <c:pt idx="5">
                  <c:v>106.571386</c:v>
                </c:pt>
                <c:pt idx="6">
                  <c:v>98.212335999999993</c:v>
                </c:pt>
                <c:pt idx="7">
                  <c:v>31.18488</c:v>
                </c:pt>
                <c:pt idx="8">
                  <c:v>64.451719999999995</c:v>
                </c:pt>
              </c:numCache>
            </c:numRef>
          </c:val>
          <c:extLst>
            <c:ext xmlns:c16="http://schemas.microsoft.com/office/drawing/2014/chart" uri="{C3380CC4-5D6E-409C-BE32-E72D297353CC}">
              <c16:uniqueId val="{00000007-56B5-4865-8446-ECC021F5AED9}"/>
            </c:ext>
          </c:extLst>
        </c:ser>
        <c:ser>
          <c:idx val="1"/>
          <c:order val="5"/>
          <c:tx>
            <c:strRef>
              <c:f>'IAA P12-13'!$D$73</c:f>
              <c:strCache>
                <c:ptCount val="1"/>
                <c:pt idx="0">
                  <c:v>Autres produits alimentaires y.c. boissons</c:v>
                </c:pt>
              </c:strCache>
            </c:strRef>
          </c:tx>
          <c:spPr>
            <a:solidFill>
              <a:srgbClr val="006666"/>
            </a:solidFill>
            <a:ln w="19050">
              <a:noFill/>
            </a:ln>
          </c:spPr>
          <c:invertIfNegative val="0"/>
          <c:cat>
            <c:strRef>
              <c:f>'IAA P12-13'!$B$74:$B$82</c:f>
              <c:strCache>
                <c:ptCount val="9"/>
                <c:pt idx="0">
                  <c:v>Espagne</c:v>
                </c:pt>
                <c:pt idx="1">
                  <c:v>Allemagne</c:v>
                </c:pt>
                <c:pt idx="2">
                  <c:v>Belgique</c:v>
                </c:pt>
                <c:pt idx="3">
                  <c:v>Royaume-Uni</c:v>
                </c:pt>
                <c:pt idx="4">
                  <c:v>Italie</c:v>
                </c:pt>
                <c:pt idx="5">
                  <c:v>Etats-Unis</c:v>
                </c:pt>
                <c:pt idx="6">
                  <c:v>Pays-Bas</c:v>
                </c:pt>
                <c:pt idx="7">
                  <c:v>Japon</c:v>
                </c:pt>
                <c:pt idx="8">
                  <c:v>Canada</c:v>
                </c:pt>
              </c:strCache>
            </c:strRef>
          </c:cat>
          <c:val>
            <c:numRef>
              <c:f>'IAA P12-13'!$D$74:$D$82</c:f>
              <c:numCache>
                <c:formatCode>0</c:formatCode>
                <c:ptCount val="9"/>
                <c:pt idx="0">
                  <c:v>222.17829800000001</c:v>
                </c:pt>
                <c:pt idx="1">
                  <c:v>67.144323</c:v>
                </c:pt>
                <c:pt idx="2">
                  <c:v>68.630251000000001</c:v>
                </c:pt>
                <c:pt idx="3">
                  <c:v>45.516542999999999</c:v>
                </c:pt>
                <c:pt idx="4">
                  <c:v>39.932706000000003</c:v>
                </c:pt>
                <c:pt idx="5">
                  <c:v>27.667677000000001</c:v>
                </c:pt>
                <c:pt idx="6">
                  <c:v>15.698244000000001</c:v>
                </c:pt>
                <c:pt idx="7">
                  <c:v>6.6189340000000003</c:v>
                </c:pt>
                <c:pt idx="8">
                  <c:v>6.3816670000000002</c:v>
                </c:pt>
              </c:numCache>
            </c:numRef>
          </c:val>
          <c:extLst>
            <c:ext xmlns:c16="http://schemas.microsoft.com/office/drawing/2014/chart" uri="{C3380CC4-5D6E-409C-BE32-E72D297353CC}">
              <c16:uniqueId val="{00000003-56B5-4865-8446-ECC021F5AED9}"/>
            </c:ext>
          </c:extLst>
        </c:ser>
        <c:dLbls>
          <c:showLegendKey val="0"/>
          <c:showVal val="0"/>
          <c:showCatName val="0"/>
          <c:showSerName val="0"/>
          <c:showPercent val="0"/>
          <c:showBubbleSize val="0"/>
        </c:dLbls>
        <c:gapWidth val="100"/>
        <c:overlap val="100"/>
        <c:axId val="285351535"/>
        <c:axId val="1"/>
      </c:barChart>
      <c:catAx>
        <c:axId val="2853515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a:pPr>
            <a:endParaRPr lang="fr-FR"/>
          </a:p>
        </c:txPr>
        <c:crossAx val="1"/>
        <c:crossesAt val="0"/>
        <c:auto val="1"/>
        <c:lblAlgn val="ctr"/>
        <c:lblOffset val="100"/>
        <c:noMultiLvlLbl val="0"/>
      </c:catAx>
      <c:valAx>
        <c:axId val="1"/>
        <c:scaling>
          <c:orientation val="minMax"/>
          <c:max val="380"/>
          <c:min val="0"/>
        </c:scaling>
        <c:delete val="0"/>
        <c:axPos val="l"/>
        <c:majorGridlines>
          <c:spPr>
            <a:ln w="3175">
              <a:solidFill>
                <a:srgbClr val="000000"/>
              </a:solidFill>
              <a:prstDash val="solid"/>
            </a:ln>
          </c:spPr>
        </c:majorGridlines>
        <c:title>
          <c:tx>
            <c:rich>
              <a:bodyPr/>
              <a:lstStyle/>
              <a:p>
                <a:pPr>
                  <a:defRPr/>
                </a:pPr>
                <a:r>
                  <a:rPr lang="fr-FR"/>
                  <a:t>Millions d'€</a:t>
                </a:r>
              </a:p>
            </c:rich>
          </c:tx>
          <c:layout>
            <c:manualLayout>
              <c:xMode val="edge"/>
              <c:yMode val="edge"/>
              <c:x val="6.9695496817106604E-3"/>
              <c:y val="0.3883115338233448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285351535"/>
        <c:crosses val="autoZero"/>
        <c:crossBetween val="between"/>
      </c:valAx>
      <c:spPr>
        <a:noFill/>
        <a:ln w="12700">
          <a:solidFill>
            <a:srgbClr val="808080"/>
          </a:solidFill>
          <a:prstDash val="solid"/>
        </a:ln>
      </c:spPr>
    </c:plotArea>
    <c:legend>
      <c:legendPos val="r"/>
      <c:layout>
        <c:manualLayout>
          <c:xMode val="edge"/>
          <c:yMode val="edge"/>
          <c:x val="0.82196653027799149"/>
          <c:y val="7.3416820818395623E-2"/>
          <c:w val="0.16905479407666635"/>
          <c:h val="0.80487785180698579"/>
        </c:manualLayout>
      </c:layout>
      <c:overlay val="0"/>
      <c:spPr>
        <a:solidFill>
          <a:srgbClr val="FFFFFF"/>
        </a:solidFill>
        <a:ln w="3175">
          <a:noFill/>
          <a:prstDash val="solid"/>
        </a:ln>
      </c:spPr>
      <c:txPr>
        <a:bodyPr/>
        <a:lstStyle/>
        <a:p>
          <a:pPr>
            <a:defRPr sz="800"/>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Bassin Sud-Ouest*</a:t>
            </a:r>
          </a:p>
        </c:rich>
      </c:tx>
      <c:layout>
        <c:manualLayout>
          <c:xMode val="edge"/>
          <c:yMode val="edge"/>
          <c:x val="0.40208799289193908"/>
          <c:y val="4.8674308410563728E-2"/>
        </c:manualLayout>
      </c:layout>
      <c:overlay val="0"/>
      <c:spPr>
        <a:noFill/>
        <a:ln w="25400">
          <a:noFill/>
        </a:ln>
      </c:spPr>
    </c:title>
    <c:autoTitleDeleted val="0"/>
    <c:plotArea>
      <c:layout>
        <c:manualLayout>
          <c:layoutTarget val="inner"/>
          <c:xMode val="edge"/>
          <c:yMode val="edge"/>
          <c:x val="0.1738057742782152"/>
          <c:y val="0.20797133504379367"/>
          <c:w val="0.62200717410323703"/>
          <c:h val="0.57353445987790852"/>
        </c:manualLayout>
      </c:layout>
      <c:barChart>
        <c:barDir val="bar"/>
        <c:grouping val="stacked"/>
        <c:varyColors val="0"/>
        <c:ser>
          <c:idx val="0"/>
          <c:order val="0"/>
          <c:invertIfNegative val="0"/>
          <c:dPt>
            <c:idx val="0"/>
            <c:invertIfNegative val="0"/>
            <c:bubble3D val="0"/>
            <c:spPr>
              <a:solidFill>
                <a:srgbClr val="8DC63F"/>
              </a:solidFill>
            </c:spPr>
            <c:extLst>
              <c:ext xmlns:c16="http://schemas.microsoft.com/office/drawing/2014/chart" uri="{C3380CC4-5D6E-409C-BE32-E72D297353CC}">
                <c16:uniqueId val="{00000001-6CF3-46FA-ADC0-9FF4606529D5}"/>
              </c:ext>
            </c:extLst>
          </c:dPt>
          <c:dPt>
            <c:idx val="1"/>
            <c:invertIfNegative val="0"/>
            <c:bubble3D val="0"/>
            <c:spPr>
              <a:solidFill>
                <a:srgbClr val="666699"/>
              </a:solidFill>
            </c:spPr>
            <c:extLst>
              <c:ext xmlns:c16="http://schemas.microsoft.com/office/drawing/2014/chart" uri="{C3380CC4-5D6E-409C-BE32-E72D297353CC}">
                <c16:uniqueId val="{00000003-6CF3-46FA-ADC0-9FF4606529D5}"/>
              </c:ext>
            </c:extLst>
          </c:dPt>
          <c:dPt>
            <c:idx val="2"/>
            <c:invertIfNegative val="0"/>
            <c:bubble3D val="0"/>
            <c:spPr>
              <a:solidFill>
                <a:srgbClr val="8DC63F"/>
              </a:solidFill>
            </c:spPr>
            <c:extLst>
              <c:ext xmlns:c16="http://schemas.microsoft.com/office/drawing/2014/chart" uri="{C3380CC4-5D6E-409C-BE32-E72D297353CC}">
                <c16:uniqueId val="{00000005-6CF3-46FA-ADC0-9FF4606529D5}"/>
              </c:ext>
            </c:extLst>
          </c:dPt>
          <c:dPt>
            <c:idx val="3"/>
            <c:invertIfNegative val="0"/>
            <c:bubble3D val="0"/>
            <c:spPr>
              <a:solidFill>
                <a:srgbClr val="666699"/>
              </a:solidFill>
            </c:spPr>
            <c:extLst>
              <c:ext xmlns:c16="http://schemas.microsoft.com/office/drawing/2014/chart" uri="{C3380CC4-5D6E-409C-BE32-E72D297353CC}">
                <c16:uniqueId val="{00000007-6CF3-46FA-ADC0-9FF4606529D5}"/>
              </c:ext>
            </c:extLst>
          </c:dPt>
          <c:dLbls>
            <c:dLbl>
              <c:idx val="1"/>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3-6CF3-46FA-ADC0-9FF4606529D5}"/>
                </c:ext>
              </c:extLst>
            </c:dLbl>
            <c:dLbl>
              <c:idx val="3"/>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7-6CF3-46FA-ADC0-9FF4606529D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'Emploi Viti P20-21'!$J$57:$K$60</c:f>
              <c:multiLvlStrCache>
                <c:ptCount val="4"/>
                <c:lvl>
                  <c:pt idx="0">
                    <c:v>Type de contrat</c:v>
                  </c:pt>
                  <c:pt idx="1">
                    <c:v>Sexe du salarié</c:v>
                  </c:pt>
                  <c:pt idx="2">
                    <c:v>Type de contrat</c:v>
                  </c:pt>
                  <c:pt idx="3">
                    <c:v>Sexe du salarié</c:v>
                  </c:pt>
                </c:lvl>
                <c:lvl>
                  <c:pt idx="0">
                    <c:v>2021</c:v>
                  </c:pt>
                  <c:pt idx="2">
                    <c:v>2010</c:v>
                  </c:pt>
                </c:lvl>
              </c:multiLvlStrCache>
            </c:multiLvlStrRef>
          </c:cat>
          <c:val>
            <c:numRef>
              <c:f>'Emploi Viti P20-21'!$L$57:$L$60</c:f>
              <c:numCache>
                <c:formatCode>#,##0</c:formatCode>
                <c:ptCount val="4"/>
                <c:pt idx="0">
                  <c:v>9112</c:v>
                </c:pt>
                <c:pt idx="1">
                  <c:v>4346</c:v>
                </c:pt>
                <c:pt idx="2">
                  <c:v>9269</c:v>
                </c:pt>
                <c:pt idx="3">
                  <c:v>4235</c:v>
                </c:pt>
              </c:numCache>
            </c:numRef>
          </c:val>
          <c:extLst>
            <c:ext xmlns:c16="http://schemas.microsoft.com/office/drawing/2014/chart" uri="{C3380CC4-5D6E-409C-BE32-E72D297353CC}">
              <c16:uniqueId val="{00000008-6CF3-46FA-ADC0-9FF4606529D5}"/>
            </c:ext>
          </c:extLst>
        </c:ser>
        <c:ser>
          <c:idx val="1"/>
          <c:order val="1"/>
          <c:spPr>
            <a:solidFill>
              <a:srgbClr val="FFA8A8"/>
            </a:solidFill>
          </c:spPr>
          <c:invertIfNegative val="0"/>
          <c:dPt>
            <c:idx val="0"/>
            <c:invertIfNegative val="0"/>
            <c:bubble3D val="0"/>
            <c:spPr>
              <a:solidFill>
                <a:srgbClr val="008080"/>
              </a:solidFill>
            </c:spPr>
            <c:extLst>
              <c:ext xmlns:c16="http://schemas.microsoft.com/office/drawing/2014/chart" uri="{C3380CC4-5D6E-409C-BE32-E72D297353CC}">
                <c16:uniqueId val="{0000000A-6CF3-46FA-ADC0-9FF4606529D5}"/>
              </c:ext>
            </c:extLst>
          </c:dPt>
          <c:dPt>
            <c:idx val="1"/>
            <c:invertIfNegative val="0"/>
            <c:bubble3D val="0"/>
            <c:spPr>
              <a:solidFill>
                <a:srgbClr val="FF8080"/>
              </a:solidFill>
            </c:spPr>
            <c:extLst>
              <c:ext xmlns:c16="http://schemas.microsoft.com/office/drawing/2014/chart" uri="{C3380CC4-5D6E-409C-BE32-E72D297353CC}">
                <c16:uniqueId val="{0000000C-6CF3-46FA-ADC0-9FF4606529D5}"/>
              </c:ext>
            </c:extLst>
          </c:dPt>
          <c:dPt>
            <c:idx val="2"/>
            <c:invertIfNegative val="0"/>
            <c:bubble3D val="0"/>
            <c:spPr>
              <a:solidFill>
                <a:srgbClr val="008080"/>
              </a:solidFill>
            </c:spPr>
            <c:extLst>
              <c:ext xmlns:c16="http://schemas.microsoft.com/office/drawing/2014/chart" uri="{C3380CC4-5D6E-409C-BE32-E72D297353CC}">
                <c16:uniqueId val="{0000000E-6CF3-46FA-ADC0-9FF4606529D5}"/>
              </c:ext>
            </c:extLst>
          </c:dPt>
          <c:dPt>
            <c:idx val="3"/>
            <c:invertIfNegative val="0"/>
            <c:bubble3D val="0"/>
            <c:spPr>
              <a:solidFill>
                <a:srgbClr val="FF8080"/>
              </a:solidFill>
            </c:spPr>
            <c:extLst>
              <c:ext xmlns:c16="http://schemas.microsoft.com/office/drawing/2014/chart" uri="{C3380CC4-5D6E-409C-BE32-E72D297353CC}">
                <c16:uniqueId val="{00000010-6CF3-46FA-ADC0-9FF4606529D5}"/>
              </c:ext>
            </c:extLst>
          </c:dPt>
          <c:dLbls>
            <c:dLbl>
              <c:idx val="0"/>
              <c:layout>
                <c:manualLayout>
                  <c:x val="8.2679431910389442E-2"/>
                  <c:y val="-1.1752000992018454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CF3-46FA-ADC0-9FF4606529D5}"/>
                </c:ext>
              </c:extLst>
            </c:dLbl>
            <c:dLbl>
              <c:idx val="2"/>
              <c:layout>
                <c:manualLayout>
                  <c:x val="6.000000000000008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CF3-46FA-ADC0-9FF4606529D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'Emploi Viti P20-21'!$J$57:$K$60</c:f>
              <c:multiLvlStrCache>
                <c:ptCount val="4"/>
                <c:lvl>
                  <c:pt idx="0">
                    <c:v>Type de contrat</c:v>
                  </c:pt>
                  <c:pt idx="1">
                    <c:v>Sexe du salarié</c:v>
                  </c:pt>
                  <c:pt idx="2">
                    <c:v>Type de contrat</c:v>
                  </c:pt>
                  <c:pt idx="3">
                    <c:v>Sexe du salarié</c:v>
                  </c:pt>
                </c:lvl>
                <c:lvl>
                  <c:pt idx="0">
                    <c:v>2021</c:v>
                  </c:pt>
                  <c:pt idx="2">
                    <c:v>2010</c:v>
                  </c:pt>
                </c:lvl>
              </c:multiLvlStrCache>
            </c:multiLvlStrRef>
          </c:cat>
          <c:val>
            <c:numRef>
              <c:f>'Emploi Viti P20-21'!$M$57:$M$60</c:f>
              <c:numCache>
                <c:formatCode>#,##0</c:formatCode>
                <c:ptCount val="4"/>
                <c:pt idx="0">
                  <c:v>1790</c:v>
                </c:pt>
                <c:pt idx="1">
                  <c:v>2491</c:v>
                </c:pt>
                <c:pt idx="2">
                  <c:v>1068</c:v>
                </c:pt>
                <c:pt idx="3">
                  <c:v>2576</c:v>
                </c:pt>
              </c:numCache>
            </c:numRef>
          </c:val>
          <c:extLst>
            <c:ext xmlns:c16="http://schemas.microsoft.com/office/drawing/2014/chart" uri="{C3380CC4-5D6E-409C-BE32-E72D297353CC}">
              <c16:uniqueId val="{00000011-6CF3-46FA-ADC0-9FF4606529D5}"/>
            </c:ext>
          </c:extLst>
        </c:ser>
        <c:dLbls>
          <c:showLegendKey val="0"/>
          <c:showVal val="0"/>
          <c:showCatName val="0"/>
          <c:showSerName val="0"/>
          <c:showPercent val="0"/>
          <c:showBubbleSize val="0"/>
        </c:dLbls>
        <c:gapWidth val="50"/>
        <c:overlap val="100"/>
        <c:axId val="414344095"/>
        <c:axId val="1"/>
      </c:barChart>
      <c:catAx>
        <c:axId val="414344095"/>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414344095"/>
        <c:crosses val="autoZero"/>
        <c:crossBetween val="between"/>
      </c:valAx>
      <c:spPr>
        <a:noFill/>
        <a:ln w="25400">
          <a:noFill/>
        </a:ln>
      </c:spPr>
    </c:plotArea>
    <c:plotVisOnly val="1"/>
    <c:dispBlanksAs val="gap"/>
    <c:showDLblsOverMax val="0"/>
  </c:chart>
  <c:spPr>
    <a:solidFill>
      <a:srgbClr val="FFFFFF"/>
    </a:solidFill>
    <a:ln w="3175">
      <a:solidFill>
        <a:srgbClr val="AE1E4D"/>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Bassin Languedoc-Roussillon**</a:t>
            </a:r>
          </a:p>
        </c:rich>
      </c:tx>
      <c:layout>
        <c:manualLayout>
          <c:xMode val="edge"/>
          <c:yMode val="edge"/>
          <c:x val="0.40208799289193908"/>
          <c:y val="4.8674308410563728E-2"/>
        </c:manualLayout>
      </c:layout>
      <c:overlay val="0"/>
      <c:spPr>
        <a:noFill/>
        <a:ln w="25400">
          <a:noFill/>
        </a:ln>
      </c:spPr>
    </c:title>
    <c:autoTitleDeleted val="0"/>
    <c:plotArea>
      <c:layout>
        <c:manualLayout>
          <c:layoutTarget val="inner"/>
          <c:xMode val="edge"/>
          <c:yMode val="edge"/>
          <c:x val="0.1738057742782152"/>
          <c:y val="0.20797133504379367"/>
          <c:w val="0.62200717410323703"/>
          <c:h val="0.57353445987790852"/>
        </c:manualLayout>
      </c:layout>
      <c:barChart>
        <c:barDir val="bar"/>
        <c:grouping val="stacked"/>
        <c:varyColors val="0"/>
        <c:ser>
          <c:idx val="0"/>
          <c:order val="0"/>
          <c:invertIfNegative val="0"/>
          <c:dPt>
            <c:idx val="0"/>
            <c:invertIfNegative val="0"/>
            <c:bubble3D val="0"/>
            <c:spPr>
              <a:solidFill>
                <a:srgbClr val="8DC63F"/>
              </a:solidFill>
            </c:spPr>
            <c:extLst>
              <c:ext xmlns:c16="http://schemas.microsoft.com/office/drawing/2014/chart" uri="{C3380CC4-5D6E-409C-BE32-E72D297353CC}">
                <c16:uniqueId val="{00000001-B384-411D-A41E-125939AF42B1}"/>
              </c:ext>
            </c:extLst>
          </c:dPt>
          <c:dPt>
            <c:idx val="1"/>
            <c:invertIfNegative val="0"/>
            <c:bubble3D val="0"/>
            <c:spPr>
              <a:solidFill>
                <a:srgbClr val="666699"/>
              </a:solidFill>
            </c:spPr>
            <c:extLst>
              <c:ext xmlns:c16="http://schemas.microsoft.com/office/drawing/2014/chart" uri="{C3380CC4-5D6E-409C-BE32-E72D297353CC}">
                <c16:uniqueId val="{00000003-B384-411D-A41E-125939AF42B1}"/>
              </c:ext>
            </c:extLst>
          </c:dPt>
          <c:dPt>
            <c:idx val="2"/>
            <c:invertIfNegative val="0"/>
            <c:bubble3D val="0"/>
            <c:spPr>
              <a:solidFill>
                <a:srgbClr val="8DC63F"/>
              </a:solidFill>
            </c:spPr>
            <c:extLst>
              <c:ext xmlns:c16="http://schemas.microsoft.com/office/drawing/2014/chart" uri="{C3380CC4-5D6E-409C-BE32-E72D297353CC}">
                <c16:uniqueId val="{00000005-B384-411D-A41E-125939AF42B1}"/>
              </c:ext>
            </c:extLst>
          </c:dPt>
          <c:dPt>
            <c:idx val="3"/>
            <c:invertIfNegative val="0"/>
            <c:bubble3D val="0"/>
            <c:spPr>
              <a:solidFill>
                <a:srgbClr val="666699"/>
              </a:solidFill>
            </c:spPr>
            <c:extLst>
              <c:ext xmlns:c16="http://schemas.microsoft.com/office/drawing/2014/chart" uri="{C3380CC4-5D6E-409C-BE32-E72D297353CC}">
                <c16:uniqueId val="{00000007-B384-411D-A41E-125939AF42B1}"/>
              </c:ext>
            </c:extLst>
          </c:dPt>
          <c:dLbls>
            <c:dLbl>
              <c:idx val="1"/>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3-B384-411D-A41E-125939AF42B1}"/>
                </c:ext>
              </c:extLst>
            </c:dLbl>
            <c:dLbl>
              <c:idx val="3"/>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7-B384-411D-A41E-125939AF42B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'Emploi Viti P20-21'!$N$57:$O$60</c:f>
              <c:multiLvlStrCache>
                <c:ptCount val="4"/>
                <c:lvl>
                  <c:pt idx="0">
                    <c:v>Type de contrat</c:v>
                  </c:pt>
                  <c:pt idx="1">
                    <c:v>Sexe du salarié</c:v>
                  </c:pt>
                  <c:pt idx="2">
                    <c:v>Type de contrat</c:v>
                  </c:pt>
                  <c:pt idx="3">
                    <c:v>Sexe du salarié</c:v>
                  </c:pt>
                </c:lvl>
                <c:lvl>
                  <c:pt idx="0">
                    <c:v>2021</c:v>
                  </c:pt>
                  <c:pt idx="2">
                    <c:v>2010</c:v>
                  </c:pt>
                </c:lvl>
              </c:multiLvlStrCache>
            </c:multiLvlStrRef>
          </c:cat>
          <c:val>
            <c:numRef>
              <c:f>'Emploi Viti P20-21'!$P$57:$P$60</c:f>
              <c:numCache>
                <c:formatCode>#,##0</c:formatCode>
                <c:ptCount val="4"/>
                <c:pt idx="0">
                  <c:v>37194</c:v>
                </c:pt>
                <c:pt idx="1">
                  <c:v>20174</c:v>
                </c:pt>
                <c:pt idx="2">
                  <c:v>42931</c:v>
                </c:pt>
                <c:pt idx="3">
                  <c:v>23426</c:v>
                </c:pt>
              </c:numCache>
            </c:numRef>
          </c:val>
          <c:extLst>
            <c:ext xmlns:c16="http://schemas.microsoft.com/office/drawing/2014/chart" uri="{C3380CC4-5D6E-409C-BE32-E72D297353CC}">
              <c16:uniqueId val="{00000008-B384-411D-A41E-125939AF42B1}"/>
            </c:ext>
          </c:extLst>
        </c:ser>
        <c:ser>
          <c:idx val="1"/>
          <c:order val="1"/>
          <c:invertIfNegative val="0"/>
          <c:dPt>
            <c:idx val="0"/>
            <c:invertIfNegative val="0"/>
            <c:bubble3D val="0"/>
            <c:spPr>
              <a:solidFill>
                <a:srgbClr val="008080"/>
              </a:solidFill>
            </c:spPr>
            <c:extLst>
              <c:ext xmlns:c16="http://schemas.microsoft.com/office/drawing/2014/chart" uri="{C3380CC4-5D6E-409C-BE32-E72D297353CC}">
                <c16:uniqueId val="{0000000A-B384-411D-A41E-125939AF42B1}"/>
              </c:ext>
            </c:extLst>
          </c:dPt>
          <c:dPt>
            <c:idx val="1"/>
            <c:invertIfNegative val="0"/>
            <c:bubble3D val="0"/>
            <c:spPr>
              <a:solidFill>
                <a:srgbClr val="FF8080"/>
              </a:solidFill>
            </c:spPr>
            <c:extLst>
              <c:ext xmlns:c16="http://schemas.microsoft.com/office/drawing/2014/chart" uri="{C3380CC4-5D6E-409C-BE32-E72D297353CC}">
                <c16:uniqueId val="{0000000C-B384-411D-A41E-125939AF42B1}"/>
              </c:ext>
            </c:extLst>
          </c:dPt>
          <c:dPt>
            <c:idx val="2"/>
            <c:invertIfNegative val="0"/>
            <c:bubble3D val="0"/>
            <c:spPr>
              <a:solidFill>
                <a:srgbClr val="008080"/>
              </a:solidFill>
            </c:spPr>
            <c:extLst>
              <c:ext xmlns:c16="http://schemas.microsoft.com/office/drawing/2014/chart" uri="{C3380CC4-5D6E-409C-BE32-E72D297353CC}">
                <c16:uniqueId val="{0000000E-B384-411D-A41E-125939AF42B1}"/>
              </c:ext>
            </c:extLst>
          </c:dPt>
          <c:dPt>
            <c:idx val="3"/>
            <c:invertIfNegative val="0"/>
            <c:bubble3D val="0"/>
            <c:spPr>
              <a:solidFill>
                <a:srgbClr val="FF8080"/>
              </a:solidFill>
            </c:spPr>
            <c:extLst>
              <c:ext xmlns:c16="http://schemas.microsoft.com/office/drawing/2014/chart" uri="{C3380CC4-5D6E-409C-BE32-E72D297353CC}">
                <c16:uniqueId val="{00000010-B384-411D-A41E-125939AF42B1}"/>
              </c:ext>
            </c:extLst>
          </c:dPt>
          <c:dLbls>
            <c:dLbl>
              <c:idx val="0"/>
              <c:layout>
                <c:manualLayout>
                  <c:x val="6.84254051576886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384-411D-A41E-125939AF42B1}"/>
                </c:ext>
              </c:extLst>
            </c:dLbl>
            <c:dLbl>
              <c:idx val="2"/>
              <c:layout>
                <c:manualLayout>
                  <c:x val="6.1954022988505643E-2"/>
                  <c:y val="-6.866337658257973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84-411D-A41E-125939AF42B1}"/>
                </c:ext>
              </c:extLst>
            </c:dLbl>
            <c:dLbl>
              <c:idx val="3"/>
              <c:tx>
                <c:rich>
                  <a:bodyPr/>
                  <a:lstStyle/>
                  <a:p>
                    <a:fld id="{04930ADF-2251-46C5-B9B9-B8689DBA49EA}" type="VALUE">
                      <a:rPr lang="en-US"/>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B384-411D-A41E-125939AF42B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'Emploi Viti P20-21'!$N$57:$O$60</c:f>
              <c:multiLvlStrCache>
                <c:ptCount val="4"/>
                <c:lvl>
                  <c:pt idx="0">
                    <c:v>Type de contrat</c:v>
                  </c:pt>
                  <c:pt idx="1">
                    <c:v>Sexe du salarié</c:v>
                  </c:pt>
                  <c:pt idx="2">
                    <c:v>Type de contrat</c:v>
                  </c:pt>
                  <c:pt idx="3">
                    <c:v>Sexe du salarié</c:v>
                  </c:pt>
                </c:lvl>
                <c:lvl>
                  <c:pt idx="0">
                    <c:v>2021</c:v>
                  </c:pt>
                  <c:pt idx="2">
                    <c:v>2010</c:v>
                  </c:pt>
                </c:lvl>
              </c:multiLvlStrCache>
            </c:multiLvlStrRef>
          </c:cat>
          <c:val>
            <c:numRef>
              <c:f>'Emploi Viti P20-21'!$Q$57:$Q$60</c:f>
              <c:numCache>
                <c:formatCode>#,##0</c:formatCode>
                <c:ptCount val="4"/>
                <c:pt idx="0">
                  <c:v>6450</c:v>
                </c:pt>
                <c:pt idx="1">
                  <c:v>8828</c:v>
                </c:pt>
                <c:pt idx="2">
                  <c:v>5039</c:v>
                </c:pt>
                <c:pt idx="3">
                  <c:v>10846</c:v>
                </c:pt>
              </c:numCache>
            </c:numRef>
          </c:val>
          <c:extLst>
            <c:ext xmlns:c16="http://schemas.microsoft.com/office/drawing/2014/chart" uri="{C3380CC4-5D6E-409C-BE32-E72D297353CC}">
              <c16:uniqueId val="{00000011-B384-411D-A41E-125939AF42B1}"/>
            </c:ext>
          </c:extLst>
        </c:ser>
        <c:dLbls>
          <c:showLegendKey val="0"/>
          <c:showVal val="0"/>
          <c:showCatName val="0"/>
          <c:showSerName val="0"/>
          <c:showPercent val="0"/>
          <c:showBubbleSize val="0"/>
        </c:dLbls>
        <c:gapWidth val="50"/>
        <c:overlap val="100"/>
        <c:axId val="414344095"/>
        <c:axId val="1"/>
      </c:barChart>
      <c:catAx>
        <c:axId val="414344095"/>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max val="55000"/>
          <c:min val="0"/>
        </c:scaling>
        <c:delete val="0"/>
        <c:axPos val="b"/>
        <c:numFmt formatCode="0" sourceLinked="0"/>
        <c:majorTickMark val="none"/>
        <c:minorTickMark val="none"/>
        <c:tickLblPos val="nextTo"/>
        <c:spPr>
          <a:ln w="3175">
            <a:solidFill>
              <a:srgbClr val="000000"/>
            </a:solidFill>
            <a:prstDash val="solid"/>
          </a:ln>
        </c:spPr>
        <c:txPr>
          <a:bodyPr rot="0" vert="horz"/>
          <a:lstStyle/>
          <a:p>
            <a:pPr>
              <a:defRPr/>
            </a:pPr>
            <a:endParaRPr lang="fr-FR"/>
          </a:p>
        </c:txPr>
        <c:crossAx val="414344095"/>
        <c:crosses val="autoZero"/>
        <c:crossBetween val="between"/>
      </c:valAx>
      <c:spPr>
        <a:noFill/>
        <a:ln w="25400">
          <a:noFill/>
        </a:ln>
      </c:spPr>
    </c:plotArea>
    <c:plotVisOnly val="1"/>
    <c:dispBlanksAs val="gap"/>
    <c:showDLblsOverMax val="0"/>
  </c:chart>
  <c:spPr>
    <a:solidFill>
      <a:srgbClr val="FFFFFF"/>
    </a:solidFill>
    <a:ln w="3175">
      <a:solidFill>
        <a:srgbClr val="AE1E4D"/>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47626</xdr:rowOff>
    </xdr:from>
    <xdr:to>
      <xdr:col>5</xdr:col>
      <xdr:colOff>76201</xdr:colOff>
      <xdr:row>42</xdr:row>
      <xdr:rowOff>85726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228600</xdr:colOff>
      <xdr:row>24</xdr:row>
      <xdr:rowOff>47625</xdr:rowOff>
    </xdr:from>
    <xdr:to>
      <xdr:col>12</xdr:col>
      <xdr:colOff>581025</xdr:colOff>
      <xdr:row>42</xdr:row>
      <xdr:rowOff>95250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32</xdr:row>
      <xdr:rowOff>28576</xdr:rowOff>
    </xdr:from>
    <xdr:to>
      <xdr:col>6</xdr:col>
      <xdr:colOff>1028700</xdr:colOff>
      <xdr:row>59</xdr:row>
      <xdr:rowOff>152401</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0.04522</cdr:x>
      <cdr:y>0.94072</cdr:y>
    </cdr:from>
    <cdr:to>
      <cdr:x>0.39521</cdr:x>
      <cdr:y>0.99147</cdr:y>
    </cdr:to>
    <cdr:sp macro="" textlink="">
      <cdr:nvSpPr>
        <cdr:cNvPr id="33793" name="Text Box 1025"/>
        <cdr:cNvSpPr txBox="1">
          <a:spLocks xmlns:a="http://schemas.openxmlformats.org/drawingml/2006/main" noChangeArrowheads="1"/>
        </cdr:cNvSpPr>
      </cdr:nvSpPr>
      <cdr:spPr bwMode="auto">
        <a:xfrm xmlns:a="http://schemas.openxmlformats.org/drawingml/2006/main">
          <a:off x="431581" y="5003464"/>
          <a:ext cx="3340319" cy="2699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Marianne" panose="02000000000000000000" pitchFamily="50" charset="0"/>
              <a:cs typeface="Arial"/>
            </a:rPr>
            <a:t>Source : Direction générale des douanes et des droits indirects</a:t>
          </a: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685800</xdr:colOff>
      <xdr:row>29</xdr:row>
      <xdr:rowOff>161925</xdr:rowOff>
    </xdr:from>
    <xdr:to>
      <xdr:col>17</xdr:col>
      <xdr:colOff>180975</xdr:colOff>
      <xdr:row>39</xdr:row>
      <xdr:rowOff>142875</xdr:rowOff>
    </xdr:to>
    <xdr:graphicFrame macro="">
      <xdr:nvGraphicFramePr>
        <xdr:cNvPr id="2" name="Graphique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695325</xdr:colOff>
      <xdr:row>40</xdr:row>
      <xdr:rowOff>19050</xdr:rowOff>
    </xdr:from>
    <xdr:to>
      <xdr:col>17</xdr:col>
      <xdr:colOff>190500</xdr:colOff>
      <xdr:row>50</xdr:row>
      <xdr:rowOff>95250</xdr:rowOff>
    </xdr:to>
    <xdr:graphicFrame macro="">
      <xdr:nvGraphicFramePr>
        <xdr:cNvPr id="3" name="Graphique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0.00907</cdr:x>
      <cdr:y>0.87579</cdr:y>
    </cdr:from>
    <cdr:to>
      <cdr:x>0.23219</cdr:x>
      <cdr:y>0.99797</cdr:y>
    </cdr:to>
    <cdr:sp macro="" textlink="">
      <cdr:nvSpPr>
        <cdr:cNvPr id="51201" name="Text Box 1"/>
        <cdr:cNvSpPr txBox="1">
          <a:spLocks xmlns:a="http://schemas.openxmlformats.org/drawingml/2006/main" noChangeArrowheads="1"/>
        </cdr:cNvSpPr>
      </cdr:nvSpPr>
      <cdr:spPr bwMode="auto">
        <a:xfrm xmlns:a="http://schemas.openxmlformats.org/drawingml/2006/main">
          <a:off x="44872" y="1645023"/>
          <a:ext cx="1103843" cy="2294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Marianne" panose="02000000000000000000" pitchFamily="50" charset="0"/>
              <a:cs typeface="Arial"/>
            </a:rPr>
            <a:t>Source : MSA</a:t>
          </a:r>
        </a:p>
      </cdr:txBody>
    </cdr:sp>
  </cdr:relSizeAnchor>
  <cdr:relSizeAnchor xmlns:cdr="http://schemas.openxmlformats.org/drawingml/2006/chartDrawing">
    <cdr:from>
      <cdr:x>0.82389</cdr:x>
      <cdr:y>0.09738</cdr:y>
    </cdr:from>
    <cdr:to>
      <cdr:x>0.95528</cdr:x>
      <cdr:y>0.47708</cdr:y>
    </cdr:to>
    <cdr:pic>
      <cdr:nvPicPr>
        <cdr:cNvPr id="3"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19286"/>
        <a:stretch xmlns:a="http://schemas.openxmlformats.org/drawingml/2006/main">
          <a:fillRect/>
        </a:stretch>
      </cdr:blipFill>
      <cdr:spPr bwMode="auto">
        <a:xfrm xmlns:a="http://schemas.openxmlformats.org/drawingml/2006/main">
          <a:off x="4708525" y="165100"/>
          <a:ext cx="750927" cy="6437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4.xml><?xml version="1.0" encoding="utf-8"?>
<c:userShapes xmlns:c="http://schemas.openxmlformats.org/drawingml/2006/chart">
  <cdr:relSizeAnchor xmlns:cdr="http://schemas.openxmlformats.org/drawingml/2006/chartDrawing">
    <cdr:from>
      <cdr:x>0.00907</cdr:x>
      <cdr:y>0.87579</cdr:y>
    </cdr:from>
    <cdr:to>
      <cdr:x>0.19446</cdr:x>
      <cdr:y>0.97065</cdr:y>
    </cdr:to>
    <cdr:sp macro="" textlink="">
      <cdr:nvSpPr>
        <cdr:cNvPr id="51201" name="Text Box 1"/>
        <cdr:cNvSpPr txBox="1">
          <a:spLocks xmlns:a="http://schemas.openxmlformats.org/drawingml/2006/main" noChangeArrowheads="1"/>
        </cdr:cNvSpPr>
      </cdr:nvSpPr>
      <cdr:spPr bwMode="auto">
        <a:xfrm xmlns:a="http://schemas.openxmlformats.org/drawingml/2006/main">
          <a:off x="44872" y="1534909"/>
          <a:ext cx="917153" cy="1662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Marianne" panose="02000000000000000000" pitchFamily="50" charset="0"/>
              <a:cs typeface="Arial"/>
            </a:rPr>
            <a:t>Source : MSA</a:t>
          </a:r>
        </a:p>
      </cdr:txBody>
    </cdr:sp>
  </cdr:relSizeAnchor>
  <cdr:relSizeAnchor xmlns:cdr="http://schemas.openxmlformats.org/drawingml/2006/chartDrawing">
    <cdr:from>
      <cdr:x>0.82389</cdr:x>
      <cdr:y>0.09738</cdr:y>
    </cdr:from>
    <cdr:to>
      <cdr:x>0.95528</cdr:x>
      <cdr:y>0.47708</cdr:y>
    </cdr:to>
    <cdr:pic>
      <cdr:nvPicPr>
        <cdr:cNvPr id="3"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19286"/>
        <a:stretch xmlns:a="http://schemas.openxmlformats.org/drawingml/2006/main">
          <a:fillRect/>
        </a:stretch>
      </cdr:blipFill>
      <cdr:spPr bwMode="auto">
        <a:xfrm xmlns:a="http://schemas.openxmlformats.org/drawingml/2006/main">
          <a:off x="4708525" y="165100"/>
          <a:ext cx="750927" cy="6437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5.xml><?xml version="1.0" encoding="utf-8"?>
<xdr:wsDr xmlns:xdr="http://schemas.openxmlformats.org/drawingml/2006/spreadsheetDrawing" xmlns:a="http://schemas.openxmlformats.org/drawingml/2006/main">
  <xdr:twoCellAnchor>
    <xdr:from>
      <xdr:col>8</xdr:col>
      <xdr:colOff>1904</xdr:colOff>
      <xdr:row>4</xdr:row>
      <xdr:rowOff>144780</xdr:rowOff>
    </xdr:from>
    <xdr:to>
      <xdr:col>14</xdr:col>
      <xdr:colOff>200025</xdr:colOff>
      <xdr:row>19</xdr:row>
      <xdr:rowOff>76200</xdr:rowOff>
    </xdr:to>
    <xdr:graphicFrame macro="">
      <xdr:nvGraphicFramePr>
        <xdr:cNvPr id="892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0.01331</cdr:x>
      <cdr:y>0.88172</cdr:y>
    </cdr:from>
    <cdr:to>
      <cdr:x>0.75892</cdr:x>
      <cdr:y>0.96766</cdr:y>
    </cdr:to>
    <cdr:sp macro="" textlink="">
      <cdr:nvSpPr>
        <cdr:cNvPr id="90113" name="Text Box 1025"/>
        <cdr:cNvSpPr txBox="1">
          <a:spLocks xmlns:a="http://schemas.openxmlformats.org/drawingml/2006/main" noChangeArrowheads="1"/>
        </cdr:cNvSpPr>
      </cdr:nvSpPr>
      <cdr:spPr bwMode="auto">
        <a:xfrm xmlns:a="http://schemas.openxmlformats.org/drawingml/2006/main">
          <a:off x="50800" y="2529258"/>
          <a:ext cx="2976799" cy="24136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Marianne" panose="02000000000000000000" pitchFamily="50" charset="0"/>
              <a:cs typeface="Arial"/>
            </a:rPr>
            <a:t>Source : Agreste - enquête qualité volailles 2021</a:t>
          </a:r>
        </a:p>
      </cdr:txBody>
    </cdr:sp>
  </cdr:relSizeAnchor>
  <cdr:relSizeAnchor xmlns:cdr="http://schemas.openxmlformats.org/drawingml/2006/chartDrawing">
    <cdr:from>
      <cdr:x>0.01331</cdr:x>
      <cdr:y>0.01862</cdr:y>
    </cdr:from>
    <cdr:to>
      <cdr:x>0.98669</cdr:x>
      <cdr:y>0.15967</cdr:y>
    </cdr:to>
    <cdr:sp macro="" textlink="">
      <cdr:nvSpPr>
        <cdr:cNvPr id="90114" name="Text Box 1026"/>
        <cdr:cNvSpPr txBox="1">
          <a:spLocks xmlns:a="http://schemas.openxmlformats.org/drawingml/2006/main" noChangeArrowheads="1"/>
        </cdr:cNvSpPr>
      </cdr:nvSpPr>
      <cdr:spPr bwMode="auto">
        <a:xfrm xmlns:a="http://schemas.openxmlformats.org/drawingml/2006/main">
          <a:off x="50800" y="50800"/>
          <a:ext cx="3901440" cy="3944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rgbClr val="000000"/>
              </a:solidFill>
              <a:latin typeface="Marianne" panose="02000000000000000000" pitchFamily="50" charset="0"/>
              <a:cs typeface="Arial"/>
            </a:rPr>
            <a:t>Répartition des abattages de volailles 2021 en Occitanie </a:t>
          </a:r>
        </a:p>
        <a:p xmlns:a="http://schemas.openxmlformats.org/drawingml/2006/main">
          <a:pPr algn="ctr" rtl="0">
            <a:defRPr sz="1000"/>
          </a:pPr>
          <a:r>
            <a:rPr lang="fr-FR" sz="1000" b="1" i="0" u="none" strike="noStrike" baseline="0">
              <a:solidFill>
                <a:srgbClr val="000000"/>
              </a:solidFill>
              <a:latin typeface="Marianne" panose="02000000000000000000" pitchFamily="50" charset="0"/>
              <a:cs typeface="Arial"/>
            </a:rPr>
            <a:t>selon la démarche qualité</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28575</xdr:colOff>
      <xdr:row>24</xdr:row>
      <xdr:rowOff>19050</xdr:rowOff>
    </xdr:from>
    <xdr:to>
      <xdr:col>4</xdr:col>
      <xdr:colOff>464820</xdr:colOff>
      <xdr:row>46</xdr:row>
      <xdr:rowOff>99060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476250</xdr:colOff>
      <xdr:row>24</xdr:row>
      <xdr:rowOff>19050</xdr:rowOff>
    </xdr:from>
    <xdr:to>
      <xdr:col>8</xdr:col>
      <xdr:colOff>407670</xdr:colOff>
      <xdr:row>46</xdr:row>
      <xdr:rowOff>99060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0.93183</cdr:y>
    </cdr:from>
    <cdr:to>
      <cdr:x>0.41899</cdr:x>
      <cdr:y>0.98675</cdr:y>
    </cdr:to>
    <cdr:sp macro="" textlink="">
      <cdr:nvSpPr>
        <cdr:cNvPr id="2" name="ZoneTexte 1"/>
        <cdr:cNvSpPr txBox="1"/>
      </cdr:nvSpPr>
      <cdr:spPr>
        <a:xfrm xmlns:a="http://schemas.openxmlformats.org/drawingml/2006/main">
          <a:off x="0" y="3394075"/>
          <a:ext cx="228600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50" charset="0"/>
            </a:rPr>
            <a:t>Source : ODR - OT SIQO, Référentiel 2021</a:t>
          </a:r>
        </a:p>
      </cdr:txBody>
    </cdr:sp>
  </cdr:relSizeAnchor>
</c:userShapes>
</file>

<file path=xl/drawings/drawing19.xml><?xml version="1.0" encoding="utf-8"?>
<c:userShapes xmlns:c="http://schemas.openxmlformats.org/drawingml/2006/chart">
  <cdr:relSizeAnchor xmlns:cdr="http://schemas.openxmlformats.org/drawingml/2006/chartDrawing">
    <cdr:from>
      <cdr:x>0.02444</cdr:x>
      <cdr:y>0.9205</cdr:y>
    </cdr:from>
    <cdr:to>
      <cdr:x>0.44344</cdr:x>
      <cdr:y>0.97542</cdr:y>
    </cdr:to>
    <cdr:sp macro="" textlink="">
      <cdr:nvSpPr>
        <cdr:cNvPr id="2" name="ZoneTexte 1"/>
        <cdr:cNvSpPr txBox="1"/>
      </cdr:nvSpPr>
      <cdr:spPr>
        <a:xfrm xmlns:a="http://schemas.openxmlformats.org/drawingml/2006/main">
          <a:off x="133350" y="3352800"/>
          <a:ext cx="22860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Marianne" panose="02000000000000000000" pitchFamily="50" charset="0"/>
            </a:rPr>
            <a:t>Source : ODR - OT SIQO, Référentiel 2021</a:t>
          </a:r>
        </a:p>
      </cdr:txBody>
    </cdr:sp>
  </cdr:relSizeAnchor>
</c:userShapes>
</file>

<file path=xl/drawings/drawing2.xml><?xml version="1.0" encoding="utf-8"?>
<c:userShapes xmlns:c="http://schemas.openxmlformats.org/drawingml/2006/chart">
  <cdr:relSizeAnchor xmlns:cdr="http://schemas.openxmlformats.org/drawingml/2006/chartDrawing">
    <cdr:from>
      <cdr:x>0.01921</cdr:x>
      <cdr:y>0.90743</cdr:y>
    </cdr:from>
    <cdr:to>
      <cdr:x>0.6338</cdr:x>
      <cdr:y>0.98032</cdr:y>
    </cdr:to>
    <cdr:sp macro="" textlink="">
      <cdr:nvSpPr>
        <cdr:cNvPr id="2" name="ZoneTexte 1"/>
        <cdr:cNvSpPr txBox="1"/>
      </cdr:nvSpPr>
      <cdr:spPr>
        <a:xfrm xmlns:a="http://schemas.openxmlformats.org/drawingml/2006/main">
          <a:off x="85725" y="2371725"/>
          <a:ext cx="27432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cdr:x>
      <cdr:y>0.91591</cdr:y>
    </cdr:from>
    <cdr:to>
      <cdr:x>0.86849</cdr:x>
      <cdr:y>1</cdr:y>
    </cdr:to>
    <cdr:sp macro="" textlink="">
      <cdr:nvSpPr>
        <cdr:cNvPr id="3" name="ZoneTexte 2"/>
        <cdr:cNvSpPr txBox="1"/>
      </cdr:nvSpPr>
      <cdr:spPr>
        <a:xfrm xmlns:a="http://schemas.openxmlformats.org/drawingml/2006/main">
          <a:off x="0" y="2489835"/>
          <a:ext cx="40005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Marianne" panose="02000000000000000000" pitchFamily="50" charset="0"/>
            </a:rPr>
            <a:t>Source : Agreste - statistique agricole annuelle 2020 rebasée</a:t>
          </a:r>
        </a:p>
      </cdr:txBody>
    </cdr:sp>
  </cdr:relSizeAnchor>
</c:userShapes>
</file>

<file path=xl/drawings/drawing20.xml><?xml version="1.0" encoding="utf-8"?>
<xdr:wsDr xmlns:xdr="http://schemas.openxmlformats.org/drawingml/2006/spreadsheetDrawing" xmlns:a="http://schemas.openxmlformats.org/drawingml/2006/main">
  <xdr:twoCellAnchor>
    <xdr:from>
      <xdr:col>9</xdr:col>
      <xdr:colOff>7619</xdr:colOff>
      <xdr:row>52</xdr:row>
      <xdr:rowOff>114300</xdr:rowOff>
    </xdr:from>
    <xdr:to>
      <xdr:col>16</xdr:col>
      <xdr:colOff>342899</xdr:colOff>
      <xdr:row>66</xdr:row>
      <xdr:rowOff>152400</xdr:rowOff>
    </xdr:to>
    <xdr:graphicFrame macro="">
      <xdr:nvGraphicFramePr>
        <xdr:cNvPr id="7719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38098</xdr:colOff>
      <xdr:row>19</xdr:row>
      <xdr:rowOff>47624</xdr:rowOff>
    </xdr:from>
    <xdr:to>
      <xdr:col>12</xdr:col>
      <xdr:colOff>167098</xdr:colOff>
      <xdr:row>36</xdr:row>
      <xdr:rowOff>174899</xdr:rowOff>
    </xdr:to>
    <xdr:graphicFrame macro="">
      <xdr:nvGraphicFramePr>
        <xdr:cNvPr id="7"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211456</xdr:colOff>
      <xdr:row>19</xdr:row>
      <xdr:rowOff>38099</xdr:rowOff>
    </xdr:from>
    <xdr:to>
      <xdr:col>17</xdr:col>
      <xdr:colOff>302356</xdr:colOff>
      <xdr:row>36</xdr:row>
      <xdr:rowOff>165374</xdr:rowOff>
    </xdr:to>
    <xdr:graphicFrame macro="">
      <xdr:nvGraphicFramePr>
        <xdr:cNvPr id="8"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0.03575</cdr:x>
      <cdr:y>0.87208</cdr:y>
    </cdr:from>
    <cdr:to>
      <cdr:x>0.96185</cdr:x>
      <cdr:y>0.9684</cdr:y>
    </cdr:to>
    <cdr:sp macro="" textlink="">
      <cdr:nvSpPr>
        <cdr:cNvPr id="77825" name="Text Box 1"/>
        <cdr:cNvSpPr txBox="1">
          <a:spLocks xmlns:a="http://schemas.openxmlformats.org/drawingml/2006/main" noChangeArrowheads="1"/>
        </cdr:cNvSpPr>
      </cdr:nvSpPr>
      <cdr:spPr bwMode="auto">
        <a:xfrm xmlns:a="http://schemas.openxmlformats.org/drawingml/2006/main">
          <a:off x="143767" y="2065019"/>
          <a:ext cx="3724269" cy="22806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rtl="0"/>
          <a:r>
            <a:rPr lang="fr-FR" sz="800" b="0" i="0" baseline="0">
              <a:effectLst/>
              <a:latin typeface="Marianne" panose="02000000000000000000" pitchFamily="50" charset="0"/>
              <a:ea typeface="+mn-ea"/>
              <a:cs typeface="Arial" panose="020B0604020202020204" pitchFamily="34" charset="0"/>
            </a:rPr>
            <a:t>Source : IGN - données de septembre 2022</a:t>
          </a:r>
          <a:endParaRPr lang="fr-FR" sz="800">
            <a:effectLst/>
            <a:latin typeface="Marianne" panose="02000000000000000000" pitchFamily="50" charset="0"/>
            <a:cs typeface="Arial" panose="020B0604020202020204" pitchFamily="34" charset="0"/>
          </a:endParaRPr>
        </a:p>
      </cdr:txBody>
    </cdr:sp>
  </cdr:relSizeAnchor>
  <cdr:relSizeAnchor xmlns:cdr="http://schemas.openxmlformats.org/drawingml/2006/chartDrawing">
    <cdr:from>
      <cdr:x>0.03359</cdr:x>
      <cdr:y>0.02734</cdr:y>
    </cdr:from>
    <cdr:to>
      <cdr:x>0.97935</cdr:x>
      <cdr:y>0.21712</cdr:y>
    </cdr:to>
    <cdr:sp macro="" textlink="">
      <cdr:nvSpPr>
        <cdr:cNvPr id="77826" name="Text Box 2"/>
        <cdr:cNvSpPr txBox="1">
          <a:spLocks xmlns:a="http://schemas.openxmlformats.org/drawingml/2006/main" noChangeArrowheads="1"/>
        </cdr:cNvSpPr>
      </cdr:nvSpPr>
      <cdr:spPr bwMode="auto">
        <a:xfrm xmlns:a="http://schemas.openxmlformats.org/drawingml/2006/main">
          <a:off x="84233" y="50800"/>
          <a:ext cx="2443067" cy="3701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fr-FR" sz="900" b="1" i="0" u="none" strike="noStrike" baseline="0">
              <a:solidFill>
                <a:srgbClr val="7A7F16"/>
              </a:solidFill>
              <a:latin typeface="Marianne" panose="02000000000000000000" pitchFamily="50" charset="0"/>
              <a:cs typeface="Arial"/>
            </a:rPr>
            <a:t>Répartition des surfaces et volumes</a:t>
          </a:r>
          <a:r>
            <a:rPr lang="fr-FR" sz="900" b="1" i="0" baseline="0">
              <a:effectLst/>
              <a:latin typeface="Marianne" panose="02000000000000000000" pitchFamily="50" charset="0"/>
              <a:ea typeface="+mn-ea"/>
              <a:cs typeface="+mn-cs"/>
            </a:rPr>
            <a:t> </a:t>
          </a:r>
          <a:r>
            <a:rPr lang="fr-FR" sz="900" b="1" i="0" u="none" strike="noStrike" baseline="0">
              <a:solidFill>
                <a:srgbClr val="7A7F16"/>
              </a:solidFill>
              <a:latin typeface="Marianne" panose="02000000000000000000" pitchFamily="50" charset="0"/>
              <a:cs typeface="Arial"/>
            </a:rPr>
            <a:t>selon leur exploitabilité (%)</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0.00297</cdr:y>
    </cdr:from>
    <cdr:to>
      <cdr:x>1</cdr:x>
      <cdr:y>0.15676</cdr:y>
    </cdr:to>
    <cdr:sp macro="" textlink="">
      <cdr:nvSpPr>
        <cdr:cNvPr id="112642" name="Text Box 2"/>
        <cdr:cNvSpPr txBox="1">
          <a:spLocks xmlns:a="http://schemas.openxmlformats.org/drawingml/2006/main" noChangeArrowheads="1"/>
        </cdr:cNvSpPr>
      </cdr:nvSpPr>
      <cdr:spPr bwMode="auto">
        <a:xfrm xmlns:a="http://schemas.openxmlformats.org/drawingml/2006/main">
          <a:off x="0" y="4788"/>
          <a:ext cx="2914650" cy="24755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900" b="1" i="0" u="none" strike="noStrike" baseline="0">
              <a:solidFill>
                <a:srgbClr val="7A7F16"/>
              </a:solidFill>
              <a:latin typeface="Marianne" panose="02000000000000000000" pitchFamily="50" charset="0"/>
              <a:cs typeface="Arial"/>
            </a:rPr>
            <a:t>Récolte en 2021 :  2 778 milliers de m</a:t>
          </a:r>
          <a:r>
            <a:rPr lang="fr-FR" sz="900" b="1" i="0" u="none" strike="noStrike" baseline="30000">
              <a:solidFill>
                <a:srgbClr val="7A7F16"/>
              </a:solidFill>
              <a:latin typeface="Marianne" panose="02000000000000000000" pitchFamily="50" charset="0"/>
              <a:cs typeface="Arial"/>
            </a:rPr>
            <a:t>3</a:t>
          </a:r>
          <a:endParaRPr lang="fr-FR" sz="900" b="1" i="0" u="none" strike="noStrike" baseline="0">
            <a:solidFill>
              <a:srgbClr val="7A7F16"/>
            </a:solidFill>
            <a:latin typeface="Marianne" panose="02000000000000000000" pitchFamily="50" charset="0"/>
            <a:cs typeface="Arial"/>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0.01056</cdr:y>
    </cdr:from>
    <cdr:to>
      <cdr:x>1</cdr:x>
      <cdr:y>0.18428</cdr:y>
    </cdr:to>
    <cdr:sp macro="" textlink="">
      <cdr:nvSpPr>
        <cdr:cNvPr id="113668" name="Text Box 4"/>
        <cdr:cNvSpPr txBox="1">
          <a:spLocks xmlns:a="http://schemas.openxmlformats.org/drawingml/2006/main" noChangeArrowheads="1"/>
        </cdr:cNvSpPr>
      </cdr:nvSpPr>
      <cdr:spPr bwMode="auto">
        <a:xfrm xmlns:a="http://schemas.openxmlformats.org/drawingml/2006/main">
          <a:off x="0" y="30413"/>
          <a:ext cx="4320000" cy="5003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900" b="1" i="0" u="none" strike="noStrike" baseline="0">
              <a:solidFill>
                <a:srgbClr val="7A7F16"/>
              </a:solidFill>
              <a:latin typeface="Marianne" panose="02000000000000000000" pitchFamily="50" charset="0"/>
              <a:cs typeface="Arial"/>
            </a:rPr>
            <a:t>Sciages en 2021 : 388 milliers de m</a:t>
          </a:r>
          <a:r>
            <a:rPr lang="fr-FR" sz="900" b="1" i="0" u="none" strike="noStrike" baseline="30000">
              <a:solidFill>
                <a:srgbClr val="7A7F16"/>
              </a:solidFill>
              <a:latin typeface="Marianne" panose="02000000000000000000" pitchFamily="50" charset="0"/>
              <a:cs typeface="Arial"/>
            </a:rPr>
            <a:t>3</a:t>
          </a:r>
          <a:r>
            <a:rPr lang="fr-FR" sz="900" b="1" i="0" u="none" strike="noStrike" baseline="0">
              <a:solidFill>
                <a:srgbClr val="7A7F16"/>
              </a:solidFill>
              <a:latin typeface="Marianne" panose="02000000000000000000" pitchFamily="50" charset="0"/>
              <a:cs typeface="Arial"/>
            </a:rPr>
            <a:t> en essences tempérées </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0.91254</cdr:y>
    </cdr:from>
    <cdr:to>
      <cdr:x>0.89248</cdr:x>
      <cdr:y>1</cdr:y>
    </cdr:to>
    <cdr:sp macro="" textlink="">
      <cdr:nvSpPr>
        <cdr:cNvPr id="2" name="ZoneTexte 1"/>
        <cdr:cNvSpPr txBox="1"/>
      </cdr:nvSpPr>
      <cdr:spPr>
        <a:xfrm xmlns:a="http://schemas.openxmlformats.org/drawingml/2006/main">
          <a:off x="0" y="2385060"/>
          <a:ext cx="40005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50" charset="0"/>
            </a:rPr>
            <a:t>Source : Agreste - statistique agricole annuelle 2020 rebasée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graphicFrame macro="">
      <xdr:nvGraphicFramePr>
        <xdr:cNvPr id="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361949</xdr:colOff>
      <xdr:row>24</xdr:row>
      <xdr:rowOff>190495</xdr:rowOff>
    </xdr:from>
    <xdr:to>
      <xdr:col>12</xdr:col>
      <xdr:colOff>123825</xdr:colOff>
      <xdr:row>48</xdr:row>
      <xdr:rowOff>190499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19050</xdr:colOff>
      <xdr:row>24</xdr:row>
      <xdr:rowOff>180974</xdr:rowOff>
    </xdr:from>
    <xdr:to>
      <xdr:col>23</xdr:col>
      <xdr:colOff>552450</xdr:colOff>
      <xdr:row>46</xdr:row>
      <xdr:rowOff>285750</xdr:rowOff>
    </xdr:to>
    <xdr:pic>
      <xdr:nvPicPr>
        <xdr:cNvPr id="4" name="Image 3"/>
        <xdr:cNvPicPr>
          <a:picLocks noChangeAspect="1"/>
        </xdr:cNvPicPr>
      </xdr:nvPicPr>
      <xdr:blipFill>
        <a:blip xmlns:r="http://schemas.openxmlformats.org/officeDocument/2006/relationships" r:embed="rId3"/>
        <a:stretch>
          <a:fillRect/>
        </a:stretch>
      </xdr:blipFill>
      <xdr:spPr>
        <a:xfrm>
          <a:off x="8801100" y="5257799"/>
          <a:ext cx="8248650" cy="4505326"/>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0.07216</cdr:x>
      <cdr:y>0.92328</cdr:y>
    </cdr:from>
    <cdr:to>
      <cdr:x>0.61979</cdr:x>
      <cdr:y>0.97546</cdr:y>
    </cdr:to>
    <cdr:sp macro="" textlink="">
      <cdr:nvSpPr>
        <cdr:cNvPr id="56321" name="Text Box 2049"/>
        <cdr:cNvSpPr txBox="1">
          <a:spLocks xmlns:a="http://schemas.openxmlformats.org/drawingml/2006/main" noChangeArrowheads="1"/>
        </cdr:cNvSpPr>
      </cdr:nvSpPr>
      <cdr:spPr bwMode="auto">
        <a:xfrm xmlns:a="http://schemas.openxmlformats.org/drawingml/2006/main">
          <a:off x="50800" y="2631136"/>
          <a:ext cx="404774" cy="1401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fr-FR" sz="100" b="0" i="0" u="none" strike="noStrike" baseline="0">
              <a:solidFill>
                <a:srgbClr val="000000"/>
              </a:solidFill>
              <a:latin typeface="Arial"/>
              <a:cs typeface="Arial"/>
            </a:rPr>
            <a:t>Source : MSA - Traitements ODR</a:t>
          </a:r>
        </a:p>
      </cdr:txBody>
    </cdr:sp>
  </cdr:relSizeAnchor>
</c:userShapes>
</file>

<file path=xl/drawings/drawing6.xml><?xml version="1.0" encoding="utf-8"?>
<c:userShapes xmlns:c="http://schemas.openxmlformats.org/drawingml/2006/chart">
  <cdr:relSizeAnchor xmlns:cdr="http://schemas.openxmlformats.org/drawingml/2006/chartDrawing">
    <cdr:from>
      <cdr:x>0.00127</cdr:x>
      <cdr:y>0.9504</cdr:y>
    </cdr:from>
    <cdr:to>
      <cdr:x>0.44536</cdr:x>
      <cdr:y>0.99793</cdr:y>
    </cdr:to>
    <cdr:sp macro="" textlink="">
      <cdr:nvSpPr>
        <cdr:cNvPr id="2" name="ZoneTexte 1"/>
        <cdr:cNvSpPr txBox="1"/>
      </cdr:nvSpPr>
      <cdr:spPr>
        <a:xfrm xmlns:a="http://schemas.openxmlformats.org/drawingml/2006/main">
          <a:off x="9525" y="4562478"/>
          <a:ext cx="3320487" cy="2281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latin typeface="Marianne" panose="02000000000000000000" pitchFamily="50" charset="0"/>
            </a:rPr>
            <a:t>Source : Agreste, recensement agricole 2020</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7</xdr:row>
      <xdr:rowOff>180975</xdr:rowOff>
    </xdr:from>
    <xdr:to>
      <xdr:col>0</xdr:col>
      <xdr:colOff>0</xdr:colOff>
      <xdr:row>24</xdr:row>
      <xdr:rowOff>0</xdr:rowOff>
    </xdr:to>
    <xdr:graphicFrame macro="">
      <xdr:nvGraphicFramePr>
        <xdr:cNvPr id="128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266700</xdr:colOff>
      <xdr:row>6</xdr:row>
      <xdr:rowOff>38100</xdr:rowOff>
    </xdr:from>
    <xdr:to>
      <xdr:col>24</xdr:col>
      <xdr:colOff>161925</xdr:colOff>
      <xdr:row>29</xdr:row>
      <xdr:rowOff>38100</xdr:rowOff>
    </xdr:to>
    <xdr:graphicFrame macro="">
      <xdr:nvGraphicFramePr>
        <xdr:cNvPr id="1282"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0.07216</cdr:x>
      <cdr:y>0.92328</cdr:y>
    </cdr:from>
    <cdr:to>
      <cdr:x>0.61979</cdr:x>
      <cdr:y>0.97546</cdr:y>
    </cdr:to>
    <cdr:sp macro="" textlink="">
      <cdr:nvSpPr>
        <cdr:cNvPr id="56321" name="Text Box 2049"/>
        <cdr:cNvSpPr txBox="1">
          <a:spLocks xmlns:a="http://schemas.openxmlformats.org/drawingml/2006/main" noChangeArrowheads="1"/>
        </cdr:cNvSpPr>
      </cdr:nvSpPr>
      <cdr:spPr bwMode="auto">
        <a:xfrm xmlns:a="http://schemas.openxmlformats.org/drawingml/2006/main">
          <a:off x="50800" y="2631136"/>
          <a:ext cx="404774" cy="1401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fr-FR" sz="100" b="0" i="0" u="none" strike="noStrike" baseline="0">
              <a:solidFill>
                <a:srgbClr val="000000"/>
              </a:solidFill>
              <a:latin typeface="Arial"/>
              <a:cs typeface="Arial"/>
            </a:rPr>
            <a:t>Source : MSA - Traitements ODR</a:t>
          </a:r>
        </a:p>
      </cdr:txBody>
    </cdr:sp>
  </cdr:relSizeAnchor>
</c:userShapes>
</file>

<file path=xl/drawings/drawing9.xml><?xml version="1.0" encoding="utf-8"?>
<c:userShapes xmlns:c="http://schemas.openxmlformats.org/drawingml/2006/chart">
  <cdr:relSizeAnchor xmlns:cdr="http://schemas.openxmlformats.org/drawingml/2006/chartDrawing">
    <cdr:from>
      <cdr:x>0.03172</cdr:x>
      <cdr:y>0.93032</cdr:y>
    </cdr:from>
    <cdr:to>
      <cdr:x>0.52898</cdr:x>
      <cdr:y>0.96821</cdr:y>
    </cdr:to>
    <cdr:sp macro="" textlink="">
      <cdr:nvSpPr>
        <cdr:cNvPr id="88065" name="Text Box 3073"/>
        <cdr:cNvSpPr txBox="1">
          <a:spLocks xmlns:a="http://schemas.openxmlformats.org/drawingml/2006/main" noChangeArrowheads="1"/>
        </cdr:cNvSpPr>
      </cdr:nvSpPr>
      <cdr:spPr bwMode="auto">
        <a:xfrm xmlns:a="http://schemas.openxmlformats.org/drawingml/2006/main">
          <a:off x="187274" y="3476657"/>
          <a:ext cx="3073702" cy="1348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Marianne" panose="02000000000000000000" pitchFamily="50" charset="0"/>
              <a:cs typeface="Arial"/>
            </a:rPr>
            <a:t>Source : MSA - traitements ODR</a:t>
          </a:r>
        </a:p>
      </cdr:txBody>
    </cdr:sp>
  </cdr:relSizeAnchor>
  <cdr:relSizeAnchor xmlns:cdr="http://schemas.openxmlformats.org/drawingml/2006/chartDrawing">
    <cdr:from>
      <cdr:x>0.00864</cdr:x>
      <cdr:y>0</cdr:y>
    </cdr:from>
    <cdr:to>
      <cdr:x>0.97391</cdr:x>
      <cdr:y>0.11509</cdr:y>
    </cdr:to>
    <cdr:sp macro="" textlink="">
      <cdr:nvSpPr>
        <cdr:cNvPr id="88066" name="Text Box 3074"/>
        <cdr:cNvSpPr txBox="1">
          <a:spLocks xmlns:a="http://schemas.openxmlformats.org/drawingml/2006/main" noChangeArrowheads="1"/>
        </cdr:cNvSpPr>
      </cdr:nvSpPr>
      <cdr:spPr bwMode="auto">
        <a:xfrm xmlns:a="http://schemas.openxmlformats.org/drawingml/2006/main">
          <a:off x="51764" y="0"/>
          <a:ext cx="5783150" cy="4286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rgbClr val="747F3F"/>
              </a:solidFill>
              <a:latin typeface="Marianne" panose="02000000000000000000" pitchFamily="50" charset="0"/>
              <a:cs typeface="Arial"/>
            </a:rPr>
            <a:t>Répartition des exploitations et entreprises agricoles 2021 selon l'activité principale (en %)  </a:t>
          </a:r>
        </a:p>
        <a:p xmlns:a="http://schemas.openxmlformats.org/drawingml/2006/main">
          <a:pPr algn="ctr" rtl="0">
            <a:defRPr sz="1000"/>
          </a:pPr>
          <a:r>
            <a:rPr lang="fr-FR" sz="1000" b="1" i="0" u="none" strike="noStrike" baseline="0">
              <a:solidFill>
                <a:srgbClr val="747F3F"/>
              </a:solidFill>
              <a:latin typeface="Marianne" panose="02000000000000000000" pitchFamily="50" charset="0"/>
              <a:cs typeface="Arial"/>
            </a:rPr>
            <a:t>- hors cotisants solidaires -</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5"/>
  <sheetViews>
    <sheetView showGridLines="0" tabSelected="1" zoomScaleNormal="100" workbookViewId="0"/>
  </sheetViews>
  <sheetFormatPr baseColWidth="10" defaultColWidth="11.42578125" defaultRowHeight="15.75" x14ac:dyDescent="0.3"/>
  <cols>
    <col min="1" max="1" width="5.7109375" style="1" customWidth="1"/>
    <col min="2" max="3" width="3" style="1" customWidth="1"/>
    <col min="4" max="4" width="61.28515625" style="1" customWidth="1"/>
    <col min="5" max="16384" width="11.42578125" style="1"/>
  </cols>
  <sheetData>
    <row r="2" spans="2:4" s="3" customFormat="1" ht="18.75" x14ac:dyDescent="0.35">
      <c r="B2" s="2" t="s">
        <v>639</v>
      </c>
      <c r="C2" s="244"/>
    </row>
    <row r="5" spans="2:4" x14ac:dyDescent="0.3">
      <c r="B5" s="245"/>
      <c r="D5" s="4" t="s">
        <v>299</v>
      </c>
    </row>
    <row r="6" spans="2:4" x14ac:dyDescent="0.3">
      <c r="B6" s="246"/>
      <c r="D6" s="4" t="s">
        <v>300</v>
      </c>
    </row>
    <row r="7" spans="2:4" x14ac:dyDescent="0.3">
      <c r="B7" s="698"/>
      <c r="D7" s="4" t="s">
        <v>860</v>
      </c>
    </row>
    <row r="8" spans="2:4" x14ac:dyDescent="0.3">
      <c r="B8" s="247"/>
      <c r="D8" s="4" t="s">
        <v>843</v>
      </c>
    </row>
    <row r="9" spans="2:4" x14ac:dyDescent="0.3">
      <c r="B9" s="248"/>
      <c r="D9" s="4" t="s">
        <v>53</v>
      </c>
    </row>
    <row r="10" spans="2:4" x14ac:dyDescent="0.3">
      <c r="B10" s="249"/>
      <c r="D10" s="4" t="s">
        <v>183</v>
      </c>
    </row>
    <row r="11" spans="2:4" x14ac:dyDescent="0.3">
      <c r="B11" s="250"/>
      <c r="D11" s="4" t="s">
        <v>212</v>
      </c>
    </row>
    <row r="12" spans="2:4" x14ac:dyDescent="0.3">
      <c r="B12" s="251"/>
      <c r="D12" s="4" t="s">
        <v>182</v>
      </c>
    </row>
    <row r="13" spans="2:4" x14ac:dyDescent="0.3">
      <c r="B13" s="252"/>
      <c r="D13" s="4" t="s">
        <v>294</v>
      </c>
    </row>
    <row r="14" spans="2:4" x14ac:dyDescent="0.3">
      <c r="B14" s="252"/>
      <c r="D14" s="4" t="s">
        <v>209</v>
      </c>
    </row>
    <row r="15" spans="2:4" x14ac:dyDescent="0.3">
      <c r="B15" s="253"/>
      <c r="D15" s="4" t="s">
        <v>24</v>
      </c>
    </row>
    <row r="16" spans="2:4" x14ac:dyDescent="0.3">
      <c r="B16" s="254"/>
      <c r="D16" s="4" t="s">
        <v>286</v>
      </c>
    </row>
    <row r="17" spans="2:4" x14ac:dyDescent="0.3">
      <c r="B17" s="254"/>
      <c r="D17" s="4" t="s">
        <v>301</v>
      </c>
    </row>
    <row r="18" spans="2:4" x14ac:dyDescent="0.3">
      <c r="B18" s="255"/>
      <c r="D18" s="4" t="s">
        <v>210</v>
      </c>
    </row>
    <row r="19" spans="2:4" x14ac:dyDescent="0.3">
      <c r="B19" s="698"/>
      <c r="D19" s="4" t="s">
        <v>861</v>
      </c>
    </row>
    <row r="20" spans="2:4" x14ac:dyDescent="0.3">
      <c r="B20" s="256"/>
      <c r="D20" s="4" t="s">
        <v>844</v>
      </c>
    </row>
    <row r="21" spans="2:4" x14ac:dyDescent="0.3">
      <c r="B21" s="257"/>
      <c r="D21" s="4" t="s">
        <v>211</v>
      </c>
    </row>
    <row r="22" spans="2:4" x14ac:dyDescent="0.3">
      <c r="B22" s="258"/>
      <c r="D22" s="4" t="s">
        <v>213</v>
      </c>
    </row>
    <row r="23" spans="2:4" x14ac:dyDescent="0.3">
      <c r="B23" s="258"/>
      <c r="D23" s="4" t="s">
        <v>214</v>
      </c>
    </row>
    <row r="24" spans="2:4" x14ac:dyDescent="0.3">
      <c r="B24" s="259"/>
      <c r="D24" s="4" t="s">
        <v>215</v>
      </c>
    </row>
    <row r="25" spans="2:4" x14ac:dyDescent="0.3">
      <c r="B25" s="260"/>
      <c r="D25" s="4" t="s">
        <v>216</v>
      </c>
    </row>
  </sheetData>
  <phoneticPr fontId="3" type="noConversion"/>
  <hyperlinks>
    <hyperlink ref="D5" location="'Population P3'!A1" display="Population"/>
    <hyperlink ref="D8" location="'Exploitations - MSA P8-9'!A1" display="Exploitations agricoles"/>
    <hyperlink ref="D9" location="'Emploi P10-11'!A1" display="Emploi agricole"/>
    <hyperlink ref="D11" location="'Prod Végé GC P14-15'!A1" display="Grandes cultures et fourrages"/>
    <hyperlink ref="D12" location="'Prod Végé Leg Fruits P16-17'!A1" display="Fruits et légumes"/>
    <hyperlink ref="D13" location="'Viti P18-19'!A1" display="Viticulture - Production"/>
    <hyperlink ref="D14" location="'Emploi Viti P20-21'!A1" display="Viticulture - Exploitations et emploi"/>
    <hyperlink ref="D16" location="'Prod Ani P24-25'!A1" display="Productions animales (gros animaux)"/>
    <hyperlink ref="D18" location="'Lait P27'!A1" display="Production laitière"/>
    <hyperlink ref="D21" location="'Comptes P31'!A1" display="Comptes de l'agriculture"/>
    <hyperlink ref="D22" location="'Aides reg P32-33'!A1" display="Aides régionales à l'agriculture, l'agroalimentaire et la forêt"/>
    <hyperlink ref="D23" location="'Aides dep P34-35'!A1" display="Aides départementales à l'agriculture, l'agroalimentaire et la forêt"/>
    <hyperlink ref="D10" location="'IAA P12-13'!A1" display="Industries agroalimentaires"/>
    <hyperlink ref="D24" location="'Bois P36-37'!A1" display="Exploitation forestière et industrie du bois"/>
    <hyperlink ref="D25" location="'Enseignement P38-39'!A1" display="Enseignement"/>
    <hyperlink ref="D17" location="'Prod Ani autres P26'!A1" display="Productions animales (volailles et autres)"/>
    <hyperlink ref="D6" location="'Territoires P4-5'!A1" display="Territoires"/>
    <hyperlink ref="D20" location="'SIQO P30'!A1" display="Signes d'identification de la qualité et de l'origine - ODR"/>
    <hyperlink ref="D15" location="'AB P22-23'!A1" display="Agriculture biologique"/>
    <hyperlink ref="D19" location="'SIQO RA20 P28-29'!A1" display="SIQO - Recensement Agricole 2020"/>
    <hyperlink ref="D7" location="'Exploitations- RA P6-7'!A1" display="Exploitations - Recensement Agricole 2020"/>
  </hyperlinks>
  <pageMargins left="0.78740157499999996" right="0.78740157499999996" top="0.984251969" bottom="0.984251969" header="0.4921259845" footer="0.4921259845"/>
  <pageSetup paperSize="9" orientation="portrait"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18"/>
  <sheetViews>
    <sheetView showGridLines="0" workbookViewId="0"/>
  </sheetViews>
  <sheetFormatPr baseColWidth="10" defaultColWidth="11.42578125" defaultRowHeight="15.75" x14ac:dyDescent="0.3"/>
  <cols>
    <col min="1" max="1" width="5.7109375" style="1" customWidth="1"/>
    <col min="2" max="2" width="13" style="1" customWidth="1"/>
    <col min="3" max="3" width="44.5703125" style="1" bestFit="1" customWidth="1"/>
    <col min="4" max="4" width="10" style="1" bestFit="1" customWidth="1"/>
    <col min="5" max="5" width="10.42578125" style="1" bestFit="1" customWidth="1"/>
    <col min="6" max="6" width="8.5703125" style="1" bestFit="1" customWidth="1"/>
    <col min="7" max="7" width="10" style="1" bestFit="1" customWidth="1"/>
    <col min="8" max="8" width="10.42578125" style="1" bestFit="1" customWidth="1"/>
    <col min="9" max="9" width="9" style="1" bestFit="1" customWidth="1"/>
    <col min="10" max="13" width="9.5703125" style="1" customWidth="1"/>
    <col min="14" max="14" width="10.140625" style="1" bestFit="1" customWidth="1"/>
    <col min="15" max="17" width="9.5703125" style="1" customWidth="1"/>
    <col min="18" max="18" width="15" style="1" bestFit="1" customWidth="1"/>
    <col min="19" max="20" width="9.5703125" style="1" customWidth="1"/>
    <col min="21" max="16384" width="11.42578125" style="1"/>
  </cols>
  <sheetData>
    <row r="2" spans="2:20" s="3" customFormat="1" ht="18.75" x14ac:dyDescent="0.35">
      <c r="B2" s="2" t="s">
        <v>639</v>
      </c>
      <c r="K2" s="4"/>
      <c r="S2" s="5" t="s">
        <v>3</v>
      </c>
    </row>
    <row r="4" spans="2:20" ht="18" x14ac:dyDescent="0.35">
      <c r="B4" s="54" t="s">
        <v>294</v>
      </c>
      <c r="C4" s="55"/>
      <c r="D4" s="55"/>
      <c r="E4" s="55"/>
      <c r="F4" s="55"/>
      <c r="G4" s="55"/>
      <c r="H4" s="55"/>
      <c r="I4" s="55"/>
      <c r="J4" s="55"/>
      <c r="K4" s="55"/>
      <c r="L4" s="55"/>
      <c r="M4" s="55"/>
      <c r="N4" s="55"/>
      <c r="O4" s="55"/>
      <c r="P4" s="55"/>
      <c r="Q4" s="55"/>
      <c r="R4" s="55"/>
      <c r="S4" s="55"/>
      <c r="T4" s="55"/>
    </row>
    <row r="6" spans="2:20" x14ac:dyDescent="0.3">
      <c r="B6" s="98" t="s">
        <v>765</v>
      </c>
    </row>
    <row r="7" spans="2:20" x14ac:dyDescent="0.3">
      <c r="B7" s="98"/>
    </row>
    <row r="8" spans="2:20" ht="31.5" x14ac:dyDescent="0.3">
      <c r="B8" s="1288" t="s">
        <v>766</v>
      </c>
      <c r="C8" s="99"/>
      <c r="D8" s="100" t="s">
        <v>28</v>
      </c>
      <c r="E8" s="101" t="s">
        <v>29</v>
      </c>
      <c r="F8" s="101" t="s">
        <v>30</v>
      </c>
      <c r="G8" s="101" t="s">
        <v>31</v>
      </c>
      <c r="H8" s="101" t="s">
        <v>32</v>
      </c>
      <c r="I8" s="101" t="s">
        <v>33</v>
      </c>
      <c r="J8" s="101" t="s">
        <v>34</v>
      </c>
      <c r="K8" s="101" t="s">
        <v>35</v>
      </c>
      <c r="L8" s="101" t="s">
        <v>36</v>
      </c>
      <c r="M8" s="101" t="s">
        <v>37</v>
      </c>
      <c r="N8" s="101" t="s">
        <v>38</v>
      </c>
      <c r="O8" s="101" t="s">
        <v>39</v>
      </c>
      <c r="P8" s="101" t="s">
        <v>40</v>
      </c>
      <c r="Q8" s="561" t="s">
        <v>27</v>
      </c>
      <c r="R8" s="115" t="s">
        <v>553</v>
      </c>
      <c r="S8" s="102" t="s">
        <v>190</v>
      </c>
      <c r="T8" s="101" t="s">
        <v>285</v>
      </c>
    </row>
    <row r="9" spans="2:20" x14ac:dyDescent="0.3">
      <c r="B9" s="1592" t="s">
        <v>345</v>
      </c>
      <c r="C9" s="616" t="s">
        <v>762</v>
      </c>
      <c r="D9" s="1245">
        <v>0.23799999999999999</v>
      </c>
      <c r="E9" s="1246">
        <v>618.51599999999996</v>
      </c>
      <c r="F9" s="1247">
        <v>0.43</v>
      </c>
      <c r="G9" s="1246">
        <v>397.56200000000001</v>
      </c>
      <c r="H9" s="1247">
        <v>0.72899999999999998</v>
      </c>
      <c r="I9" s="1247">
        <v>1253.5840000000001</v>
      </c>
      <c r="J9" s="1246">
        <v>898.57</v>
      </c>
      <c r="K9" s="1247">
        <v>3.4510000000000001</v>
      </c>
      <c r="L9" s="1246">
        <v>8.3000000000000004E-2</v>
      </c>
      <c r="M9" s="1247">
        <v>1.8959999999999999</v>
      </c>
      <c r="N9" s="1246">
        <v>146.84800000000001</v>
      </c>
      <c r="O9" s="1247">
        <v>102.976</v>
      </c>
      <c r="P9" s="1247">
        <v>1.875</v>
      </c>
      <c r="Q9" s="1248">
        <v>3426.7579999999998</v>
      </c>
      <c r="R9" s="1249">
        <v>18.406952915803902</v>
      </c>
      <c r="S9" s="1250">
        <v>1364.941</v>
      </c>
      <c r="T9" s="1247">
        <v>2061.4960000000001</v>
      </c>
    </row>
    <row r="10" spans="2:20" x14ac:dyDescent="0.3">
      <c r="B10" s="1593"/>
      <c r="C10" s="61" t="s">
        <v>763</v>
      </c>
      <c r="D10" s="1251">
        <v>1.67</v>
      </c>
      <c r="E10" s="1252">
        <v>2266.8890000000001</v>
      </c>
      <c r="F10" s="1253">
        <v>7.9349999999999996</v>
      </c>
      <c r="G10" s="1252">
        <v>2319.942</v>
      </c>
      <c r="H10" s="1253">
        <v>46.923000000000002</v>
      </c>
      <c r="I10" s="1253">
        <v>209.97</v>
      </c>
      <c r="J10" s="1252">
        <v>2623.3049999999998</v>
      </c>
      <c r="K10" s="1253">
        <v>134.505</v>
      </c>
      <c r="L10" s="1252">
        <v>0.40500000000000003</v>
      </c>
      <c r="M10" s="1253">
        <v>8.0470000000000006</v>
      </c>
      <c r="N10" s="1252">
        <v>408.77699999999999</v>
      </c>
      <c r="O10" s="1253">
        <v>198.18100000000001</v>
      </c>
      <c r="P10" s="1253">
        <v>50.936</v>
      </c>
      <c r="Q10" s="1254">
        <v>8277.4850000000006</v>
      </c>
      <c r="R10" s="1255">
        <v>43.038186938673</v>
      </c>
      <c r="S10" s="1256">
        <v>656.49699999999996</v>
      </c>
      <c r="T10" s="1253">
        <v>7618.9129999999996</v>
      </c>
    </row>
    <row r="11" spans="2:20" x14ac:dyDescent="0.3">
      <c r="B11" s="1593"/>
      <c r="C11" s="61" t="s">
        <v>764</v>
      </c>
      <c r="D11" s="1251">
        <v>1.9079999999999999</v>
      </c>
      <c r="E11" s="1252">
        <v>2885.4050000000002</v>
      </c>
      <c r="F11" s="1253">
        <v>8.3650000000000002</v>
      </c>
      <c r="G11" s="1252">
        <v>2717.5039999999999</v>
      </c>
      <c r="H11" s="1253">
        <v>47.652000000000001</v>
      </c>
      <c r="I11" s="1253">
        <v>1463.5540000000001</v>
      </c>
      <c r="J11" s="1252">
        <v>3521.875</v>
      </c>
      <c r="K11" s="1253">
        <v>137.95599999999999</v>
      </c>
      <c r="L11" s="1252">
        <v>0.48799999999999999</v>
      </c>
      <c r="M11" s="1253">
        <v>9.9429999999999996</v>
      </c>
      <c r="N11" s="1252">
        <v>555.625</v>
      </c>
      <c r="O11" s="1253">
        <v>301.15699999999998</v>
      </c>
      <c r="P11" s="1253">
        <v>52.811</v>
      </c>
      <c r="Q11" s="1254">
        <v>11704.243</v>
      </c>
      <c r="R11" s="1255">
        <v>30.923082674595598</v>
      </c>
      <c r="S11" s="1256">
        <v>2021.4380000000001</v>
      </c>
      <c r="T11" s="1253">
        <v>9680.4089999999997</v>
      </c>
    </row>
    <row r="12" spans="2:20" x14ac:dyDescent="0.3">
      <c r="B12" s="1593"/>
      <c r="C12" s="61" t="s">
        <v>106</v>
      </c>
      <c r="D12" s="1257">
        <v>27.257142857142899</v>
      </c>
      <c r="E12" s="1258">
        <v>45.377992010820002</v>
      </c>
      <c r="F12" s="1255">
        <v>21.017587939698501</v>
      </c>
      <c r="G12" s="1258">
        <v>51.776774316471403</v>
      </c>
      <c r="H12" s="1255">
        <v>35.694382022471899</v>
      </c>
      <c r="I12" s="1255">
        <v>72.306407786176607</v>
      </c>
      <c r="J12" s="1258">
        <v>44.034996686630201</v>
      </c>
      <c r="K12" s="1255">
        <v>28.345181836860501</v>
      </c>
      <c r="L12" s="1258">
        <v>30.5</v>
      </c>
      <c r="M12" s="1255">
        <v>44.388392857142897</v>
      </c>
      <c r="N12" s="1258">
        <v>28.667062222680801</v>
      </c>
      <c r="O12" s="1255">
        <v>47.307100219918297</v>
      </c>
      <c r="P12" s="1255">
        <v>36.623439667128999</v>
      </c>
      <c r="Q12" s="1259">
        <v>46.743864595772202</v>
      </c>
      <c r="R12" s="1255" t="s">
        <v>323</v>
      </c>
      <c r="S12" s="1260">
        <v>57.965704126401498</v>
      </c>
      <c r="T12" s="1255">
        <v>44.9348703999406</v>
      </c>
    </row>
    <row r="13" spans="2:20" x14ac:dyDescent="0.3">
      <c r="B13" s="1593"/>
      <c r="C13" s="61" t="s">
        <v>346</v>
      </c>
      <c r="D13" s="1251">
        <v>70</v>
      </c>
      <c r="E13" s="1252">
        <v>63586</v>
      </c>
      <c r="F13" s="1253">
        <v>398</v>
      </c>
      <c r="G13" s="1252">
        <v>52485</v>
      </c>
      <c r="H13" s="1253">
        <v>1335</v>
      </c>
      <c r="I13" s="1253">
        <v>20241</v>
      </c>
      <c r="J13" s="1252">
        <v>79979</v>
      </c>
      <c r="K13" s="1253">
        <v>4867</v>
      </c>
      <c r="L13" s="1252">
        <v>16</v>
      </c>
      <c r="M13" s="1253">
        <v>224</v>
      </c>
      <c r="N13" s="1252">
        <v>19382</v>
      </c>
      <c r="O13" s="1253">
        <v>6366</v>
      </c>
      <c r="P13" s="1253">
        <v>1442</v>
      </c>
      <c r="Q13" s="1254">
        <v>250391</v>
      </c>
      <c r="R13" s="1255">
        <v>33.3661143203609</v>
      </c>
      <c r="S13" s="1256">
        <v>34873</v>
      </c>
      <c r="T13" s="1253">
        <v>215432</v>
      </c>
    </row>
    <row r="14" spans="2:20" x14ac:dyDescent="0.3">
      <c r="B14" s="1594" t="s">
        <v>347</v>
      </c>
      <c r="C14" s="103" t="s">
        <v>762</v>
      </c>
      <c r="D14" s="1261" t="s">
        <v>323</v>
      </c>
      <c r="E14" s="1262">
        <v>107.774</v>
      </c>
      <c r="F14" s="1263">
        <v>5.5E-2</v>
      </c>
      <c r="G14" s="1262">
        <v>65.11</v>
      </c>
      <c r="H14" s="1263" t="s">
        <v>323</v>
      </c>
      <c r="I14" s="1263">
        <v>111.79900000000001</v>
      </c>
      <c r="J14" s="1262">
        <v>120.117</v>
      </c>
      <c r="K14" s="1263" t="s">
        <v>323</v>
      </c>
      <c r="L14" s="1262" t="s">
        <v>323</v>
      </c>
      <c r="M14" s="1263">
        <v>1.1020000000000001</v>
      </c>
      <c r="N14" s="1262">
        <v>62.424999999999997</v>
      </c>
      <c r="O14" s="1263">
        <v>22.407</v>
      </c>
      <c r="P14" s="1263" t="s">
        <v>323</v>
      </c>
      <c r="Q14" s="1264">
        <v>490.78899999999999</v>
      </c>
      <c r="R14" s="1265">
        <v>3.3179744001856202</v>
      </c>
      <c r="S14" s="1266">
        <v>135.363</v>
      </c>
      <c r="T14" s="1263">
        <v>355.42599999999999</v>
      </c>
    </row>
    <row r="15" spans="2:20" x14ac:dyDescent="0.3">
      <c r="B15" s="1548"/>
      <c r="C15" s="19" t="s">
        <v>763</v>
      </c>
      <c r="D15" s="1267" t="s">
        <v>323</v>
      </c>
      <c r="E15" s="1268">
        <v>425.97699999999998</v>
      </c>
      <c r="F15" s="706">
        <v>5.5350000000000001</v>
      </c>
      <c r="G15" s="1268">
        <v>735.60799999999995</v>
      </c>
      <c r="H15" s="706">
        <v>21.931999999999999</v>
      </c>
      <c r="I15" s="706">
        <v>48.143999999999998</v>
      </c>
      <c r="J15" s="1268">
        <v>381.85500000000002</v>
      </c>
      <c r="K15" s="706">
        <v>89.322000000000003</v>
      </c>
      <c r="L15" s="1268" t="s">
        <v>323</v>
      </c>
      <c r="M15" s="706">
        <v>5.306</v>
      </c>
      <c r="N15" s="1268">
        <v>241.083</v>
      </c>
      <c r="O15" s="706">
        <v>65.537999999999997</v>
      </c>
      <c r="P15" s="706">
        <v>20.972999999999999</v>
      </c>
      <c r="Q15" s="1269">
        <v>2041.2729999999999</v>
      </c>
      <c r="R15" s="1151">
        <v>19.030955148797801</v>
      </c>
      <c r="S15" s="1270">
        <v>256.75</v>
      </c>
      <c r="T15" s="706">
        <v>1784.5229999999999</v>
      </c>
    </row>
    <row r="16" spans="2:20" x14ac:dyDescent="0.3">
      <c r="B16" s="1548"/>
      <c r="C16" s="19" t="s">
        <v>764</v>
      </c>
      <c r="D16" s="1267" t="s">
        <v>323</v>
      </c>
      <c r="E16" s="1268">
        <v>533.75099999999998</v>
      </c>
      <c r="F16" s="706">
        <v>5.59</v>
      </c>
      <c r="G16" s="1268">
        <v>800.71799999999996</v>
      </c>
      <c r="H16" s="706">
        <v>21.931999999999999</v>
      </c>
      <c r="I16" s="706">
        <v>159.94300000000001</v>
      </c>
      <c r="J16" s="1268">
        <v>501.97199999999998</v>
      </c>
      <c r="K16" s="706">
        <v>89.322000000000003</v>
      </c>
      <c r="L16" s="1268" t="s">
        <v>323</v>
      </c>
      <c r="M16" s="706">
        <v>6.4080000000000004</v>
      </c>
      <c r="N16" s="1268">
        <v>303.50799999999998</v>
      </c>
      <c r="O16" s="706">
        <v>87.944999999999993</v>
      </c>
      <c r="P16" s="706">
        <v>20.972999999999999</v>
      </c>
      <c r="Q16" s="1269">
        <v>2532.0619999999999</v>
      </c>
      <c r="R16" s="1151">
        <v>9.9226922849782291</v>
      </c>
      <c r="S16" s="1270">
        <v>392.113</v>
      </c>
      <c r="T16" s="706">
        <v>2139.9490000000001</v>
      </c>
    </row>
    <row r="17" spans="2:20" x14ac:dyDescent="0.3">
      <c r="B17" s="1548"/>
      <c r="C17" s="19" t="s">
        <v>106</v>
      </c>
      <c r="D17" s="1271" t="s">
        <v>323</v>
      </c>
      <c r="E17" s="1272">
        <v>30.440914794114299</v>
      </c>
      <c r="F17" s="1151">
        <v>20.780669144981399</v>
      </c>
      <c r="G17" s="1272">
        <v>44.034205895292601</v>
      </c>
      <c r="H17" s="1151">
        <v>32.205580029368598</v>
      </c>
      <c r="I17" s="1151">
        <v>64.002801120448197</v>
      </c>
      <c r="J17" s="1272">
        <v>31.420380570856299</v>
      </c>
      <c r="K17" s="1151">
        <v>25.8904347826087</v>
      </c>
      <c r="L17" s="1272" t="s">
        <v>323</v>
      </c>
      <c r="M17" s="1151">
        <v>39.5555555555556</v>
      </c>
      <c r="N17" s="1272">
        <v>24.118563254926901</v>
      </c>
      <c r="O17" s="1151">
        <v>35.634116693679097</v>
      </c>
      <c r="P17" s="1151">
        <v>32.566770186335397</v>
      </c>
      <c r="Q17" s="1273">
        <v>34.009778243408398</v>
      </c>
      <c r="R17" s="1151" t="s">
        <v>323</v>
      </c>
      <c r="S17" s="1274">
        <v>38.544480487565103</v>
      </c>
      <c r="T17" s="1151">
        <v>33.292090606428303</v>
      </c>
    </row>
    <row r="18" spans="2:20" x14ac:dyDescent="0.3">
      <c r="B18" s="1548"/>
      <c r="C18" s="19" t="s">
        <v>346</v>
      </c>
      <c r="D18" s="1267" t="s">
        <v>323</v>
      </c>
      <c r="E18" s="1268">
        <v>17534</v>
      </c>
      <c r="F18" s="706">
        <v>269</v>
      </c>
      <c r="G18" s="1268">
        <v>18184</v>
      </c>
      <c r="H18" s="706">
        <v>681</v>
      </c>
      <c r="I18" s="706">
        <v>2499</v>
      </c>
      <c r="J18" s="1268">
        <v>15976</v>
      </c>
      <c r="K18" s="706">
        <v>3450</v>
      </c>
      <c r="L18" s="1268" t="s">
        <v>323</v>
      </c>
      <c r="M18" s="706">
        <v>162</v>
      </c>
      <c r="N18" s="1268">
        <v>12584</v>
      </c>
      <c r="O18" s="706">
        <v>2468</v>
      </c>
      <c r="P18" s="706">
        <v>644</v>
      </c>
      <c r="Q18" s="1269">
        <v>74451</v>
      </c>
      <c r="R18" s="1151">
        <v>14.5307669487556</v>
      </c>
      <c r="S18" s="1270">
        <v>10173</v>
      </c>
      <c r="T18" s="706">
        <v>64278</v>
      </c>
    </row>
    <row r="19" spans="2:20" x14ac:dyDescent="0.3">
      <c r="B19" s="1594" t="s">
        <v>348</v>
      </c>
      <c r="C19" s="103" t="s">
        <v>762</v>
      </c>
      <c r="D19" s="1261">
        <v>0.219</v>
      </c>
      <c r="E19" s="1263">
        <v>463.952</v>
      </c>
      <c r="F19" s="1263">
        <v>0.317</v>
      </c>
      <c r="G19" s="1263">
        <v>287.47399999999999</v>
      </c>
      <c r="H19" s="1263">
        <v>0.26700000000000002</v>
      </c>
      <c r="I19" s="1263">
        <v>911.76499999999999</v>
      </c>
      <c r="J19" s="1263">
        <v>696.755</v>
      </c>
      <c r="K19" s="1263">
        <v>2.5529999999999999</v>
      </c>
      <c r="L19" s="1263">
        <v>7.6999999999999999E-2</v>
      </c>
      <c r="M19" s="1263">
        <v>0.72799999999999998</v>
      </c>
      <c r="N19" s="1263">
        <v>69.155000000000001</v>
      </c>
      <c r="O19" s="1263">
        <v>48.893000000000001</v>
      </c>
      <c r="P19" s="1263">
        <v>1.5780000000000001</v>
      </c>
      <c r="Q19" s="1275">
        <v>2483.7330000000002</v>
      </c>
      <c r="R19" s="1265">
        <v>84.066785446894798</v>
      </c>
      <c r="S19" s="1266">
        <v>966.101</v>
      </c>
      <c r="T19" s="1263">
        <v>1517.336</v>
      </c>
    </row>
    <row r="20" spans="2:20" x14ac:dyDescent="0.3">
      <c r="B20" s="1548"/>
      <c r="C20" s="19" t="s">
        <v>763</v>
      </c>
      <c r="D20" s="1267">
        <v>1.5089999999999999</v>
      </c>
      <c r="E20" s="706">
        <v>1671.396</v>
      </c>
      <c r="F20" s="706">
        <v>1.76</v>
      </c>
      <c r="G20" s="706">
        <v>1415.492</v>
      </c>
      <c r="H20" s="706">
        <v>21.324000000000002</v>
      </c>
      <c r="I20" s="706">
        <v>148.14599999999999</v>
      </c>
      <c r="J20" s="706">
        <v>2051.9879999999998</v>
      </c>
      <c r="K20" s="706">
        <v>34.5</v>
      </c>
      <c r="L20" s="706">
        <v>0.38900000000000001</v>
      </c>
      <c r="M20" s="706">
        <v>2.302</v>
      </c>
      <c r="N20" s="706">
        <v>143.05600000000001</v>
      </c>
      <c r="O20" s="706">
        <v>102.959</v>
      </c>
      <c r="P20" s="706">
        <v>22.507999999999999</v>
      </c>
      <c r="Q20" s="1276">
        <v>5617.3289999999997</v>
      </c>
      <c r="R20" s="1151">
        <v>77.616190864127006</v>
      </c>
      <c r="S20" s="1270">
        <v>333.49900000000002</v>
      </c>
      <c r="T20" s="706">
        <v>5281.9319999999998</v>
      </c>
    </row>
    <row r="21" spans="2:20" x14ac:dyDescent="0.3">
      <c r="B21" s="1548"/>
      <c r="C21" s="19" t="s">
        <v>764</v>
      </c>
      <c r="D21" s="1267">
        <v>1.728</v>
      </c>
      <c r="E21" s="706">
        <v>2135.348</v>
      </c>
      <c r="F21" s="706">
        <v>2.077</v>
      </c>
      <c r="G21" s="706">
        <v>1702.9659999999999</v>
      </c>
      <c r="H21" s="706">
        <v>21.591000000000001</v>
      </c>
      <c r="I21" s="706">
        <v>1059.9110000000001</v>
      </c>
      <c r="J21" s="706">
        <v>2748.7429999999999</v>
      </c>
      <c r="K21" s="706">
        <v>37.052999999999997</v>
      </c>
      <c r="L21" s="706">
        <v>0.46600000000000003</v>
      </c>
      <c r="M21" s="706">
        <v>3.03</v>
      </c>
      <c r="N21" s="706">
        <v>212.21100000000001</v>
      </c>
      <c r="O21" s="706">
        <v>151.852</v>
      </c>
      <c r="P21" s="706">
        <v>24.085999999999999</v>
      </c>
      <c r="Q21" s="1276">
        <v>8101.0619999999999</v>
      </c>
      <c r="R21" s="1151">
        <v>79.486139434556804</v>
      </c>
      <c r="S21" s="1270">
        <v>1299.5999999999999</v>
      </c>
      <c r="T21" s="706">
        <v>6799.268</v>
      </c>
    </row>
    <row r="22" spans="2:20" x14ac:dyDescent="0.3">
      <c r="B22" s="1548"/>
      <c r="C22" s="19" t="s">
        <v>106</v>
      </c>
      <c r="D22" s="1271">
        <v>26.5846153846154</v>
      </c>
      <c r="E22" s="1151">
        <v>49.801711873498597</v>
      </c>
      <c r="F22" s="1151">
        <v>24.4352941176471</v>
      </c>
      <c r="G22" s="1151">
        <v>52.971041089925002</v>
      </c>
      <c r="H22" s="1151">
        <v>40.814744801512298</v>
      </c>
      <c r="I22" s="1151">
        <v>69.666820034178997</v>
      </c>
      <c r="J22" s="1151">
        <v>45.909558565630597</v>
      </c>
      <c r="K22" s="1151">
        <v>33.745901639344297</v>
      </c>
      <c r="L22" s="1151">
        <v>31.066666666666698</v>
      </c>
      <c r="M22" s="1151">
        <v>57.169811320754697</v>
      </c>
      <c r="N22" s="1151">
        <v>36.619672131147503</v>
      </c>
      <c r="O22" s="1151">
        <v>53.657950530035301</v>
      </c>
      <c r="P22" s="1151">
        <v>38.9111470113086</v>
      </c>
      <c r="Q22" s="1277">
        <v>50.254103547102403</v>
      </c>
      <c r="R22" s="1151" t="s">
        <v>323</v>
      </c>
      <c r="S22" s="1274">
        <v>63.618562757000198</v>
      </c>
      <c r="T22" s="1151">
        <v>48.326637951867198</v>
      </c>
    </row>
    <row r="23" spans="2:20" x14ac:dyDescent="0.3">
      <c r="B23" s="1595"/>
      <c r="C23" s="104" t="s">
        <v>346</v>
      </c>
      <c r="D23" s="1278">
        <v>65</v>
      </c>
      <c r="E23" s="1279">
        <v>42877</v>
      </c>
      <c r="F23" s="1279">
        <v>85</v>
      </c>
      <c r="G23" s="1279">
        <v>32149</v>
      </c>
      <c r="H23" s="1279">
        <v>529</v>
      </c>
      <c r="I23" s="1279">
        <v>15214</v>
      </c>
      <c r="J23" s="1279">
        <v>59873</v>
      </c>
      <c r="K23" s="1279">
        <v>1098</v>
      </c>
      <c r="L23" s="1279">
        <v>15</v>
      </c>
      <c r="M23" s="1279">
        <v>53</v>
      </c>
      <c r="N23" s="1279">
        <v>5795</v>
      </c>
      <c r="O23" s="1279">
        <v>2830</v>
      </c>
      <c r="P23" s="1279">
        <v>619</v>
      </c>
      <c r="Q23" s="1280">
        <v>161202</v>
      </c>
      <c r="R23" s="1281">
        <v>79.490517470931096</v>
      </c>
      <c r="S23" s="1282">
        <v>20428</v>
      </c>
      <c r="T23" s="1279">
        <v>140694</v>
      </c>
    </row>
    <row r="24" spans="2:20" x14ac:dyDescent="0.3">
      <c r="B24" s="1548" t="s">
        <v>589</v>
      </c>
      <c r="C24" s="19" t="s">
        <v>762</v>
      </c>
      <c r="D24" s="1267">
        <v>1.9E-2</v>
      </c>
      <c r="E24" s="706">
        <v>46.79</v>
      </c>
      <c r="F24" s="706">
        <v>5.8000000000000003E-2</v>
      </c>
      <c r="G24" s="706">
        <v>44.978000000000002</v>
      </c>
      <c r="H24" s="706">
        <v>0.46200000000000002</v>
      </c>
      <c r="I24" s="706">
        <v>230.01900000000001</v>
      </c>
      <c r="J24" s="706">
        <v>81.697000000000003</v>
      </c>
      <c r="K24" s="706">
        <v>0.89800000000000002</v>
      </c>
      <c r="L24" s="706">
        <v>6.0000000000000001E-3</v>
      </c>
      <c r="M24" s="706">
        <v>6.6000000000000003E-2</v>
      </c>
      <c r="N24" s="706">
        <v>15.268000000000001</v>
      </c>
      <c r="O24" s="706">
        <v>31.675999999999998</v>
      </c>
      <c r="P24" s="706">
        <v>0.29699999999999999</v>
      </c>
      <c r="Q24" s="1269">
        <v>452.23399999999998</v>
      </c>
      <c r="R24" s="1151">
        <v>51.960135486035497</v>
      </c>
      <c r="S24" s="1270">
        <v>263.476</v>
      </c>
      <c r="T24" s="706">
        <v>188.733</v>
      </c>
    </row>
    <row r="25" spans="2:20" x14ac:dyDescent="0.3">
      <c r="B25" s="1548"/>
      <c r="C25" s="19" t="s">
        <v>763</v>
      </c>
      <c r="D25" s="1267">
        <v>0.161</v>
      </c>
      <c r="E25" s="706">
        <v>169.51599999999999</v>
      </c>
      <c r="F25" s="706">
        <v>0.64</v>
      </c>
      <c r="G25" s="706">
        <v>168.84200000000001</v>
      </c>
      <c r="H25" s="706">
        <v>3.6669999999999998</v>
      </c>
      <c r="I25" s="706">
        <v>13.680999999999999</v>
      </c>
      <c r="J25" s="706">
        <v>189.46299999999999</v>
      </c>
      <c r="K25" s="706">
        <v>10.683</v>
      </c>
      <c r="L25" s="706">
        <v>1.6E-2</v>
      </c>
      <c r="M25" s="706">
        <v>0.439</v>
      </c>
      <c r="N25" s="706">
        <v>24.638000000000002</v>
      </c>
      <c r="O25" s="706">
        <v>29.684000000000001</v>
      </c>
      <c r="P25" s="706">
        <v>7.4550000000000001</v>
      </c>
      <c r="Q25" s="1269">
        <v>618.88499999999999</v>
      </c>
      <c r="R25" s="1151">
        <v>48.750256990738897</v>
      </c>
      <c r="S25" s="1270">
        <v>66.248999999999995</v>
      </c>
      <c r="T25" s="706">
        <v>552.45899999999995</v>
      </c>
    </row>
    <row r="26" spans="2:20" x14ac:dyDescent="0.3">
      <c r="B26" s="1548"/>
      <c r="C26" s="19" t="s">
        <v>764</v>
      </c>
      <c r="D26" s="1267">
        <v>0.18</v>
      </c>
      <c r="E26" s="706">
        <v>216.30600000000001</v>
      </c>
      <c r="F26" s="706">
        <v>0.69799999999999995</v>
      </c>
      <c r="G26" s="706">
        <v>213.82</v>
      </c>
      <c r="H26" s="706">
        <v>4.1289999999999996</v>
      </c>
      <c r="I26" s="706">
        <v>243.7</v>
      </c>
      <c r="J26" s="706">
        <v>271.16000000000003</v>
      </c>
      <c r="K26" s="706">
        <v>11.581</v>
      </c>
      <c r="L26" s="706">
        <v>2.1999999999999999E-2</v>
      </c>
      <c r="M26" s="706">
        <v>0.505</v>
      </c>
      <c r="N26" s="706">
        <v>39.905999999999999</v>
      </c>
      <c r="O26" s="706">
        <v>61.36</v>
      </c>
      <c r="P26" s="706">
        <v>7.7519999999999998</v>
      </c>
      <c r="Q26" s="1269">
        <v>1071.1189999999999</v>
      </c>
      <c r="R26" s="1151">
        <v>50.055821695829906</v>
      </c>
      <c r="S26" s="1270">
        <v>329.72500000000002</v>
      </c>
      <c r="T26" s="706">
        <v>741.19200000000001</v>
      </c>
    </row>
    <row r="27" spans="2:20" x14ac:dyDescent="0.3">
      <c r="B27" s="1548"/>
      <c r="C27" s="10" t="s">
        <v>106</v>
      </c>
      <c r="D27" s="1271">
        <v>36</v>
      </c>
      <c r="E27" s="1151">
        <v>68.106423173803506</v>
      </c>
      <c r="F27" s="1151">
        <v>15.863636363636401</v>
      </c>
      <c r="G27" s="1151">
        <v>99.358736059479597</v>
      </c>
      <c r="H27" s="1151">
        <v>32.769841269841301</v>
      </c>
      <c r="I27" s="1151">
        <v>96.400316455696199</v>
      </c>
      <c r="J27" s="1151">
        <v>65.672075563090303</v>
      </c>
      <c r="K27" s="1151">
        <v>36.418238993710702</v>
      </c>
      <c r="L27" s="1151">
        <v>22</v>
      </c>
      <c r="M27" s="1151">
        <v>56.1111111111111</v>
      </c>
      <c r="N27" s="1151">
        <v>39.786640079760701</v>
      </c>
      <c r="O27" s="1151">
        <v>57.507029053420801</v>
      </c>
      <c r="P27" s="1151">
        <v>43.307262569832403</v>
      </c>
      <c r="Q27" s="1273">
        <v>72.682296261111503</v>
      </c>
      <c r="R27" s="1151" t="s">
        <v>323</v>
      </c>
      <c r="S27" s="1274">
        <v>77.200889721376697</v>
      </c>
      <c r="T27" s="1151">
        <v>70.85965583174</v>
      </c>
    </row>
    <row r="28" spans="2:20" x14ac:dyDescent="0.3">
      <c r="B28" s="1596"/>
      <c r="C28" s="71" t="s">
        <v>346</v>
      </c>
      <c r="D28" s="1283">
        <v>5</v>
      </c>
      <c r="E28" s="1284">
        <v>3176</v>
      </c>
      <c r="F28" s="1284">
        <v>44</v>
      </c>
      <c r="G28" s="1284">
        <v>2152</v>
      </c>
      <c r="H28" s="1284">
        <v>126</v>
      </c>
      <c r="I28" s="1284">
        <v>2528</v>
      </c>
      <c r="J28" s="1284">
        <v>4129</v>
      </c>
      <c r="K28" s="1284">
        <v>318</v>
      </c>
      <c r="L28" s="1284">
        <v>1</v>
      </c>
      <c r="M28" s="1284">
        <v>9</v>
      </c>
      <c r="N28" s="1284">
        <v>1003</v>
      </c>
      <c r="O28" s="1284">
        <v>1067</v>
      </c>
      <c r="P28" s="1284">
        <v>179</v>
      </c>
      <c r="Q28" s="1285">
        <v>14737</v>
      </c>
      <c r="R28" s="1286">
        <v>41.786939631950496</v>
      </c>
      <c r="S28" s="1287">
        <v>4271</v>
      </c>
      <c r="T28" s="1284">
        <v>10460</v>
      </c>
    </row>
    <row r="29" spans="2:20" x14ac:dyDescent="0.3">
      <c r="B29" s="538" t="s">
        <v>522</v>
      </c>
      <c r="C29" s="3"/>
      <c r="D29" s="3"/>
      <c r="E29" s="3"/>
      <c r="F29" s="3"/>
      <c r="G29" s="3"/>
      <c r="H29" s="3"/>
      <c r="I29" s="3"/>
      <c r="J29" s="3"/>
      <c r="K29" s="3"/>
      <c r="L29" s="3"/>
      <c r="M29" s="3"/>
      <c r="N29" s="3"/>
      <c r="O29" s="3"/>
      <c r="P29" s="3"/>
      <c r="Q29" s="3"/>
      <c r="R29" s="3"/>
      <c r="S29" s="3"/>
      <c r="T29" s="3"/>
    </row>
    <row r="30" spans="2:20" x14ac:dyDescent="0.3">
      <c r="B30" s="538" t="s">
        <v>523</v>
      </c>
      <c r="C30" s="3"/>
      <c r="D30" s="3"/>
      <c r="E30" s="3"/>
      <c r="F30" s="3"/>
      <c r="G30" s="3"/>
      <c r="H30" s="3"/>
      <c r="I30" s="3"/>
      <c r="J30" s="3"/>
      <c r="K30" s="3"/>
      <c r="L30" s="3"/>
      <c r="M30" s="3"/>
      <c r="N30" s="3"/>
      <c r="O30" s="3"/>
      <c r="P30" s="3"/>
      <c r="Q30" s="3"/>
      <c r="R30" s="3"/>
      <c r="S30" s="3"/>
      <c r="T30" s="3"/>
    </row>
    <row r="31" spans="2:20" x14ac:dyDescent="0.3">
      <c r="B31" s="3" t="s">
        <v>587</v>
      </c>
      <c r="C31" s="3"/>
      <c r="D31" s="3"/>
      <c r="E31" s="3"/>
      <c r="F31" s="3"/>
      <c r="G31" s="3"/>
      <c r="H31" s="3"/>
      <c r="I31" s="3"/>
      <c r="J31" s="3"/>
      <c r="K31" s="3"/>
      <c r="L31" s="3"/>
      <c r="M31" s="3"/>
      <c r="N31" s="3"/>
      <c r="O31" s="3"/>
      <c r="P31" s="3"/>
      <c r="Q31" s="3"/>
      <c r="R31" s="3"/>
      <c r="S31" s="3"/>
      <c r="T31" s="3"/>
    </row>
    <row r="32" spans="2:20" x14ac:dyDescent="0.3">
      <c r="C32" s="105"/>
      <c r="D32" s="106"/>
      <c r="E32" s="106"/>
      <c r="F32" s="3"/>
      <c r="G32" s="3"/>
      <c r="H32" s="3"/>
      <c r="I32" s="3"/>
      <c r="J32" s="3"/>
    </row>
    <row r="33" spans="2:10" x14ac:dyDescent="0.3">
      <c r="B33" s="98" t="s">
        <v>768</v>
      </c>
      <c r="J33" s="3"/>
    </row>
    <row r="34" spans="2:10" x14ac:dyDescent="0.3">
      <c r="J34" s="3"/>
    </row>
    <row r="35" spans="2:10" x14ac:dyDescent="0.3">
      <c r="B35" s="64"/>
      <c r="C35" s="64"/>
      <c r="D35" s="1597" t="s">
        <v>767</v>
      </c>
      <c r="E35" s="1598"/>
      <c r="F35" s="1598"/>
      <c r="G35" s="1586" t="s">
        <v>790</v>
      </c>
      <c r="H35" s="1587"/>
      <c r="I35" s="1587"/>
      <c r="J35" s="3"/>
    </row>
    <row r="36" spans="2:10" ht="47.25" x14ac:dyDescent="0.3">
      <c r="B36" s="3"/>
      <c r="C36" s="3"/>
      <c r="D36" s="107" t="s">
        <v>368</v>
      </c>
      <c r="E36" s="108" t="s">
        <v>369</v>
      </c>
      <c r="F36" s="108" t="s">
        <v>226</v>
      </c>
      <c r="G36" s="562" t="s">
        <v>788</v>
      </c>
      <c r="H36" s="540" t="s">
        <v>789</v>
      </c>
      <c r="I36" s="540" t="s">
        <v>791</v>
      </c>
      <c r="J36" s="3"/>
    </row>
    <row r="37" spans="2:10" x14ac:dyDescent="0.3">
      <c r="B37" s="1588" t="s">
        <v>191</v>
      </c>
      <c r="C37" s="109" t="s">
        <v>237</v>
      </c>
      <c r="D37" s="1289">
        <v>512148.79100000003</v>
      </c>
      <c r="E37" s="1290">
        <v>2163.8445700000002</v>
      </c>
      <c r="F37" s="1290">
        <v>236.68464828783888</v>
      </c>
      <c r="G37" s="1291">
        <v>4.0065237253463337</v>
      </c>
      <c r="H37" s="1292">
        <v>-4.4724627569034281</v>
      </c>
      <c r="I37" s="1329">
        <v>19.295385149956299</v>
      </c>
      <c r="J37" s="3"/>
    </row>
    <row r="38" spans="2:10" x14ac:dyDescent="0.3">
      <c r="B38" s="1589"/>
      <c r="C38" s="110" t="s">
        <v>787</v>
      </c>
      <c r="D38" s="1293">
        <v>34752.506000000001</v>
      </c>
      <c r="E38" s="747">
        <v>161.33135999999999</v>
      </c>
      <c r="F38" s="747">
        <v>215.41072981719117</v>
      </c>
      <c r="G38" s="1294">
        <v>-2.5675100291454811</v>
      </c>
      <c r="H38" s="1295">
        <v>-8.8668996840504892</v>
      </c>
      <c r="I38" s="1330">
        <v>19.660845514448198</v>
      </c>
      <c r="J38" s="3"/>
    </row>
    <row r="39" spans="2:10" x14ac:dyDescent="0.3">
      <c r="B39" s="1589"/>
      <c r="C39" s="111" t="s">
        <v>218</v>
      </c>
      <c r="D39" s="1293">
        <v>112958.673</v>
      </c>
      <c r="E39" s="747">
        <v>314.83537999999999</v>
      </c>
      <c r="F39" s="747">
        <v>358.78646485029731</v>
      </c>
      <c r="G39" s="1294">
        <v>-3.4315005495133666</v>
      </c>
      <c r="H39" s="1295">
        <v>-12.398057670270013</v>
      </c>
      <c r="I39" s="1330">
        <v>33.313962105044652</v>
      </c>
      <c r="J39" s="3"/>
    </row>
    <row r="40" spans="2:10" x14ac:dyDescent="0.3">
      <c r="B40" s="1589"/>
      <c r="C40" s="110" t="s">
        <v>349</v>
      </c>
      <c r="D40" s="1293">
        <v>56243.364999999998</v>
      </c>
      <c r="E40" s="747">
        <v>161.06967</v>
      </c>
      <c r="F40" s="747">
        <v>349.18656628526026</v>
      </c>
      <c r="G40" s="1294">
        <v>5.7576260713806171</v>
      </c>
      <c r="H40" s="1295">
        <v>-3.4563963610053539</v>
      </c>
      <c r="I40" s="1330">
        <v>30.422513953449027</v>
      </c>
      <c r="J40" s="3"/>
    </row>
    <row r="41" spans="2:10" x14ac:dyDescent="0.3">
      <c r="B41" s="1589"/>
      <c r="C41" s="110" t="s">
        <v>219</v>
      </c>
      <c r="D41" s="1293">
        <v>94742.88</v>
      </c>
      <c r="E41" s="747">
        <v>305.96530000000001</v>
      </c>
      <c r="F41" s="747">
        <v>309.65236907583966</v>
      </c>
      <c r="G41" s="1294">
        <v>-8.5364698726224209</v>
      </c>
      <c r="H41" s="1295">
        <v>-15.901635203302133</v>
      </c>
      <c r="I41" s="1330">
        <v>24.934975613821791</v>
      </c>
      <c r="J41" s="3"/>
    </row>
    <row r="42" spans="2:10" x14ac:dyDescent="0.3">
      <c r="B42" s="1589"/>
      <c r="C42" s="110" t="s">
        <v>350</v>
      </c>
      <c r="D42" s="1293">
        <v>27507.87</v>
      </c>
      <c r="E42" s="747">
        <v>101.27052</v>
      </c>
      <c r="F42" s="747">
        <v>271.62761680299457</v>
      </c>
      <c r="G42" s="1294">
        <v>-21.035410136548705</v>
      </c>
      <c r="H42" s="1295">
        <v>-26.050996729158982</v>
      </c>
      <c r="I42" s="1330">
        <v>17.25294635703986</v>
      </c>
      <c r="J42" s="3"/>
    </row>
    <row r="43" spans="2:10" x14ac:dyDescent="0.3">
      <c r="B43" s="1589"/>
      <c r="C43" s="110" t="s">
        <v>220</v>
      </c>
      <c r="D43" s="1293">
        <v>8726.7950000000001</v>
      </c>
      <c r="E43" s="747">
        <v>35.95758</v>
      </c>
      <c r="F43" s="747">
        <v>242.69695012845693</v>
      </c>
      <c r="G43" s="1294">
        <v>35.730623364568537</v>
      </c>
      <c r="H43" s="1295">
        <v>27.432734484392519</v>
      </c>
      <c r="I43" s="1330">
        <v>14.837273076646511</v>
      </c>
      <c r="J43" s="3"/>
    </row>
    <row r="44" spans="2:10" x14ac:dyDescent="0.3">
      <c r="B44" s="1589"/>
      <c r="C44" s="110" t="s">
        <v>221</v>
      </c>
      <c r="D44" s="1293">
        <v>5819.8029999999999</v>
      </c>
      <c r="E44" s="747">
        <v>17.62819</v>
      </c>
      <c r="F44" s="747">
        <v>330.14183532172046</v>
      </c>
      <c r="G44" s="1294">
        <v>35.183481784686776</v>
      </c>
      <c r="H44" s="1295">
        <v>29.505726606866055</v>
      </c>
      <c r="I44" s="1330">
        <v>13.866076610592756</v>
      </c>
      <c r="J44" s="3"/>
    </row>
    <row r="45" spans="2:10" x14ac:dyDescent="0.3">
      <c r="B45" s="1589"/>
      <c r="C45" s="110" t="s">
        <v>222</v>
      </c>
      <c r="D45" s="1293">
        <v>1847.3530000000001</v>
      </c>
      <c r="E45" s="747">
        <v>5.3788900000000002</v>
      </c>
      <c r="F45" s="747">
        <v>343.44502304378784</v>
      </c>
      <c r="G45" s="1294">
        <v>-8.9942510332868597</v>
      </c>
      <c r="H45" s="1295">
        <v>-22.111334270700144</v>
      </c>
      <c r="I45" s="1330">
        <v>49.502333708483263</v>
      </c>
      <c r="J45" s="3"/>
    </row>
    <row r="46" spans="2:10" x14ac:dyDescent="0.3">
      <c r="B46" s="1590"/>
      <c r="C46" s="112" t="s">
        <v>223</v>
      </c>
      <c r="D46" s="1296">
        <v>736244.29500000004</v>
      </c>
      <c r="E46" s="1297">
        <v>2843.6099099999997</v>
      </c>
      <c r="F46" s="1297">
        <v>258.91184737079499</v>
      </c>
      <c r="G46" s="1298">
        <v>1.4470529404828181</v>
      </c>
      <c r="H46" s="1299">
        <v>-6.3708485513649276</v>
      </c>
      <c r="I46" s="1331">
        <v>19.95274637504474</v>
      </c>
      <c r="J46" s="3"/>
    </row>
    <row r="47" spans="2:10" x14ac:dyDescent="0.3">
      <c r="B47" s="1591" t="s">
        <v>224</v>
      </c>
      <c r="C47" s="110" t="s">
        <v>237</v>
      </c>
      <c r="D47" s="1293">
        <v>140127.818</v>
      </c>
      <c r="E47" s="747">
        <v>316.48147</v>
      </c>
      <c r="F47" s="747">
        <v>442.76784356442732</v>
      </c>
      <c r="G47" s="1294">
        <v>1.2534246272453142</v>
      </c>
      <c r="H47" s="1295">
        <v>-6.4038536070562309</v>
      </c>
      <c r="I47" s="1330">
        <v>33.484265681441798</v>
      </c>
      <c r="J47" s="3"/>
    </row>
    <row r="48" spans="2:10" x14ac:dyDescent="0.3">
      <c r="B48" s="1589"/>
      <c r="C48" s="110" t="s">
        <v>787</v>
      </c>
      <c r="D48" s="1293">
        <v>16305.489</v>
      </c>
      <c r="E48" s="747">
        <v>25.042120000000001</v>
      </c>
      <c r="F48" s="747">
        <v>651.12254872989979</v>
      </c>
      <c r="G48" s="1294">
        <v>-13.368803684294894</v>
      </c>
      <c r="H48" s="1295">
        <v>-25.03786704088682</v>
      </c>
      <c r="I48" s="1330">
        <v>32.478419993307</v>
      </c>
      <c r="J48" s="3"/>
    </row>
    <row r="49" spans="2:10" x14ac:dyDescent="0.3">
      <c r="B49" s="1589"/>
      <c r="C49" s="111" t="s">
        <v>218</v>
      </c>
      <c r="D49" s="1293">
        <v>99526.403000000006</v>
      </c>
      <c r="E49" s="747">
        <v>157.55919</v>
      </c>
      <c r="F49" s="747">
        <v>631.67627987932667</v>
      </c>
      <c r="G49" s="1294">
        <v>5.4677706004423232</v>
      </c>
      <c r="H49" s="1295">
        <v>-9.2099688151119796</v>
      </c>
      <c r="I49" s="1330">
        <v>87.909128810357402</v>
      </c>
      <c r="J49" s="3"/>
    </row>
    <row r="50" spans="2:10" x14ac:dyDescent="0.3">
      <c r="B50" s="1589"/>
      <c r="C50" s="110" t="s">
        <v>349</v>
      </c>
      <c r="D50" s="1293">
        <v>69047.288</v>
      </c>
      <c r="E50" s="747">
        <v>108.11613</v>
      </c>
      <c r="F50" s="747">
        <v>638.64002531352173</v>
      </c>
      <c r="G50" s="1294">
        <v>10.151508702614098</v>
      </c>
      <c r="H50" s="1295">
        <v>-6.7229357202947648</v>
      </c>
      <c r="I50" s="1330">
        <v>97.835206619756264</v>
      </c>
      <c r="J50" s="3"/>
    </row>
    <row r="51" spans="2:10" x14ac:dyDescent="0.3">
      <c r="B51" s="1589"/>
      <c r="C51" s="110" t="s">
        <v>219</v>
      </c>
      <c r="D51" s="1293">
        <v>54500.267999999996</v>
      </c>
      <c r="E51" s="747">
        <v>114.95323999999999</v>
      </c>
      <c r="F51" s="747">
        <v>474.10815040967964</v>
      </c>
      <c r="G51" s="1294">
        <v>-13.604685678350881</v>
      </c>
      <c r="H51" s="1295">
        <v>-20.576103083577845</v>
      </c>
      <c r="I51" s="1330">
        <v>38.256771651072995</v>
      </c>
      <c r="J51" s="3"/>
    </row>
    <row r="52" spans="2:10" x14ac:dyDescent="0.3">
      <c r="B52" s="1589"/>
      <c r="C52" s="110" t="s">
        <v>350</v>
      </c>
      <c r="D52" s="1293">
        <v>32703.878000000001</v>
      </c>
      <c r="E52" s="747">
        <v>80.482730000000004</v>
      </c>
      <c r="F52" s="747">
        <v>406.34652924919419</v>
      </c>
      <c r="G52" s="1294">
        <v>-17.46999677212203</v>
      </c>
      <c r="H52" s="1295">
        <v>-23.752353999900333</v>
      </c>
      <c r="I52" s="1330">
        <v>30.931951474212212</v>
      </c>
      <c r="J52" s="3"/>
    </row>
    <row r="53" spans="2:10" x14ac:dyDescent="0.3">
      <c r="B53" s="1589"/>
      <c r="C53" s="110" t="s">
        <v>220</v>
      </c>
      <c r="D53" s="1293">
        <v>2327.9389999999999</v>
      </c>
      <c r="E53" s="747">
        <v>7.2711499999999996</v>
      </c>
      <c r="F53" s="747">
        <v>320.16104742716078</v>
      </c>
      <c r="G53" s="1294">
        <v>40.957787243833678</v>
      </c>
      <c r="H53" s="1295">
        <v>9.1326750386856901</v>
      </c>
      <c r="I53" s="1330">
        <v>72.285195854142756</v>
      </c>
      <c r="J53" s="3"/>
    </row>
    <row r="54" spans="2:10" x14ac:dyDescent="0.3">
      <c r="B54" s="1589"/>
      <c r="C54" s="110" t="s">
        <v>221</v>
      </c>
      <c r="D54" s="1293">
        <v>1153.932</v>
      </c>
      <c r="E54" s="747">
        <v>2.3455699999999999</v>
      </c>
      <c r="F54" s="747">
        <v>491.96229487928309</v>
      </c>
      <c r="G54" s="1294">
        <v>59.971719104161039</v>
      </c>
      <c r="H54" s="1295">
        <v>74.073441883246986</v>
      </c>
      <c r="I54" s="1295">
        <v>-43.367139760706152</v>
      </c>
      <c r="J54" s="3"/>
    </row>
    <row r="55" spans="2:10" x14ac:dyDescent="0.3">
      <c r="B55" s="1589"/>
      <c r="C55" s="110" t="s">
        <v>222</v>
      </c>
      <c r="D55" s="1293">
        <v>1119.453</v>
      </c>
      <c r="E55" s="747">
        <v>2.09301</v>
      </c>
      <c r="F55" s="747">
        <v>534.85315406997574</v>
      </c>
      <c r="G55" s="1294">
        <v>-2.1167967458917136</v>
      </c>
      <c r="H55" s="1295">
        <v>-15.79322164824023</v>
      </c>
      <c r="I55" s="1330">
        <v>74.730686698437751</v>
      </c>
      <c r="J55" s="3"/>
    </row>
    <row r="56" spans="2:10" x14ac:dyDescent="0.3">
      <c r="B56" s="1589"/>
      <c r="C56" s="113" t="s">
        <v>225</v>
      </c>
      <c r="D56" s="1300">
        <v>298755.81299999997</v>
      </c>
      <c r="E56" s="1301">
        <v>600.70362999999998</v>
      </c>
      <c r="F56" s="1301">
        <v>497.34311244298618</v>
      </c>
      <c r="G56" s="1302">
        <v>-0.20141351332823021</v>
      </c>
      <c r="H56" s="1303">
        <v>-9.9269335959186407</v>
      </c>
      <c r="I56" s="1332">
        <v>48.466823011048234</v>
      </c>
      <c r="J56" s="3"/>
    </row>
    <row r="57" spans="2:10" x14ac:dyDescent="0.3">
      <c r="B57" s="114" t="s">
        <v>111</v>
      </c>
      <c r="C57" s="114"/>
      <c r="D57" s="1304">
        <v>1035000.108</v>
      </c>
      <c r="E57" s="1305">
        <v>3444.3135399999996</v>
      </c>
      <c r="F57" s="1305">
        <v>300.4953225019114</v>
      </c>
      <c r="G57" s="1306">
        <v>0.96565375136921094</v>
      </c>
      <c r="H57" s="1307">
        <v>-7.0111224146987343</v>
      </c>
      <c r="I57" s="1333">
        <v>23.740587392726468</v>
      </c>
      <c r="J57" s="3"/>
    </row>
    <row r="58" spans="2:10" x14ac:dyDescent="0.3">
      <c r="B58" s="3" t="s">
        <v>769</v>
      </c>
      <c r="C58" s="3"/>
      <c r="D58" s="3"/>
      <c r="E58" s="3"/>
      <c r="F58" s="3"/>
      <c r="G58" s="3"/>
      <c r="H58" s="3"/>
      <c r="I58" s="3"/>
      <c r="J58" s="3"/>
    </row>
    <row r="59" spans="2:10" x14ac:dyDescent="0.3">
      <c r="B59" s="3"/>
      <c r="C59" s="3"/>
      <c r="D59" s="3"/>
      <c r="E59" s="3"/>
      <c r="F59" s="3"/>
      <c r="G59" s="3"/>
      <c r="H59" s="3"/>
      <c r="I59" s="3"/>
      <c r="J59" s="3"/>
    </row>
    <row r="60" spans="2:10" x14ac:dyDescent="0.3">
      <c r="B60" s="3"/>
      <c r="C60" s="3"/>
      <c r="D60" s="3"/>
      <c r="E60" s="3"/>
      <c r="F60" s="3"/>
      <c r="G60" s="3"/>
      <c r="H60" s="3"/>
      <c r="I60" s="3"/>
      <c r="J60" s="3"/>
    </row>
    <row r="61" spans="2:10" x14ac:dyDescent="0.3">
      <c r="B61" s="3"/>
      <c r="C61" s="3"/>
      <c r="D61" s="3"/>
      <c r="E61" s="3"/>
      <c r="F61" s="3"/>
      <c r="G61" s="3"/>
      <c r="H61" s="3"/>
      <c r="I61" s="3"/>
      <c r="J61" s="3"/>
    </row>
    <row r="62" spans="2:10" x14ac:dyDescent="0.3">
      <c r="B62" s="3"/>
      <c r="C62" s="3"/>
      <c r="D62" s="3"/>
      <c r="E62" s="3"/>
      <c r="F62" s="3"/>
      <c r="G62" s="3"/>
      <c r="H62" s="3"/>
      <c r="I62" s="3"/>
      <c r="J62" s="3"/>
    </row>
    <row r="63" spans="2:10" x14ac:dyDescent="0.3">
      <c r="B63" s="3"/>
      <c r="C63" s="3"/>
      <c r="D63" s="3"/>
      <c r="E63" s="3"/>
      <c r="F63" s="3"/>
      <c r="G63" s="3"/>
      <c r="H63" s="3"/>
      <c r="I63" s="3"/>
      <c r="J63" s="3"/>
    </row>
    <row r="64" spans="2:10" x14ac:dyDescent="0.3">
      <c r="B64" s="3"/>
      <c r="C64" s="3"/>
      <c r="D64" s="3"/>
      <c r="E64" s="3"/>
      <c r="F64" s="3"/>
      <c r="G64" s="3"/>
      <c r="H64" s="3"/>
      <c r="I64" s="3"/>
      <c r="J64" s="3"/>
    </row>
    <row r="65" spans="2:10" x14ac:dyDescent="0.3">
      <c r="B65" s="3"/>
      <c r="C65" s="3"/>
      <c r="D65" s="3"/>
      <c r="E65" s="3"/>
      <c r="F65" s="3"/>
      <c r="G65" s="3"/>
      <c r="H65" s="3"/>
      <c r="I65" s="3"/>
      <c r="J65" s="3"/>
    </row>
    <row r="66" spans="2:10" x14ac:dyDescent="0.3">
      <c r="B66" s="3"/>
      <c r="C66" s="3"/>
      <c r="D66" s="3"/>
      <c r="E66" s="3"/>
      <c r="F66" s="3"/>
      <c r="G66" s="3"/>
      <c r="H66" s="3"/>
      <c r="I66" s="3"/>
      <c r="J66" s="3"/>
    </row>
    <row r="67" spans="2:10" x14ac:dyDescent="0.3">
      <c r="B67" s="3"/>
      <c r="C67" s="3"/>
      <c r="D67" s="3"/>
      <c r="E67" s="3"/>
      <c r="F67" s="3"/>
      <c r="G67" s="3"/>
      <c r="H67" s="3"/>
      <c r="I67" s="3"/>
      <c r="J67" s="3"/>
    </row>
    <row r="68" spans="2:10" x14ac:dyDescent="0.3">
      <c r="B68" s="3"/>
      <c r="C68" s="3"/>
      <c r="D68" s="3"/>
      <c r="E68" s="3"/>
      <c r="F68" s="3"/>
      <c r="G68" s="3"/>
      <c r="H68" s="3"/>
      <c r="I68" s="3"/>
      <c r="J68" s="3"/>
    </row>
    <row r="69" spans="2:10" x14ac:dyDescent="0.3">
      <c r="B69" s="3"/>
      <c r="C69" s="3"/>
      <c r="D69" s="3"/>
      <c r="E69" s="3"/>
      <c r="F69" s="3"/>
      <c r="G69" s="3"/>
      <c r="H69" s="3"/>
      <c r="I69" s="3"/>
      <c r="J69" s="3"/>
    </row>
    <row r="70" spans="2:10" x14ac:dyDescent="0.3">
      <c r="B70" s="3"/>
      <c r="C70" s="3"/>
      <c r="D70" s="3"/>
      <c r="E70" s="3"/>
      <c r="F70" s="3"/>
      <c r="G70" s="3"/>
      <c r="H70" s="3"/>
      <c r="I70" s="3"/>
      <c r="J70" s="3"/>
    </row>
    <row r="71" spans="2:10" x14ac:dyDescent="0.3">
      <c r="B71" s="3"/>
      <c r="C71" s="3"/>
      <c r="D71" s="3"/>
      <c r="E71" s="3"/>
      <c r="F71" s="3"/>
      <c r="G71" s="3"/>
      <c r="H71" s="3"/>
      <c r="I71" s="3"/>
      <c r="J71" s="3"/>
    </row>
    <row r="72" spans="2:10" x14ac:dyDescent="0.3">
      <c r="B72" s="3"/>
      <c r="C72" s="3"/>
      <c r="D72" s="3"/>
      <c r="E72" s="3"/>
      <c r="F72" s="3"/>
      <c r="G72" s="3"/>
      <c r="H72" s="3"/>
      <c r="I72" s="3"/>
      <c r="J72" s="3"/>
    </row>
    <row r="73" spans="2:10" x14ac:dyDescent="0.3">
      <c r="B73" s="3"/>
      <c r="C73" s="3"/>
      <c r="D73" s="3"/>
      <c r="E73" s="3"/>
      <c r="F73" s="3"/>
      <c r="G73" s="3"/>
      <c r="H73" s="3"/>
      <c r="I73" s="3"/>
      <c r="J73" s="3"/>
    </row>
    <row r="74" spans="2:10" x14ac:dyDescent="0.3">
      <c r="B74" s="3"/>
      <c r="C74" s="3"/>
      <c r="D74" s="3"/>
      <c r="E74" s="3"/>
      <c r="F74" s="3"/>
      <c r="G74" s="3"/>
      <c r="H74" s="3"/>
      <c r="I74" s="3"/>
      <c r="J74" s="3"/>
    </row>
    <row r="75" spans="2:10" x14ac:dyDescent="0.3">
      <c r="B75" s="3"/>
      <c r="C75" s="3"/>
      <c r="D75" s="3"/>
      <c r="E75" s="3"/>
      <c r="F75" s="3"/>
      <c r="G75" s="3"/>
      <c r="H75" s="3"/>
      <c r="I75" s="3"/>
      <c r="J75" s="3"/>
    </row>
    <row r="76" spans="2:10" x14ac:dyDescent="0.3">
      <c r="B76" s="3"/>
      <c r="C76" s="3"/>
      <c r="D76" s="3"/>
      <c r="E76" s="3"/>
      <c r="F76" s="3"/>
      <c r="G76" s="3"/>
      <c r="H76" s="3"/>
      <c r="I76" s="3"/>
      <c r="J76" s="3"/>
    </row>
    <row r="77" spans="2:10" x14ac:dyDescent="0.3">
      <c r="B77" s="3"/>
      <c r="C77" s="3"/>
      <c r="D77" s="3"/>
      <c r="E77" s="3"/>
      <c r="F77" s="3"/>
      <c r="G77" s="3"/>
      <c r="H77" s="3"/>
      <c r="I77" s="3"/>
      <c r="J77" s="3"/>
    </row>
    <row r="78" spans="2:10" x14ac:dyDescent="0.3">
      <c r="B78" s="3"/>
      <c r="C78" s="3"/>
      <c r="D78" s="3"/>
      <c r="E78" s="3"/>
      <c r="F78" s="3"/>
      <c r="G78" s="3"/>
      <c r="H78" s="3"/>
      <c r="I78" s="3"/>
      <c r="J78" s="3"/>
    </row>
    <row r="79" spans="2:10" x14ac:dyDescent="0.3">
      <c r="B79" s="3"/>
      <c r="C79" s="3"/>
      <c r="D79" s="3"/>
      <c r="E79" s="3"/>
      <c r="F79" s="3"/>
      <c r="G79" s="3"/>
      <c r="H79" s="3"/>
      <c r="I79" s="3"/>
      <c r="J79" s="3"/>
    </row>
    <row r="80" spans="2:10" x14ac:dyDescent="0.3">
      <c r="B80" s="3"/>
      <c r="C80" s="3"/>
      <c r="D80" s="3"/>
      <c r="E80" s="3"/>
      <c r="F80" s="3"/>
      <c r="G80" s="3"/>
      <c r="H80" s="3"/>
      <c r="I80" s="3"/>
      <c r="J80" s="3"/>
    </row>
    <row r="81" spans="2:10" x14ac:dyDescent="0.3">
      <c r="B81" s="3"/>
      <c r="C81" s="3"/>
      <c r="D81" s="3"/>
      <c r="E81" s="3"/>
      <c r="F81" s="3"/>
      <c r="G81" s="3"/>
      <c r="H81" s="3"/>
      <c r="I81" s="3"/>
      <c r="J81" s="3"/>
    </row>
    <row r="82" spans="2:10" x14ac:dyDescent="0.3">
      <c r="B82" s="3"/>
      <c r="C82" s="3"/>
      <c r="D82" s="3"/>
      <c r="E82" s="3"/>
      <c r="F82" s="3"/>
      <c r="G82" s="3"/>
      <c r="H82" s="3"/>
      <c r="I82" s="3"/>
      <c r="J82" s="3"/>
    </row>
    <row r="83" spans="2:10" x14ac:dyDescent="0.3">
      <c r="B83" s="3"/>
      <c r="C83" s="3"/>
      <c r="D83" s="3"/>
      <c r="E83" s="3"/>
      <c r="F83" s="3"/>
      <c r="G83" s="3"/>
      <c r="H83" s="3"/>
      <c r="I83" s="3"/>
      <c r="J83" s="3"/>
    </row>
    <row r="84" spans="2:10" x14ac:dyDescent="0.3">
      <c r="B84" s="3"/>
      <c r="C84" s="3"/>
      <c r="D84" s="3"/>
      <c r="E84" s="3"/>
      <c r="F84" s="3"/>
      <c r="G84" s="3"/>
      <c r="H84" s="3"/>
      <c r="I84" s="3"/>
      <c r="J84" s="3"/>
    </row>
    <row r="85" spans="2:10" x14ac:dyDescent="0.3">
      <c r="B85" s="3"/>
      <c r="C85" s="3"/>
      <c r="D85" s="3"/>
      <c r="E85" s="3"/>
      <c r="F85" s="3"/>
      <c r="G85" s="3"/>
      <c r="H85" s="3"/>
      <c r="I85" s="3"/>
      <c r="J85" s="3"/>
    </row>
    <row r="86" spans="2:10" x14ac:dyDescent="0.3">
      <c r="B86" s="3"/>
      <c r="C86" s="3"/>
      <c r="D86" s="3"/>
      <c r="E86" s="3"/>
      <c r="F86" s="3"/>
      <c r="G86" s="3"/>
      <c r="H86" s="3"/>
      <c r="I86" s="3"/>
      <c r="J86" s="3"/>
    </row>
    <row r="87" spans="2:10" x14ac:dyDescent="0.3">
      <c r="B87" s="3"/>
      <c r="C87" s="3"/>
      <c r="D87" s="3"/>
      <c r="E87" s="3"/>
      <c r="F87" s="3"/>
      <c r="G87" s="3"/>
      <c r="H87" s="3"/>
      <c r="I87" s="3"/>
      <c r="J87" s="3"/>
    </row>
    <row r="88" spans="2:10" x14ac:dyDescent="0.3">
      <c r="B88" s="3"/>
      <c r="C88" s="3"/>
      <c r="D88" s="3"/>
      <c r="E88" s="3"/>
      <c r="F88" s="3"/>
      <c r="G88" s="3"/>
      <c r="H88" s="3"/>
      <c r="I88" s="3"/>
      <c r="J88" s="3"/>
    </row>
    <row r="89" spans="2:10" x14ac:dyDescent="0.3">
      <c r="B89" s="3"/>
      <c r="C89" s="3"/>
      <c r="D89" s="3"/>
      <c r="E89" s="3"/>
      <c r="F89" s="3"/>
      <c r="G89" s="3"/>
      <c r="H89" s="3"/>
      <c r="I89" s="3"/>
      <c r="J89" s="3"/>
    </row>
    <row r="90" spans="2:10" x14ac:dyDescent="0.3">
      <c r="B90" s="3"/>
      <c r="C90" s="3"/>
      <c r="D90" s="3"/>
      <c r="E90" s="3"/>
      <c r="F90" s="3"/>
      <c r="G90" s="3"/>
      <c r="H90" s="3"/>
      <c r="I90" s="3"/>
      <c r="J90" s="3"/>
    </row>
    <row r="91" spans="2:10" x14ac:dyDescent="0.3">
      <c r="B91" s="3"/>
      <c r="C91" s="3"/>
      <c r="D91" s="3"/>
      <c r="E91" s="3"/>
      <c r="F91" s="3"/>
      <c r="G91" s="3"/>
      <c r="H91" s="3"/>
      <c r="I91" s="3"/>
      <c r="J91" s="3"/>
    </row>
    <row r="92" spans="2:10" x14ac:dyDescent="0.3">
      <c r="B92" s="3"/>
      <c r="C92" s="3"/>
      <c r="D92" s="3"/>
      <c r="E92" s="3"/>
      <c r="F92" s="3"/>
      <c r="G92" s="3"/>
      <c r="H92" s="3"/>
      <c r="I92" s="3"/>
      <c r="J92" s="3"/>
    </row>
    <row r="93" spans="2:10" x14ac:dyDescent="0.3">
      <c r="B93" s="3"/>
      <c r="C93" s="3"/>
      <c r="D93" s="3"/>
      <c r="E93" s="3"/>
      <c r="F93" s="3"/>
      <c r="G93" s="3"/>
      <c r="H93" s="3"/>
      <c r="I93" s="3"/>
      <c r="J93" s="3"/>
    </row>
    <row r="94" spans="2:10" x14ac:dyDescent="0.3">
      <c r="B94" s="3"/>
      <c r="C94" s="3"/>
      <c r="D94" s="3"/>
      <c r="E94" s="3"/>
      <c r="F94" s="3"/>
      <c r="G94" s="3"/>
      <c r="H94" s="3"/>
      <c r="I94" s="3"/>
      <c r="J94" s="3"/>
    </row>
    <row r="95" spans="2:10" x14ac:dyDescent="0.3">
      <c r="B95" s="3"/>
      <c r="C95" s="3"/>
      <c r="D95" s="3"/>
      <c r="E95" s="3"/>
      <c r="F95" s="3"/>
      <c r="G95" s="3"/>
      <c r="H95" s="3"/>
      <c r="I95" s="3"/>
      <c r="J95" s="3"/>
    </row>
    <row r="96" spans="2:10" x14ac:dyDescent="0.3">
      <c r="B96" s="3"/>
      <c r="C96" s="3"/>
      <c r="D96" s="3"/>
      <c r="E96" s="3"/>
      <c r="F96" s="3"/>
      <c r="G96" s="3"/>
      <c r="H96" s="3"/>
      <c r="I96" s="3"/>
      <c r="J96" s="3"/>
    </row>
    <row r="97" spans="2:10" x14ac:dyDescent="0.3">
      <c r="B97" s="3"/>
      <c r="C97" s="3"/>
      <c r="D97" s="3"/>
      <c r="E97" s="3"/>
      <c r="F97" s="3"/>
      <c r="G97" s="3"/>
      <c r="H97" s="3"/>
      <c r="I97" s="3"/>
      <c r="J97" s="3"/>
    </row>
    <row r="98" spans="2:10" x14ac:dyDescent="0.3">
      <c r="B98" s="3"/>
      <c r="C98" s="3"/>
      <c r="D98" s="3"/>
      <c r="E98" s="3"/>
      <c r="F98" s="3"/>
      <c r="G98" s="3"/>
      <c r="H98" s="3"/>
      <c r="I98" s="3"/>
      <c r="J98" s="3"/>
    </row>
    <row r="99" spans="2:10" x14ac:dyDescent="0.3">
      <c r="B99" s="3"/>
      <c r="C99" s="3"/>
      <c r="D99" s="3"/>
      <c r="E99" s="3"/>
      <c r="F99" s="3"/>
      <c r="G99" s="3"/>
      <c r="H99" s="3"/>
      <c r="I99" s="3"/>
      <c r="J99" s="3"/>
    </row>
    <row r="100" spans="2:10" x14ac:dyDescent="0.3">
      <c r="B100" s="3"/>
      <c r="C100" s="3"/>
      <c r="D100" s="3"/>
      <c r="E100" s="3"/>
      <c r="F100" s="3"/>
      <c r="G100" s="3"/>
      <c r="H100" s="3"/>
      <c r="I100" s="3"/>
      <c r="J100" s="3"/>
    </row>
    <row r="101" spans="2:10" x14ac:dyDescent="0.3">
      <c r="B101" s="3"/>
      <c r="C101" s="3"/>
      <c r="D101" s="3"/>
      <c r="E101" s="3"/>
      <c r="F101" s="3"/>
      <c r="G101" s="3"/>
      <c r="H101" s="3"/>
      <c r="I101" s="3"/>
      <c r="J101" s="3"/>
    </row>
    <row r="102" spans="2:10" x14ac:dyDescent="0.3">
      <c r="B102" s="3"/>
      <c r="C102" s="3"/>
      <c r="D102" s="3"/>
      <c r="E102" s="3"/>
      <c r="F102" s="3"/>
      <c r="G102" s="3"/>
      <c r="H102" s="3"/>
      <c r="I102" s="3"/>
      <c r="J102" s="3"/>
    </row>
    <row r="103" spans="2:10" x14ac:dyDescent="0.3">
      <c r="B103" s="3"/>
      <c r="C103" s="3"/>
      <c r="D103" s="3"/>
      <c r="E103" s="3"/>
      <c r="F103" s="3"/>
      <c r="G103" s="3"/>
      <c r="H103" s="3"/>
      <c r="I103" s="3"/>
      <c r="J103" s="3"/>
    </row>
    <row r="104" spans="2:10" x14ac:dyDescent="0.3">
      <c r="B104" s="3"/>
      <c r="C104" s="3"/>
      <c r="D104" s="3"/>
      <c r="E104" s="3"/>
      <c r="F104" s="3"/>
      <c r="G104" s="3"/>
      <c r="H104" s="3"/>
      <c r="I104" s="3"/>
      <c r="J104" s="3"/>
    </row>
    <row r="105" spans="2:10" x14ac:dyDescent="0.3">
      <c r="B105" s="3"/>
      <c r="C105" s="3"/>
      <c r="D105" s="3"/>
      <c r="E105" s="3"/>
      <c r="F105" s="3"/>
      <c r="G105" s="3"/>
      <c r="H105" s="3"/>
      <c r="I105" s="3"/>
      <c r="J105" s="3"/>
    </row>
    <row r="106" spans="2:10" x14ac:dyDescent="0.3">
      <c r="B106" s="3"/>
      <c r="C106" s="3"/>
      <c r="D106" s="3"/>
      <c r="E106" s="3"/>
      <c r="F106" s="3"/>
      <c r="G106" s="3"/>
      <c r="H106" s="3"/>
      <c r="I106" s="3"/>
      <c r="J106" s="3"/>
    </row>
    <row r="107" spans="2:10" x14ac:dyDescent="0.3">
      <c r="B107" s="3"/>
      <c r="C107" s="3"/>
      <c r="D107" s="3"/>
      <c r="E107" s="3"/>
      <c r="F107" s="3"/>
      <c r="G107" s="3"/>
      <c r="H107" s="3"/>
      <c r="I107" s="3"/>
      <c r="J107" s="3"/>
    </row>
    <row r="108" spans="2:10" x14ac:dyDescent="0.3">
      <c r="B108" s="3"/>
      <c r="C108" s="3"/>
      <c r="D108" s="3"/>
      <c r="E108" s="3"/>
      <c r="F108" s="3"/>
      <c r="G108" s="3"/>
      <c r="H108" s="3"/>
      <c r="I108" s="3"/>
      <c r="J108" s="3"/>
    </row>
    <row r="109" spans="2:10" x14ac:dyDescent="0.3">
      <c r="B109" s="3"/>
      <c r="C109" s="3"/>
      <c r="D109" s="3"/>
      <c r="E109" s="3"/>
      <c r="F109" s="3"/>
      <c r="G109" s="3"/>
      <c r="H109" s="3"/>
      <c r="I109" s="3"/>
      <c r="J109" s="3"/>
    </row>
    <row r="110" spans="2:10" x14ac:dyDescent="0.3">
      <c r="B110" s="3"/>
      <c r="C110" s="3"/>
      <c r="D110" s="3"/>
      <c r="E110" s="3"/>
      <c r="F110" s="3"/>
      <c r="G110" s="3"/>
      <c r="H110" s="3"/>
      <c r="I110" s="3"/>
      <c r="J110" s="3"/>
    </row>
    <row r="111" spans="2:10" x14ac:dyDescent="0.3">
      <c r="B111" s="3"/>
      <c r="C111" s="3"/>
      <c r="D111" s="3"/>
      <c r="E111" s="3"/>
      <c r="F111" s="3"/>
      <c r="G111" s="3"/>
      <c r="H111" s="3"/>
      <c r="I111" s="3"/>
      <c r="J111" s="3"/>
    </row>
    <row r="112" spans="2:10" x14ac:dyDescent="0.3">
      <c r="B112" s="3"/>
      <c r="C112" s="3"/>
      <c r="D112" s="3"/>
      <c r="E112" s="3"/>
      <c r="F112" s="3"/>
      <c r="G112" s="3"/>
      <c r="H112" s="3"/>
      <c r="I112" s="3"/>
      <c r="J112" s="3"/>
    </row>
    <row r="113" spans="2:10" x14ac:dyDescent="0.3">
      <c r="B113" s="3"/>
      <c r="C113" s="3"/>
      <c r="D113" s="3"/>
      <c r="E113" s="3"/>
      <c r="F113" s="3"/>
      <c r="G113" s="3"/>
      <c r="H113" s="3"/>
      <c r="I113" s="3"/>
      <c r="J113" s="3"/>
    </row>
    <row r="114" spans="2:10" x14ac:dyDescent="0.3">
      <c r="B114" s="3"/>
      <c r="C114" s="3"/>
      <c r="D114" s="3"/>
      <c r="E114" s="3"/>
      <c r="F114" s="3"/>
      <c r="G114" s="3"/>
      <c r="H114" s="3"/>
      <c r="I114" s="3"/>
      <c r="J114" s="3"/>
    </row>
    <row r="115" spans="2:10" x14ac:dyDescent="0.3">
      <c r="B115" s="3"/>
      <c r="C115" s="3"/>
      <c r="D115" s="3"/>
      <c r="E115" s="3"/>
      <c r="F115" s="3"/>
      <c r="G115" s="3"/>
      <c r="H115" s="3"/>
      <c r="I115" s="3"/>
      <c r="J115" s="3"/>
    </row>
    <row r="116" spans="2:10" x14ac:dyDescent="0.3">
      <c r="B116" s="3"/>
      <c r="C116" s="3"/>
      <c r="D116" s="3"/>
      <c r="E116" s="3"/>
      <c r="F116" s="3"/>
      <c r="G116" s="3"/>
      <c r="H116" s="3"/>
      <c r="I116" s="3"/>
      <c r="J116" s="3"/>
    </row>
    <row r="117" spans="2:10" x14ac:dyDescent="0.3">
      <c r="B117" s="3"/>
      <c r="C117" s="3"/>
      <c r="D117" s="3"/>
      <c r="E117" s="3"/>
      <c r="F117" s="3"/>
      <c r="G117" s="3"/>
      <c r="H117" s="3"/>
      <c r="I117" s="3"/>
      <c r="J117" s="3"/>
    </row>
    <row r="118" spans="2:10" x14ac:dyDescent="0.3">
      <c r="B118" s="3"/>
      <c r="C118" s="3"/>
      <c r="D118" s="3"/>
      <c r="E118" s="3"/>
      <c r="F118" s="3"/>
      <c r="G118" s="3"/>
      <c r="H118" s="3"/>
      <c r="I118" s="3"/>
      <c r="J118" s="3"/>
    </row>
    <row r="119" spans="2:10" x14ac:dyDescent="0.3">
      <c r="B119" s="3"/>
      <c r="C119" s="3"/>
      <c r="D119" s="3"/>
      <c r="E119" s="3"/>
      <c r="F119" s="3"/>
      <c r="G119" s="3"/>
      <c r="H119" s="3"/>
      <c r="I119" s="3"/>
      <c r="J119" s="3"/>
    </row>
    <row r="120" spans="2:10" x14ac:dyDescent="0.3">
      <c r="B120" s="3"/>
      <c r="C120" s="3"/>
      <c r="D120" s="3"/>
      <c r="E120" s="3"/>
      <c r="F120" s="3"/>
      <c r="G120" s="3"/>
      <c r="H120" s="3"/>
      <c r="I120" s="3"/>
      <c r="J120" s="3"/>
    </row>
    <row r="121" spans="2:10" x14ac:dyDescent="0.3">
      <c r="B121" s="3"/>
      <c r="C121" s="3"/>
      <c r="D121" s="3"/>
      <c r="E121" s="3"/>
      <c r="F121" s="3"/>
      <c r="G121" s="3"/>
      <c r="H121" s="3"/>
      <c r="I121" s="3"/>
      <c r="J121" s="3"/>
    </row>
    <row r="122" spans="2:10" x14ac:dyDescent="0.3">
      <c r="B122" s="3"/>
      <c r="C122" s="3"/>
      <c r="D122" s="3"/>
      <c r="E122" s="3"/>
      <c r="F122" s="3"/>
      <c r="G122" s="3"/>
      <c r="H122" s="3"/>
      <c r="I122" s="3"/>
      <c r="J122" s="3"/>
    </row>
    <row r="123" spans="2:10" x14ac:dyDescent="0.3">
      <c r="B123" s="3"/>
      <c r="C123" s="3"/>
      <c r="D123" s="3"/>
      <c r="E123" s="3"/>
      <c r="F123" s="3"/>
      <c r="G123" s="3"/>
      <c r="H123" s="3"/>
      <c r="I123" s="3"/>
      <c r="J123" s="3"/>
    </row>
    <row r="124" spans="2:10" x14ac:dyDescent="0.3">
      <c r="B124" s="3"/>
      <c r="C124" s="3"/>
      <c r="D124" s="3"/>
      <c r="E124" s="3"/>
      <c r="F124" s="3"/>
      <c r="G124" s="3"/>
      <c r="H124" s="3"/>
      <c r="I124" s="3"/>
      <c r="J124" s="3"/>
    </row>
    <row r="125" spans="2:10" x14ac:dyDescent="0.3">
      <c r="B125" s="3"/>
      <c r="C125" s="3"/>
      <c r="D125" s="3"/>
      <c r="E125" s="3"/>
      <c r="F125" s="3"/>
      <c r="G125" s="3"/>
      <c r="H125" s="3"/>
      <c r="I125" s="3"/>
      <c r="J125" s="3"/>
    </row>
    <row r="126" spans="2:10" x14ac:dyDescent="0.3">
      <c r="B126" s="3"/>
      <c r="C126" s="3"/>
      <c r="D126" s="3"/>
      <c r="E126" s="3"/>
      <c r="F126" s="3"/>
      <c r="G126" s="3"/>
      <c r="H126" s="3"/>
      <c r="I126" s="3"/>
      <c r="J126" s="3"/>
    </row>
    <row r="127" spans="2:10" x14ac:dyDescent="0.3">
      <c r="B127" s="3"/>
      <c r="C127" s="3"/>
      <c r="D127" s="3"/>
      <c r="E127" s="3"/>
      <c r="F127" s="3"/>
      <c r="G127" s="3"/>
      <c r="H127" s="3"/>
      <c r="I127" s="3"/>
      <c r="J127" s="3"/>
    </row>
    <row r="128" spans="2:10" x14ac:dyDescent="0.3">
      <c r="B128" s="3"/>
      <c r="C128" s="3"/>
      <c r="D128" s="3"/>
      <c r="E128" s="3"/>
      <c r="F128" s="3"/>
      <c r="G128" s="3"/>
      <c r="H128" s="3"/>
      <c r="I128" s="3"/>
      <c r="J128" s="3"/>
    </row>
    <row r="129" spans="2:10" x14ac:dyDescent="0.3">
      <c r="B129" s="3"/>
      <c r="C129" s="3"/>
      <c r="D129" s="3"/>
      <c r="E129" s="3"/>
      <c r="F129" s="3"/>
      <c r="G129" s="3"/>
      <c r="H129" s="3"/>
      <c r="I129" s="3"/>
      <c r="J129" s="3"/>
    </row>
    <row r="130" spans="2:10" x14ac:dyDescent="0.3">
      <c r="B130" s="3"/>
      <c r="C130" s="3"/>
      <c r="D130" s="3"/>
      <c r="E130" s="3"/>
      <c r="F130" s="3"/>
      <c r="G130" s="3"/>
      <c r="H130" s="3"/>
      <c r="I130" s="3"/>
      <c r="J130" s="3"/>
    </row>
    <row r="131" spans="2:10" x14ac:dyDescent="0.3">
      <c r="B131" s="3"/>
      <c r="C131" s="3"/>
      <c r="D131" s="3"/>
      <c r="E131" s="3"/>
      <c r="F131" s="3"/>
      <c r="G131" s="3"/>
      <c r="H131" s="3"/>
      <c r="I131" s="3"/>
      <c r="J131" s="3"/>
    </row>
    <row r="132" spans="2:10" x14ac:dyDescent="0.3">
      <c r="B132" s="3"/>
      <c r="C132" s="3"/>
      <c r="D132" s="3"/>
      <c r="E132" s="3"/>
      <c r="F132" s="3"/>
      <c r="G132" s="3"/>
      <c r="H132" s="3"/>
      <c r="I132" s="3"/>
      <c r="J132" s="3"/>
    </row>
    <row r="133" spans="2:10" x14ac:dyDescent="0.3">
      <c r="B133" s="3"/>
      <c r="C133" s="3"/>
      <c r="D133" s="3"/>
      <c r="E133" s="3"/>
      <c r="F133" s="3"/>
      <c r="G133" s="3"/>
      <c r="H133" s="3"/>
      <c r="I133" s="3"/>
      <c r="J133" s="3"/>
    </row>
    <row r="134" spans="2:10" x14ac:dyDescent="0.3">
      <c r="B134" s="3"/>
      <c r="C134" s="3"/>
      <c r="D134" s="3"/>
      <c r="E134" s="3"/>
      <c r="F134" s="3"/>
      <c r="G134" s="3"/>
      <c r="H134" s="3"/>
      <c r="I134" s="3"/>
      <c r="J134" s="3"/>
    </row>
    <row r="135" spans="2:10" x14ac:dyDescent="0.3">
      <c r="B135" s="3"/>
      <c r="C135" s="3"/>
      <c r="D135" s="3"/>
      <c r="E135" s="3"/>
      <c r="F135" s="3"/>
      <c r="G135" s="3"/>
      <c r="H135" s="3"/>
      <c r="I135" s="3"/>
      <c r="J135" s="3"/>
    </row>
    <row r="136" spans="2:10" x14ac:dyDescent="0.3">
      <c r="B136" s="3"/>
      <c r="C136" s="3"/>
      <c r="D136" s="3"/>
      <c r="E136" s="3"/>
      <c r="F136" s="3"/>
      <c r="G136" s="3"/>
      <c r="H136" s="3"/>
      <c r="I136" s="3"/>
      <c r="J136" s="3"/>
    </row>
    <row r="137" spans="2:10" x14ac:dyDescent="0.3">
      <c r="B137" s="3"/>
      <c r="C137" s="3"/>
      <c r="D137" s="3"/>
      <c r="E137" s="3"/>
      <c r="F137" s="3"/>
      <c r="G137" s="3"/>
      <c r="H137" s="3"/>
      <c r="I137" s="3"/>
      <c r="J137" s="3"/>
    </row>
    <row r="138" spans="2:10" x14ac:dyDescent="0.3">
      <c r="B138" s="3"/>
      <c r="C138" s="3"/>
      <c r="D138" s="3"/>
      <c r="E138" s="3"/>
      <c r="F138" s="3"/>
      <c r="G138" s="3"/>
      <c r="H138" s="3"/>
      <c r="I138" s="3"/>
      <c r="J138" s="3"/>
    </row>
    <row r="139" spans="2:10" x14ac:dyDescent="0.3">
      <c r="B139" s="3"/>
      <c r="C139" s="3"/>
      <c r="D139" s="3"/>
      <c r="E139" s="3"/>
      <c r="F139" s="3"/>
      <c r="G139" s="3"/>
      <c r="H139" s="3"/>
      <c r="I139" s="3"/>
      <c r="J139" s="3"/>
    </row>
    <row r="140" spans="2:10" x14ac:dyDescent="0.3">
      <c r="B140" s="3"/>
      <c r="C140" s="3"/>
      <c r="D140" s="3"/>
      <c r="E140" s="3"/>
      <c r="F140" s="3"/>
      <c r="G140" s="3"/>
      <c r="H140" s="3"/>
      <c r="I140" s="3"/>
      <c r="J140" s="3"/>
    </row>
    <row r="141" spans="2:10" x14ac:dyDescent="0.3">
      <c r="B141" s="3"/>
      <c r="C141" s="3"/>
      <c r="D141" s="3"/>
      <c r="E141" s="3"/>
      <c r="F141" s="3"/>
      <c r="G141" s="3"/>
      <c r="H141" s="3"/>
      <c r="I141" s="3"/>
      <c r="J141" s="3"/>
    </row>
    <row r="142" spans="2:10" x14ac:dyDescent="0.3">
      <c r="B142" s="3"/>
      <c r="C142" s="3"/>
      <c r="D142" s="3"/>
      <c r="E142" s="3"/>
      <c r="F142" s="3"/>
      <c r="G142" s="3"/>
      <c r="H142" s="3"/>
      <c r="I142" s="3"/>
      <c r="J142" s="3"/>
    </row>
    <row r="143" spans="2:10" x14ac:dyDescent="0.3">
      <c r="B143" s="3"/>
      <c r="C143" s="3"/>
      <c r="D143" s="3"/>
      <c r="E143" s="3"/>
      <c r="F143" s="3"/>
      <c r="G143" s="3"/>
      <c r="H143" s="3"/>
      <c r="I143" s="3"/>
      <c r="J143" s="3"/>
    </row>
    <row r="144" spans="2:10" x14ac:dyDescent="0.3">
      <c r="B144" s="3"/>
      <c r="C144" s="3"/>
      <c r="D144" s="3"/>
      <c r="E144" s="3"/>
      <c r="F144" s="3"/>
      <c r="G144" s="3"/>
      <c r="H144" s="3"/>
      <c r="I144" s="3"/>
      <c r="J144" s="3"/>
    </row>
    <row r="145" spans="2:10" x14ac:dyDescent="0.3">
      <c r="B145" s="3"/>
      <c r="C145" s="3"/>
      <c r="D145" s="3"/>
      <c r="E145" s="3"/>
      <c r="F145" s="3"/>
      <c r="G145" s="3"/>
      <c r="H145" s="3"/>
      <c r="I145" s="3"/>
      <c r="J145" s="3"/>
    </row>
    <row r="146" spans="2:10" x14ac:dyDescent="0.3">
      <c r="B146" s="3"/>
      <c r="C146" s="3"/>
      <c r="D146" s="3"/>
      <c r="E146" s="3"/>
      <c r="F146" s="3"/>
      <c r="G146" s="3"/>
      <c r="H146" s="3"/>
      <c r="I146" s="3"/>
      <c r="J146" s="3"/>
    </row>
    <row r="147" spans="2:10" x14ac:dyDescent="0.3">
      <c r="B147" s="3"/>
      <c r="C147" s="3"/>
      <c r="D147" s="3"/>
      <c r="E147" s="3"/>
      <c r="F147" s="3"/>
      <c r="G147" s="3"/>
      <c r="H147" s="3"/>
      <c r="I147" s="3"/>
      <c r="J147" s="3"/>
    </row>
    <row r="148" spans="2:10" x14ac:dyDescent="0.3">
      <c r="B148" s="3"/>
      <c r="C148" s="3"/>
      <c r="D148" s="3"/>
      <c r="E148" s="3"/>
      <c r="F148" s="3"/>
      <c r="G148" s="3"/>
      <c r="H148" s="3"/>
      <c r="I148" s="3"/>
      <c r="J148" s="3"/>
    </row>
    <row r="149" spans="2:10" x14ac:dyDescent="0.3">
      <c r="B149" s="3"/>
      <c r="C149" s="3"/>
      <c r="D149" s="3"/>
      <c r="E149" s="3"/>
      <c r="F149" s="3"/>
      <c r="G149" s="3"/>
      <c r="H149" s="3"/>
      <c r="I149" s="3"/>
      <c r="J149" s="3"/>
    </row>
    <row r="150" spans="2:10" x14ac:dyDescent="0.3">
      <c r="B150" s="3"/>
      <c r="C150" s="3"/>
      <c r="D150" s="3"/>
      <c r="E150" s="3"/>
      <c r="F150" s="3"/>
      <c r="G150" s="3"/>
      <c r="H150" s="3"/>
      <c r="I150" s="3"/>
      <c r="J150" s="3"/>
    </row>
    <row r="151" spans="2:10" x14ac:dyDescent="0.3">
      <c r="B151" s="3"/>
      <c r="C151" s="3"/>
      <c r="D151" s="3"/>
      <c r="E151" s="3"/>
      <c r="F151" s="3"/>
      <c r="G151" s="3"/>
      <c r="H151" s="3"/>
      <c r="I151" s="3"/>
      <c r="J151" s="3"/>
    </row>
    <row r="152" spans="2:10" x14ac:dyDescent="0.3">
      <c r="B152" s="3"/>
      <c r="C152" s="3"/>
      <c r="D152" s="3"/>
      <c r="E152" s="3"/>
      <c r="F152" s="3"/>
      <c r="G152" s="3"/>
      <c r="H152" s="3"/>
      <c r="I152" s="3"/>
      <c r="J152" s="3"/>
    </row>
    <row r="153" spans="2:10" x14ac:dyDescent="0.3">
      <c r="B153" s="3"/>
      <c r="C153" s="3"/>
      <c r="D153" s="3"/>
      <c r="E153" s="3"/>
      <c r="F153" s="3"/>
      <c r="G153" s="3"/>
      <c r="H153" s="3"/>
      <c r="I153" s="3"/>
      <c r="J153" s="3"/>
    </row>
    <row r="154" spans="2:10" x14ac:dyDescent="0.3">
      <c r="B154" s="3"/>
      <c r="C154" s="3"/>
      <c r="D154" s="3"/>
      <c r="E154" s="3"/>
      <c r="F154" s="3"/>
      <c r="G154" s="3"/>
      <c r="H154" s="3"/>
      <c r="I154" s="3"/>
      <c r="J154" s="3"/>
    </row>
    <row r="155" spans="2:10" x14ac:dyDescent="0.3">
      <c r="B155" s="3"/>
      <c r="C155" s="3"/>
      <c r="D155" s="3"/>
      <c r="E155" s="3"/>
      <c r="F155" s="3"/>
      <c r="G155" s="3"/>
      <c r="H155" s="3"/>
      <c r="I155" s="3"/>
      <c r="J155" s="3"/>
    </row>
    <row r="156" spans="2:10" x14ac:dyDescent="0.3">
      <c r="B156" s="3"/>
      <c r="C156" s="3"/>
      <c r="D156" s="3"/>
      <c r="E156" s="3"/>
      <c r="F156" s="3"/>
      <c r="G156" s="3"/>
      <c r="H156" s="3"/>
      <c r="I156" s="3"/>
      <c r="J156" s="3"/>
    </row>
    <row r="157" spans="2:10" x14ac:dyDescent="0.3">
      <c r="B157" s="3"/>
      <c r="C157" s="3"/>
      <c r="D157" s="3"/>
      <c r="E157" s="3"/>
      <c r="F157" s="3"/>
      <c r="G157" s="3"/>
      <c r="H157" s="3"/>
      <c r="I157" s="3"/>
      <c r="J157" s="3"/>
    </row>
    <row r="158" spans="2:10" x14ac:dyDescent="0.3">
      <c r="B158" s="3"/>
      <c r="C158" s="3"/>
      <c r="D158" s="3"/>
      <c r="E158" s="3"/>
      <c r="F158" s="3"/>
      <c r="G158" s="3"/>
      <c r="H158" s="3"/>
      <c r="I158" s="3"/>
      <c r="J158" s="3"/>
    </row>
    <row r="159" spans="2:10" x14ac:dyDescent="0.3">
      <c r="B159" s="3"/>
      <c r="C159" s="3"/>
      <c r="D159" s="3"/>
      <c r="E159" s="3"/>
      <c r="F159" s="3"/>
      <c r="G159" s="3"/>
      <c r="H159" s="3"/>
      <c r="I159" s="3"/>
      <c r="J159" s="3"/>
    </row>
    <row r="160" spans="2:10" x14ac:dyDescent="0.3">
      <c r="B160" s="3"/>
      <c r="C160" s="3"/>
      <c r="D160" s="3"/>
      <c r="E160" s="3"/>
      <c r="F160" s="3"/>
      <c r="G160" s="3"/>
      <c r="H160" s="3"/>
      <c r="I160" s="3"/>
      <c r="J160" s="3"/>
    </row>
    <row r="161" spans="2:10" x14ac:dyDescent="0.3">
      <c r="B161" s="3"/>
      <c r="C161" s="3"/>
      <c r="D161" s="3"/>
      <c r="E161" s="3"/>
      <c r="F161" s="3"/>
      <c r="G161" s="3"/>
      <c r="H161" s="3"/>
      <c r="I161" s="3"/>
      <c r="J161" s="3"/>
    </row>
    <row r="162" spans="2:10" x14ac:dyDescent="0.3">
      <c r="B162" s="3"/>
      <c r="C162" s="3"/>
      <c r="D162" s="3"/>
      <c r="E162" s="3"/>
      <c r="F162" s="3"/>
      <c r="G162" s="3"/>
      <c r="H162" s="3"/>
      <c r="I162" s="3"/>
      <c r="J162" s="3"/>
    </row>
    <row r="163" spans="2:10" x14ac:dyDescent="0.3">
      <c r="B163" s="3"/>
      <c r="C163" s="3"/>
      <c r="D163" s="3"/>
      <c r="E163" s="3"/>
      <c r="F163" s="3"/>
      <c r="G163" s="3"/>
      <c r="H163" s="3"/>
      <c r="I163" s="3"/>
      <c r="J163" s="3"/>
    </row>
    <row r="164" spans="2:10" x14ac:dyDescent="0.3">
      <c r="B164" s="3"/>
      <c r="C164" s="3"/>
      <c r="D164" s="3"/>
      <c r="E164" s="3"/>
      <c r="F164" s="3"/>
      <c r="G164" s="3"/>
      <c r="H164" s="3"/>
      <c r="I164" s="3"/>
      <c r="J164" s="3"/>
    </row>
    <row r="165" spans="2:10" x14ac:dyDescent="0.3">
      <c r="B165" s="3"/>
      <c r="C165" s="3"/>
      <c r="D165" s="3"/>
      <c r="E165" s="3"/>
      <c r="F165" s="3"/>
      <c r="G165" s="3"/>
      <c r="H165" s="3"/>
      <c r="I165" s="3"/>
      <c r="J165" s="3"/>
    </row>
    <row r="166" spans="2:10" x14ac:dyDescent="0.3">
      <c r="B166" s="3"/>
      <c r="C166" s="3"/>
      <c r="D166" s="3"/>
      <c r="E166" s="3"/>
      <c r="F166" s="3"/>
      <c r="G166" s="3"/>
      <c r="H166" s="3"/>
      <c r="I166" s="3"/>
      <c r="J166" s="3"/>
    </row>
    <row r="167" spans="2:10" x14ac:dyDescent="0.3">
      <c r="B167" s="3"/>
      <c r="C167" s="3"/>
      <c r="D167" s="3"/>
      <c r="E167" s="3"/>
      <c r="F167" s="3"/>
      <c r="G167" s="3"/>
      <c r="H167" s="3"/>
      <c r="I167" s="3"/>
      <c r="J167" s="3"/>
    </row>
    <row r="168" spans="2:10" x14ac:dyDescent="0.3">
      <c r="B168" s="3"/>
      <c r="C168" s="3"/>
      <c r="D168" s="3"/>
      <c r="E168" s="3"/>
      <c r="F168" s="3"/>
      <c r="G168" s="3"/>
      <c r="H168" s="3"/>
      <c r="I168" s="3"/>
      <c r="J168" s="3"/>
    </row>
    <row r="169" spans="2:10" x14ac:dyDescent="0.3">
      <c r="B169" s="3"/>
      <c r="C169" s="3"/>
      <c r="D169" s="3"/>
      <c r="E169" s="3"/>
      <c r="F169" s="3"/>
      <c r="G169" s="3"/>
      <c r="H169" s="3"/>
      <c r="I169" s="3"/>
      <c r="J169" s="3"/>
    </row>
    <row r="170" spans="2:10" x14ac:dyDescent="0.3">
      <c r="B170" s="3"/>
      <c r="C170" s="3"/>
      <c r="D170" s="3"/>
      <c r="E170" s="3"/>
      <c r="F170" s="3"/>
      <c r="G170" s="3"/>
      <c r="H170" s="3"/>
      <c r="I170" s="3"/>
      <c r="J170" s="3"/>
    </row>
    <row r="171" spans="2:10" x14ac:dyDescent="0.3">
      <c r="B171" s="3"/>
      <c r="C171" s="3"/>
      <c r="D171" s="3"/>
      <c r="E171" s="3"/>
      <c r="F171" s="3"/>
      <c r="G171" s="3"/>
      <c r="H171" s="3"/>
      <c r="I171" s="3"/>
      <c r="J171" s="3"/>
    </row>
    <row r="172" spans="2:10" x14ac:dyDescent="0.3">
      <c r="B172" s="3"/>
      <c r="C172" s="3"/>
      <c r="D172" s="3"/>
      <c r="E172" s="3"/>
      <c r="F172" s="3"/>
      <c r="G172" s="3"/>
      <c r="H172" s="3"/>
      <c r="I172" s="3"/>
      <c r="J172" s="3"/>
    </row>
    <row r="173" spans="2:10" x14ac:dyDescent="0.3">
      <c r="B173" s="3"/>
      <c r="C173" s="3"/>
      <c r="D173" s="3"/>
      <c r="E173" s="3"/>
      <c r="F173" s="3"/>
      <c r="G173" s="3"/>
      <c r="H173" s="3"/>
      <c r="I173" s="3"/>
      <c r="J173" s="3"/>
    </row>
    <row r="174" spans="2:10" x14ac:dyDescent="0.3">
      <c r="B174" s="3"/>
      <c r="C174" s="3"/>
      <c r="D174" s="3"/>
      <c r="E174" s="3"/>
      <c r="F174" s="3"/>
      <c r="G174" s="3"/>
      <c r="H174" s="3"/>
      <c r="I174" s="3"/>
      <c r="J174" s="3"/>
    </row>
    <row r="175" spans="2:10" x14ac:dyDescent="0.3">
      <c r="B175" s="3"/>
      <c r="C175" s="3"/>
      <c r="D175" s="3"/>
      <c r="E175" s="3"/>
      <c r="F175" s="3"/>
      <c r="G175" s="3"/>
      <c r="H175" s="3"/>
      <c r="I175" s="3"/>
      <c r="J175" s="3"/>
    </row>
    <row r="176" spans="2:10" x14ac:dyDescent="0.3">
      <c r="B176" s="3"/>
      <c r="C176" s="3"/>
      <c r="D176" s="3"/>
      <c r="E176" s="3"/>
      <c r="F176" s="3"/>
      <c r="G176" s="3"/>
      <c r="H176" s="3"/>
      <c r="I176" s="3"/>
      <c r="J176" s="3"/>
    </row>
    <row r="177" spans="2:10" x14ac:dyDescent="0.3">
      <c r="B177" s="3"/>
      <c r="C177" s="3"/>
      <c r="D177" s="3"/>
      <c r="E177" s="3"/>
      <c r="F177" s="3"/>
      <c r="G177" s="3"/>
      <c r="H177" s="3"/>
      <c r="I177" s="3"/>
      <c r="J177" s="3"/>
    </row>
    <row r="178" spans="2:10" x14ac:dyDescent="0.3">
      <c r="B178" s="3"/>
      <c r="C178" s="3"/>
      <c r="D178" s="3"/>
      <c r="E178" s="3"/>
      <c r="F178" s="3"/>
      <c r="G178" s="3"/>
      <c r="H178" s="3"/>
      <c r="I178" s="3"/>
      <c r="J178" s="3"/>
    </row>
    <row r="179" spans="2:10" x14ac:dyDescent="0.3">
      <c r="B179" s="3"/>
      <c r="C179" s="3"/>
      <c r="D179" s="3"/>
      <c r="E179" s="3"/>
      <c r="F179" s="3"/>
      <c r="G179" s="3"/>
      <c r="H179" s="3"/>
      <c r="I179" s="3"/>
      <c r="J179" s="3"/>
    </row>
    <row r="180" spans="2:10" x14ac:dyDescent="0.3">
      <c r="B180" s="3"/>
      <c r="C180" s="3"/>
      <c r="D180" s="3"/>
      <c r="E180" s="3"/>
      <c r="F180" s="3"/>
      <c r="G180" s="3"/>
      <c r="H180" s="3"/>
      <c r="I180" s="3"/>
      <c r="J180" s="3"/>
    </row>
    <row r="181" spans="2:10" x14ac:dyDescent="0.3">
      <c r="B181" s="3"/>
      <c r="C181" s="3"/>
      <c r="D181" s="3"/>
      <c r="E181" s="3"/>
      <c r="F181" s="3"/>
      <c r="G181" s="3"/>
      <c r="H181" s="3"/>
      <c r="I181" s="3"/>
      <c r="J181" s="3"/>
    </row>
    <row r="182" spans="2:10" x14ac:dyDescent="0.3">
      <c r="B182" s="3"/>
      <c r="C182" s="3"/>
      <c r="D182" s="3"/>
      <c r="E182" s="3"/>
      <c r="F182" s="3"/>
      <c r="G182" s="3"/>
      <c r="H182" s="3"/>
      <c r="I182" s="3"/>
      <c r="J182" s="3"/>
    </row>
    <row r="183" spans="2:10" x14ac:dyDescent="0.3">
      <c r="B183" s="3"/>
      <c r="C183" s="3"/>
      <c r="D183" s="3"/>
      <c r="E183" s="3"/>
      <c r="F183" s="3"/>
      <c r="G183" s="3"/>
      <c r="H183" s="3"/>
      <c r="I183" s="3"/>
      <c r="J183" s="3"/>
    </row>
    <row r="184" spans="2:10" x14ac:dyDescent="0.3">
      <c r="B184" s="3"/>
      <c r="C184" s="3"/>
      <c r="D184" s="3"/>
      <c r="E184" s="3"/>
      <c r="F184" s="3"/>
      <c r="G184" s="3"/>
      <c r="H184" s="3"/>
      <c r="I184" s="3"/>
      <c r="J184" s="3"/>
    </row>
    <row r="185" spans="2:10" x14ac:dyDescent="0.3">
      <c r="B185" s="3"/>
      <c r="C185" s="3"/>
      <c r="D185" s="3"/>
      <c r="E185" s="3"/>
      <c r="F185" s="3"/>
      <c r="G185" s="3"/>
      <c r="H185" s="3"/>
      <c r="I185" s="3"/>
      <c r="J185" s="3"/>
    </row>
    <row r="186" spans="2:10" x14ac:dyDescent="0.3">
      <c r="B186" s="3"/>
      <c r="C186" s="3"/>
      <c r="D186" s="3"/>
      <c r="E186" s="3"/>
      <c r="F186" s="3"/>
      <c r="G186" s="3"/>
      <c r="H186" s="3"/>
      <c r="I186" s="3"/>
      <c r="J186" s="3"/>
    </row>
    <row r="187" spans="2:10" x14ac:dyDescent="0.3">
      <c r="B187" s="3"/>
      <c r="C187" s="3"/>
      <c r="D187" s="3"/>
      <c r="E187" s="3"/>
      <c r="F187" s="3"/>
      <c r="G187" s="3"/>
      <c r="H187" s="3"/>
      <c r="I187" s="3"/>
      <c r="J187" s="3"/>
    </row>
    <row r="188" spans="2:10" x14ac:dyDescent="0.3">
      <c r="B188" s="3"/>
      <c r="C188" s="3"/>
      <c r="D188" s="3"/>
      <c r="E188" s="3"/>
      <c r="F188" s="3"/>
      <c r="G188" s="3"/>
      <c r="H188" s="3"/>
      <c r="I188" s="3"/>
      <c r="J188" s="3"/>
    </row>
    <row r="189" spans="2:10" x14ac:dyDescent="0.3">
      <c r="B189" s="3"/>
      <c r="C189" s="3"/>
      <c r="D189" s="3"/>
      <c r="E189" s="3"/>
      <c r="F189" s="3"/>
      <c r="G189" s="3"/>
      <c r="H189" s="3"/>
      <c r="I189" s="3"/>
      <c r="J189" s="3"/>
    </row>
    <row r="190" spans="2:10" x14ac:dyDescent="0.3">
      <c r="B190" s="3"/>
      <c r="C190" s="3"/>
      <c r="D190" s="3"/>
      <c r="E190" s="3"/>
      <c r="F190" s="3"/>
      <c r="G190" s="3"/>
      <c r="H190" s="3"/>
      <c r="I190" s="3"/>
      <c r="J190" s="3"/>
    </row>
    <row r="191" spans="2:10" x14ac:dyDescent="0.3">
      <c r="B191" s="3"/>
      <c r="C191" s="3"/>
      <c r="D191" s="3"/>
      <c r="E191" s="3"/>
      <c r="F191" s="3"/>
      <c r="G191" s="3"/>
      <c r="H191" s="3"/>
      <c r="I191" s="3"/>
      <c r="J191" s="3"/>
    </row>
    <row r="192" spans="2:10" x14ac:dyDescent="0.3">
      <c r="B192" s="3"/>
      <c r="C192" s="3"/>
      <c r="D192" s="3"/>
      <c r="E192" s="3"/>
      <c r="F192" s="3"/>
      <c r="G192" s="3"/>
      <c r="H192" s="3"/>
      <c r="I192" s="3"/>
      <c r="J192" s="3"/>
    </row>
    <row r="193" spans="2:10" x14ac:dyDescent="0.3">
      <c r="B193" s="3"/>
      <c r="C193" s="3"/>
      <c r="D193" s="3"/>
      <c r="E193" s="3"/>
      <c r="F193" s="3"/>
      <c r="G193" s="3"/>
      <c r="H193" s="3"/>
      <c r="I193" s="3"/>
      <c r="J193" s="3"/>
    </row>
    <row r="194" spans="2:10" x14ac:dyDescent="0.3">
      <c r="B194" s="3"/>
      <c r="C194" s="3"/>
      <c r="D194" s="3"/>
      <c r="E194" s="3"/>
      <c r="F194" s="3"/>
      <c r="G194" s="3"/>
      <c r="H194" s="3"/>
      <c r="I194" s="3"/>
      <c r="J194" s="3"/>
    </row>
    <row r="195" spans="2:10" x14ac:dyDescent="0.3">
      <c r="B195" s="3"/>
      <c r="C195" s="3"/>
      <c r="D195" s="3"/>
      <c r="E195" s="3"/>
      <c r="F195" s="3"/>
      <c r="G195" s="3"/>
      <c r="H195" s="3"/>
      <c r="I195" s="3"/>
      <c r="J195" s="3"/>
    </row>
    <row r="196" spans="2:10" x14ac:dyDescent="0.3">
      <c r="B196" s="3"/>
      <c r="C196" s="3"/>
      <c r="D196" s="3"/>
      <c r="E196" s="3"/>
      <c r="F196" s="3"/>
      <c r="G196" s="3"/>
      <c r="H196" s="3"/>
      <c r="I196" s="3"/>
      <c r="J196" s="3"/>
    </row>
    <row r="197" spans="2:10" x14ac:dyDescent="0.3">
      <c r="B197" s="3"/>
      <c r="C197" s="3"/>
      <c r="D197" s="3"/>
      <c r="E197" s="3"/>
      <c r="F197" s="3"/>
      <c r="G197" s="3"/>
      <c r="H197" s="3"/>
      <c r="I197" s="3"/>
      <c r="J197" s="3"/>
    </row>
    <row r="198" spans="2:10" x14ac:dyDescent="0.3">
      <c r="B198" s="3"/>
      <c r="C198" s="3"/>
      <c r="D198" s="3"/>
      <c r="E198" s="3"/>
      <c r="F198" s="3"/>
      <c r="G198" s="3"/>
      <c r="H198" s="3"/>
      <c r="I198" s="3"/>
      <c r="J198" s="3"/>
    </row>
    <row r="199" spans="2:10" x14ac:dyDescent="0.3">
      <c r="B199" s="3"/>
      <c r="C199" s="3"/>
      <c r="D199" s="3"/>
      <c r="E199" s="3"/>
      <c r="F199" s="3"/>
      <c r="G199" s="3"/>
      <c r="H199" s="3"/>
      <c r="I199" s="3"/>
      <c r="J199" s="3"/>
    </row>
    <row r="200" spans="2:10" x14ac:dyDescent="0.3">
      <c r="B200" s="3"/>
      <c r="C200" s="3"/>
      <c r="D200" s="3"/>
      <c r="E200" s="3"/>
      <c r="F200" s="3"/>
      <c r="G200" s="3"/>
      <c r="H200" s="3"/>
      <c r="I200" s="3"/>
      <c r="J200" s="3"/>
    </row>
    <row r="201" spans="2:10" x14ac:dyDescent="0.3">
      <c r="B201" s="3"/>
      <c r="C201" s="3"/>
      <c r="D201" s="3"/>
      <c r="E201" s="3"/>
      <c r="F201" s="3"/>
      <c r="G201" s="3"/>
      <c r="H201" s="3"/>
      <c r="I201" s="3"/>
      <c r="J201" s="3"/>
    </row>
    <row r="202" spans="2:10" x14ac:dyDescent="0.3">
      <c r="B202" s="3"/>
      <c r="C202" s="3"/>
      <c r="D202" s="3"/>
      <c r="E202" s="3"/>
      <c r="F202" s="3"/>
      <c r="G202" s="3"/>
      <c r="H202" s="3"/>
      <c r="I202" s="3"/>
      <c r="J202" s="3"/>
    </row>
    <row r="203" spans="2:10" x14ac:dyDescent="0.3">
      <c r="B203" s="3"/>
      <c r="C203" s="3"/>
      <c r="D203" s="3"/>
      <c r="E203" s="3"/>
      <c r="F203" s="3"/>
      <c r="G203" s="3"/>
      <c r="H203" s="3"/>
      <c r="I203" s="3"/>
      <c r="J203" s="3"/>
    </row>
    <row r="204" spans="2:10" x14ac:dyDescent="0.3">
      <c r="B204" s="3"/>
      <c r="C204" s="3"/>
      <c r="D204" s="3"/>
      <c r="E204" s="3"/>
      <c r="F204" s="3"/>
      <c r="G204" s="3"/>
      <c r="H204" s="3"/>
      <c r="I204" s="3"/>
      <c r="J204" s="3"/>
    </row>
    <row r="205" spans="2:10" x14ac:dyDescent="0.3">
      <c r="B205" s="3"/>
      <c r="C205" s="3"/>
      <c r="D205" s="3"/>
      <c r="E205" s="3"/>
      <c r="F205" s="3"/>
      <c r="G205" s="3"/>
      <c r="H205" s="3"/>
      <c r="I205" s="3"/>
      <c r="J205" s="3"/>
    </row>
    <row r="206" spans="2:10" x14ac:dyDescent="0.3">
      <c r="B206" s="3"/>
      <c r="C206" s="3"/>
      <c r="D206" s="3"/>
      <c r="E206" s="3"/>
      <c r="F206" s="3"/>
      <c r="G206" s="3"/>
      <c r="H206" s="3"/>
      <c r="I206" s="3"/>
      <c r="J206" s="3"/>
    </row>
    <row r="207" spans="2:10" x14ac:dyDescent="0.3">
      <c r="B207" s="3"/>
      <c r="C207" s="3"/>
      <c r="D207" s="3"/>
      <c r="E207" s="3"/>
      <c r="F207" s="3"/>
      <c r="G207" s="3"/>
      <c r="H207" s="3"/>
      <c r="I207" s="3"/>
      <c r="J207" s="3"/>
    </row>
    <row r="208" spans="2:10" x14ac:dyDescent="0.3">
      <c r="B208" s="3"/>
      <c r="C208" s="3"/>
      <c r="D208" s="3"/>
      <c r="E208" s="3"/>
      <c r="F208" s="3"/>
      <c r="G208" s="3"/>
      <c r="H208" s="3"/>
      <c r="I208" s="3"/>
      <c r="J208" s="3"/>
    </row>
    <row r="209" spans="2:10" x14ac:dyDescent="0.3">
      <c r="B209" s="3"/>
      <c r="C209" s="3"/>
      <c r="D209" s="3"/>
      <c r="E209" s="3"/>
      <c r="F209" s="3"/>
      <c r="G209" s="3"/>
      <c r="H209" s="3"/>
      <c r="I209" s="3"/>
      <c r="J209" s="3"/>
    </row>
    <row r="210" spans="2:10" x14ac:dyDescent="0.3">
      <c r="B210" s="3"/>
      <c r="C210" s="3"/>
      <c r="D210" s="3"/>
      <c r="E210" s="3"/>
      <c r="F210" s="3"/>
      <c r="G210" s="3"/>
      <c r="H210" s="3"/>
      <c r="I210" s="3"/>
      <c r="J210" s="3"/>
    </row>
    <row r="211" spans="2:10" x14ac:dyDescent="0.3">
      <c r="B211" s="3"/>
      <c r="C211" s="3"/>
      <c r="D211" s="3"/>
      <c r="E211" s="3"/>
      <c r="F211" s="3"/>
      <c r="G211" s="3"/>
      <c r="H211" s="3"/>
      <c r="I211" s="3"/>
      <c r="J211" s="3"/>
    </row>
    <row r="212" spans="2:10" x14ac:dyDescent="0.3">
      <c r="B212" s="3"/>
      <c r="C212" s="3"/>
      <c r="D212" s="3"/>
      <c r="E212" s="3"/>
      <c r="F212" s="3"/>
      <c r="G212" s="3"/>
      <c r="H212" s="3"/>
      <c r="I212" s="3"/>
      <c r="J212" s="3"/>
    </row>
    <row r="213" spans="2:10" x14ac:dyDescent="0.3">
      <c r="B213" s="3"/>
      <c r="C213" s="3"/>
      <c r="D213" s="3"/>
      <c r="E213" s="3"/>
      <c r="F213" s="3"/>
      <c r="G213" s="3"/>
      <c r="H213" s="3"/>
      <c r="I213" s="3"/>
      <c r="J213" s="3"/>
    </row>
    <row r="214" spans="2:10" x14ac:dyDescent="0.3">
      <c r="B214" s="3"/>
      <c r="C214" s="3"/>
      <c r="D214" s="3"/>
      <c r="E214" s="3"/>
      <c r="F214" s="3"/>
      <c r="G214" s="3"/>
      <c r="H214" s="3"/>
      <c r="I214" s="3"/>
      <c r="J214" s="3"/>
    </row>
    <row r="215" spans="2:10" x14ac:dyDescent="0.3">
      <c r="B215" s="3"/>
      <c r="C215" s="3"/>
      <c r="D215" s="3"/>
      <c r="E215" s="3"/>
      <c r="F215" s="3"/>
      <c r="G215" s="3"/>
      <c r="H215" s="3"/>
      <c r="I215" s="3"/>
      <c r="J215" s="3"/>
    </row>
    <row r="216" spans="2:10" x14ac:dyDescent="0.3">
      <c r="B216" s="3"/>
      <c r="C216" s="3"/>
      <c r="D216" s="3"/>
      <c r="E216" s="3"/>
      <c r="F216" s="3"/>
      <c r="G216" s="3"/>
      <c r="H216" s="3"/>
      <c r="I216" s="3"/>
      <c r="J216" s="3"/>
    </row>
    <row r="217" spans="2:10" x14ac:dyDescent="0.3">
      <c r="B217" s="3"/>
      <c r="C217" s="3"/>
      <c r="D217" s="3"/>
      <c r="E217" s="3"/>
      <c r="F217" s="3"/>
      <c r="G217" s="3"/>
      <c r="H217" s="3"/>
      <c r="I217" s="3"/>
      <c r="J217" s="3"/>
    </row>
    <row r="218" spans="2:10" x14ac:dyDescent="0.3">
      <c r="B218" s="3"/>
      <c r="C218" s="3"/>
      <c r="D218" s="3"/>
      <c r="E218" s="3"/>
      <c r="F218" s="3"/>
      <c r="G218" s="3"/>
      <c r="H218" s="3"/>
      <c r="I218" s="3"/>
      <c r="J218" s="3"/>
    </row>
  </sheetData>
  <mergeCells count="8">
    <mergeCell ref="G35:I35"/>
    <mergeCell ref="B37:B46"/>
    <mergeCell ref="B47:B56"/>
    <mergeCell ref="B9:B13"/>
    <mergeCell ref="B14:B18"/>
    <mergeCell ref="B19:B23"/>
    <mergeCell ref="B24:B28"/>
    <mergeCell ref="D35:F35"/>
  </mergeCells>
  <phoneticPr fontId="3" type="noConversion"/>
  <hyperlinks>
    <hyperlink ref="S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2"/>
  <sheetViews>
    <sheetView showGridLines="0" showZeros="0" workbookViewId="0"/>
  </sheetViews>
  <sheetFormatPr baseColWidth="10" defaultColWidth="11.42578125" defaultRowHeight="15.75" x14ac:dyDescent="0.3"/>
  <cols>
    <col min="1" max="1" width="5.7109375" style="1" customWidth="1"/>
    <col min="2" max="2" width="16.7109375" style="1" customWidth="1"/>
    <col min="3" max="3" width="9.140625" style="1" customWidth="1"/>
    <col min="4" max="4" width="8.7109375" style="1" customWidth="1"/>
    <col min="5" max="5" width="9.28515625" style="1" customWidth="1"/>
    <col min="6" max="6" width="16.42578125" style="1" customWidth="1"/>
    <col min="7" max="7" width="10.5703125" style="1" customWidth="1"/>
    <col min="8" max="8" width="12.28515625" style="1" customWidth="1"/>
    <col min="9" max="9" width="17.7109375" style="1" customWidth="1"/>
    <col min="10" max="10" width="11" style="1" customWidth="1"/>
    <col min="11" max="11" width="7.5703125" style="1" customWidth="1"/>
    <col min="12" max="12" width="8.5703125" style="1" customWidth="1"/>
    <col min="13" max="13" width="9.28515625" style="1" bestFit="1" customWidth="1"/>
    <col min="14" max="14" width="13.7109375" style="1" bestFit="1" customWidth="1"/>
    <col min="15" max="15" width="15.140625" style="1" bestFit="1" customWidth="1"/>
    <col min="16" max="16" width="9.85546875" style="1" bestFit="1" customWidth="1"/>
    <col min="17" max="17" width="15.140625" style="1" customWidth="1"/>
    <col min="18" max="18" width="7.5703125" style="1" customWidth="1"/>
    <col min="19" max="19" width="35" style="1" customWidth="1"/>
    <col min="20" max="20" width="10" style="1" bestFit="1" customWidth="1"/>
    <col min="21" max="21" width="11.5703125" style="1" bestFit="1" customWidth="1"/>
    <col min="22" max="22" width="11" style="1" bestFit="1" customWidth="1"/>
    <col min="23" max="24" width="16.42578125" style="1" bestFit="1" customWidth="1"/>
    <col min="25" max="25" width="9" style="1" customWidth="1"/>
    <col min="26" max="26" width="10.42578125" style="1" bestFit="1" customWidth="1"/>
    <col min="27" max="16384" width="11.42578125" style="1"/>
  </cols>
  <sheetData>
    <row r="2" spans="1:25" s="3" customFormat="1" ht="18.75" x14ac:dyDescent="0.35">
      <c r="B2" s="2" t="s">
        <v>639</v>
      </c>
      <c r="K2" s="4"/>
      <c r="W2" s="5" t="s">
        <v>3</v>
      </c>
    </row>
    <row r="4" spans="1:25" ht="18" x14ac:dyDescent="0.35">
      <c r="B4" s="54" t="s">
        <v>209</v>
      </c>
      <c r="C4" s="55"/>
      <c r="D4" s="55"/>
      <c r="E4" s="55"/>
      <c r="F4" s="55"/>
      <c r="G4" s="55"/>
      <c r="H4" s="55"/>
      <c r="I4" s="55"/>
      <c r="J4" s="55"/>
      <c r="K4" s="55"/>
      <c r="L4" s="55"/>
      <c r="M4" s="55"/>
      <c r="N4" s="55"/>
      <c r="O4" s="55"/>
      <c r="P4" s="55"/>
      <c r="Q4" s="55"/>
      <c r="R4" s="55"/>
      <c r="S4" s="55"/>
      <c r="T4" s="56"/>
      <c r="U4" s="56"/>
      <c r="V4" s="56"/>
      <c r="W4" s="56"/>
      <c r="X4" s="56"/>
    </row>
    <row r="5" spans="1:25" x14ac:dyDescent="0.3">
      <c r="A5" s="57"/>
      <c r="B5" s="21"/>
      <c r="C5" s="21"/>
      <c r="D5" s="21"/>
      <c r="E5" s="21"/>
      <c r="F5" s="21"/>
      <c r="G5" s="21"/>
      <c r="H5" s="21"/>
      <c r="I5" s="21"/>
      <c r="J5" s="21"/>
      <c r="K5" s="21"/>
      <c r="L5" s="21"/>
      <c r="M5" s="21"/>
      <c r="N5" s="21"/>
      <c r="O5" s="21"/>
      <c r="P5" s="21"/>
      <c r="Q5" s="21"/>
      <c r="R5" s="21"/>
    </row>
    <row r="6" spans="1:25" x14ac:dyDescent="0.3">
      <c r="A6" s="58"/>
      <c r="B6" s="59" t="s">
        <v>189</v>
      </c>
      <c r="C6" s="3"/>
      <c r="D6" s="3"/>
      <c r="E6" s="3"/>
      <c r="F6" s="3"/>
      <c r="G6" s="3"/>
      <c r="H6" s="3"/>
      <c r="I6" s="59" t="s">
        <v>546</v>
      </c>
      <c r="J6" s="3"/>
      <c r="K6" s="3"/>
      <c r="L6" s="3"/>
      <c r="M6" s="3"/>
      <c r="N6" s="3"/>
      <c r="O6" s="3"/>
      <c r="P6" s="3"/>
      <c r="Q6" s="3"/>
      <c r="R6" s="3"/>
      <c r="S6" s="60" t="s">
        <v>735</v>
      </c>
      <c r="T6" s="3"/>
      <c r="U6" s="3"/>
      <c r="V6" s="3"/>
      <c r="W6" s="3"/>
      <c r="X6" s="3"/>
      <c r="Y6" s="3"/>
    </row>
    <row r="7" spans="1:25" x14ac:dyDescent="0.3">
      <c r="A7" s="3"/>
      <c r="B7" s="3"/>
      <c r="C7" s="3"/>
      <c r="D7" s="3"/>
      <c r="E7" s="3"/>
      <c r="F7" s="3"/>
      <c r="G7" s="3"/>
      <c r="H7" s="3"/>
      <c r="I7" s="3"/>
      <c r="J7" s="3"/>
      <c r="K7" s="3"/>
      <c r="L7" s="3"/>
      <c r="M7" s="3"/>
      <c r="N7" s="3"/>
      <c r="O7" s="3"/>
      <c r="P7" s="3"/>
      <c r="Q7" s="3"/>
      <c r="R7" s="3"/>
      <c r="S7" s="3"/>
      <c r="T7" s="61"/>
      <c r="U7" s="30"/>
      <c r="V7" s="61"/>
      <c r="W7" s="61"/>
      <c r="X7" s="61"/>
      <c r="Y7" s="3"/>
    </row>
    <row r="8" spans="1:25" ht="47.25" x14ac:dyDescent="0.3">
      <c r="A8" s="3"/>
      <c r="B8" s="62"/>
      <c r="C8" s="727">
        <v>2019</v>
      </c>
      <c r="D8" s="728">
        <v>2020</v>
      </c>
      <c r="E8" s="728">
        <v>2021</v>
      </c>
      <c r="F8" s="729" t="s">
        <v>655</v>
      </c>
      <c r="G8" s="63"/>
      <c r="H8" s="63"/>
      <c r="I8" s="64"/>
      <c r="J8" s="1607">
        <v>2010</v>
      </c>
      <c r="K8" s="1609">
        <v>2021</v>
      </c>
      <c r="L8" s="1611" t="s">
        <v>792</v>
      </c>
      <c r="M8" s="1612"/>
      <c r="N8" s="1612"/>
      <c r="O8" s="1612"/>
      <c r="P8" s="1613"/>
      <c r="Q8" s="1600" t="s">
        <v>654</v>
      </c>
      <c r="R8" s="3"/>
      <c r="S8" s="65" t="s">
        <v>361</v>
      </c>
      <c r="T8" s="66" t="s">
        <v>532</v>
      </c>
      <c r="U8" s="67" t="s">
        <v>736</v>
      </c>
      <c r="V8" s="574" t="s">
        <v>387</v>
      </c>
      <c r="W8" s="574" t="s">
        <v>545</v>
      </c>
      <c r="X8" s="67" t="s">
        <v>534</v>
      </c>
    </row>
    <row r="9" spans="1:25" ht="31.5" x14ac:dyDescent="0.3">
      <c r="A9" s="3"/>
      <c r="B9" s="10" t="s">
        <v>28</v>
      </c>
      <c r="C9" s="699">
        <v>4</v>
      </c>
      <c r="D9" s="686">
        <v>5</v>
      </c>
      <c r="E9" s="686">
        <v>6</v>
      </c>
      <c r="F9" s="730">
        <v>15</v>
      </c>
      <c r="G9" s="68"/>
      <c r="H9" s="68"/>
      <c r="I9" s="69"/>
      <c r="J9" s="1608"/>
      <c r="K9" s="1610"/>
      <c r="L9" s="571" t="s">
        <v>204</v>
      </c>
      <c r="M9" s="573" t="s">
        <v>205</v>
      </c>
      <c r="N9" s="573" t="s">
        <v>206</v>
      </c>
      <c r="O9" s="573" t="s">
        <v>207</v>
      </c>
      <c r="P9" s="572" t="s">
        <v>208</v>
      </c>
      <c r="Q9" s="1601"/>
      <c r="R9" s="3"/>
      <c r="S9" s="70" t="s">
        <v>108</v>
      </c>
      <c r="T9" s="1083">
        <v>8</v>
      </c>
      <c r="U9" s="1084">
        <v>0</v>
      </c>
      <c r="V9" s="1085">
        <v>88</v>
      </c>
      <c r="W9" s="1085">
        <v>28.075530000000001</v>
      </c>
      <c r="X9" s="1086">
        <v>1.725347</v>
      </c>
    </row>
    <row r="10" spans="1:25" x14ac:dyDescent="0.3">
      <c r="A10" s="3"/>
      <c r="B10" s="10" t="s">
        <v>29</v>
      </c>
      <c r="C10" s="699">
        <v>3632</v>
      </c>
      <c r="D10" s="686">
        <v>3532</v>
      </c>
      <c r="E10" s="686">
        <v>3481</v>
      </c>
      <c r="F10" s="730">
        <v>23.089629416834242</v>
      </c>
      <c r="G10" s="68"/>
      <c r="H10" s="68"/>
      <c r="I10" s="10" t="s">
        <v>28</v>
      </c>
      <c r="J10" s="699">
        <v>3</v>
      </c>
      <c r="K10" s="686">
        <v>4</v>
      </c>
      <c r="L10" s="705" t="s">
        <v>78</v>
      </c>
      <c r="M10" s="706" t="s">
        <v>78</v>
      </c>
      <c r="N10" s="706" t="s">
        <v>78</v>
      </c>
      <c r="O10" s="706" t="s">
        <v>78</v>
      </c>
      <c r="P10" s="707" t="s">
        <v>78</v>
      </c>
      <c r="Q10" s="706" t="s">
        <v>323</v>
      </c>
      <c r="R10" s="3"/>
      <c r="S10" s="71" t="s">
        <v>109</v>
      </c>
      <c r="T10" s="1087">
        <v>306</v>
      </c>
      <c r="U10" s="1088">
        <v>-3.1645569620253098</v>
      </c>
      <c r="V10" s="1089">
        <v>2657</v>
      </c>
      <c r="W10" s="1089">
        <v>1261.20037</v>
      </c>
      <c r="X10" s="749">
        <v>170.814458</v>
      </c>
    </row>
    <row r="11" spans="1:25" x14ac:dyDescent="0.3">
      <c r="A11" s="3"/>
      <c r="B11" s="10" t="s">
        <v>30</v>
      </c>
      <c r="C11" s="699">
        <v>60</v>
      </c>
      <c r="D11" s="686">
        <v>59</v>
      </c>
      <c r="E11" s="686">
        <v>61</v>
      </c>
      <c r="F11" s="730">
        <v>20.081967213114755</v>
      </c>
      <c r="G11" s="68"/>
      <c r="H11" s="68"/>
      <c r="I11" s="10" t="s">
        <v>29</v>
      </c>
      <c r="J11" s="699">
        <v>3660</v>
      </c>
      <c r="K11" s="686">
        <v>2969</v>
      </c>
      <c r="L11" s="705">
        <v>797</v>
      </c>
      <c r="M11" s="706">
        <v>535</v>
      </c>
      <c r="N11" s="706">
        <v>639</v>
      </c>
      <c r="O11" s="706">
        <v>993</v>
      </c>
      <c r="P11" s="707">
        <v>802</v>
      </c>
      <c r="Q11" s="706">
        <v>116</v>
      </c>
      <c r="R11" s="3"/>
      <c r="S11" s="1599" t="s">
        <v>842</v>
      </c>
      <c r="T11" s="1599"/>
      <c r="U11" s="1599"/>
      <c r="V11" s="1599"/>
      <c r="W11" s="1599"/>
      <c r="X11" s="1599"/>
    </row>
    <row r="12" spans="1:25" x14ac:dyDescent="0.3">
      <c r="A12" s="3"/>
      <c r="B12" s="10" t="s">
        <v>31</v>
      </c>
      <c r="C12" s="699">
        <v>2605</v>
      </c>
      <c r="D12" s="686">
        <v>2560</v>
      </c>
      <c r="E12" s="686">
        <v>2517</v>
      </c>
      <c r="F12" s="730">
        <v>22.357171235597935</v>
      </c>
      <c r="G12" s="68"/>
      <c r="H12" s="68"/>
      <c r="I12" s="10" t="s">
        <v>30</v>
      </c>
      <c r="J12" s="699">
        <v>49</v>
      </c>
      <c r="K12" s="686">
        <v>60</v>
      </c>
      <c r="L12" s="705">
        <v>14</v>
      </c>
      <c r="M12" s="706">
        <v>17</v>
      </c>
      <c r="N12" s="706">
        <v>15</v>
      </c>
      <c r="O12" s="706">
        <v>17</v>
      </c>
      <c r="P12" s="707">
        <v>11</v>
      </c>
      <c r="Q12" s="706" t="s">
        <v>78</v>
      </c>
      <c r="R12" s="3"/>
      <c r="S12" s="179" t="s">
        <v>733</v>
      </c>
      <c r="W12" s="74"/>
      <c r="X12" s="74"/>
    </row>
    <row r="13" spans="1:25" x14ac:dyDescent="0.3">
      <c r="A13" s="3"/>
      <c r="B13" s="10" t="s">
        <v>32</v>
      </c>
      <c r="C13" s="699">
        <v>68</v>
      </c>
      <c r="D13" s="686">
        <v>70</v>
      </c>
      <c r="E13" s="686">
        <v>69</v>
      </c>
      <c r="F13" s="730">
        <v>35.594202898550726</v>
      </c>
      <c r="G13" s="68"/>
      <c r="H13" s="68"/>
      <c r="I13" s="10" t="s">
        <v>31</v>
      </c>
      <c r="J13" s="699">
        <v>2869</v>
      </c>
      <c r="K13" s="686">
        <v>2324</v>
      </c>
      <c r="L13" s="705">
        <v>590</v>
      </c>
      <c r="M13" s="706">
        <v>450</v>
      </c>
      <c r="N13" s="706">
        <v>499</v>
      </c>
      <c r="O13" s="706">
        <v>771</v>
      </c>
      <c r="P13" s="707">
        <v>604</v>
      </c>
      <c r="Q13" s="706">
        <v>72</v>
      </c>
      <c r="R13" s="3"/>
      <c r="T13" s="3"/>
      <c r="U13" s="3"/>
      <c r="V13" s="3"/>
      <c r="W13" s="3"/>
      <c r="X13" s="3"/>
      <c r="Y13" s="3"/>
    </row>
    <row r="14" spans="1:25" x14ac:dyDescent="0.3">
      <c r="A14" s="3"/>
      <c r="B14" s="10" t="s">
        <v>33</v>
      </c>
      <c r="C14" s="699">
        <v>497</v>
      </c>
      <c r="D14" s="686">
        <v>492</v>
      </c>
      <c r="E14" s="686">
        <v>472</v>
      </c>
      <c r="F14" s="730">
        <v>55.586864406779661</v>
      </c>
      <c r="G14" s="68"/>
      <c r="H14" s="68"/>
      <c r="I14" s="10" t="s">
        <v>32</v>
      </c>
      <c r="J14" s="699">
        <v>88</v>
      </c>
      <c r="K14" s="686">
        <v>67</v>
      </c>
      <c r="L14" s="705">
        <v>13</v>
      </c>
      <c r="M14" s="706">
        <v>18</v>
      </c>
      <c r="N14" s="706">
        <v>11</v>
      </c>
      <c r="O14" s="706">
        <v>20</v>
      </c>
      <c r="P14" s="707">
        <v>18</v>
      </c>
      <c r="Q14" s="706">
        <v>3</v>
      </c>
      <c r="R14" s="3"/>
      <c r="S14" s="3"/>
      <c r="T14" s="3"/>
      <c r="U14" s="3"/>
      <c r="V14" s="3"/>
      <c r="W14" s="3"/>
      <c r="X14" s="3"/>
      <c r="Y14" s="3"/>
    </row>
    <row r="15" spans="1:25" x14ac:dyDescent="0.3">
      <c r="A15" s="3"/>
      <c r="B15" s="10" t="s">
        <v>34</v>
      </c>
      <c r="C15" s="699">
        <v>5545</v>
      </c>
      <c r="D15" s="686">
        <v>5416</v>
      </c>
      <c r="E15" s="686">
        <v>5324</v>
      </c>
      <c r="F15" s="730">
        <v>16.684259954921114</v>
      </c>
      <c r="G15" s="68"/>
      <c r="H15" s="68"/>
      <c r="I15" s="10" t="s">
        <v>33</v>
      </c>
      <c r="J15" s="699">
        <v>720</v>
      </c>
      <c r="K15" s="686">
        <v>523</v>
      </c>
      <c r="L15" s="705">
        <v>154</v>
      </c>
      <c r="M15" s="706">
        <v>94</v>
      </c>
      <c r="N15" s="706">
        <v>111</v>
      </c>
      <c r="O15" s="706">
        <v>195</v>
      </c>
      <c r="P15" s="707">
        <v>123</v>
      </c>
      <c r="Q15" s="706">
        <v>11</v>
      </c>
      <c r="R15" s="3"/>
    </row>
    <row r="16" spans="1:25" x14ac:dyDescent="0.3">
      <c r="A16" s="3"/>
      <c r="B16" s="10" t="s">
        <v>35</v>
      </c>
      <c r="C16" s="699">
        <v>246</v>
      </c>
      <c r="D16" s="686">
        <v>242</v>
      </c>
      <c r="E16" s="686">
        <v>231</v>
      </c>
      <c r="F16" s="730">
        <v>43.774891774891778</v>
      </c>
      <c r="G16" s="68"/>
      <c r="H16" s="68"/>
      <c r="I16" s="10" t="s">
        <v>34</v>
      </c>
      <c r="J16" s="699">
        <v>4904</v>
      </c>
      <c r="K16" s="686">
        <v>4252</v>
      </c>
      <c r="L16" s="705">
        <v>1126</v>
      </c>
      <c r="M16" s="706">
        <v>736</v>
      </c>
      <c r="N16" s="706">
        <v>955</v>
      </c>
      <c r="O16" s="706">
        <v>1368</v>
      </c>
      <c r="P16" s="707">
        <v>1193</v>
      </c>
      <c r="Q16" s="706">
        <v>166</v>
      </c>
      <c r="R16" s="3"/>
    </row>
    <row r="17" spans="1:21" x14ac:dyDescent="0.3">
      <c r="A17" s="3"/>
      <c r="B17" s="10" t="s">
        <v>36</v>
      </c>
      <c r="C17" s="699">
        <v>6</v>
      </c>
      <c r="D17" s="686">
        <v>6</v>
      </c>
      <c r="E17" s="686">
        <v>8</v>
      </c>
      <c r="F17" s="730">
        <v>10.625</v>
      </c>
      <c r="G17" s="68"/>
      <c r="H17" s="68"/>
      <c r="I17" s="10" t="s">
        <v>35</v>
      </c>
      <c r="J17" s="699">
        <v>377</v>
      </c>
      <c r="K17" s="686">
        <v>268</v>
      </c>
      <c r="L17" s="705">
        <v>68</v>
      </c>
      <c r="M17" s="706">
        <v>42</v>
      </c>
      <c r="N17" s="706">
        <v>70</v>
      </c>
      <c r="O17" s="706">
        <v>93</v>
      </c>
      <c r="P17" s="707">
        <v>63</v>
      </c>
      <c r="Q17" s="706">
        <v>5</v>
      </c>
      <c r="R17" s="3"/>
    </row>
    <row r="18" spans="1:21" x14ac:dyDescent="0.3">
      <c r="A18" s="3"/>
      <c r="B18" s="10" t="s">
        <v>37</v>
      </c>
      <c r="C18" s="699">
        <v>16</v>
      </c>
      <c r="D18" s="686">
        <v>18</v>
      </c>
      <c r="E18" s="686">
        <v>20</v>
      </c>
      <c r="F18" s="730">
        <v>33.5</v>
      </c>
      <c r="G18" s="68"/>
      <c r="H18" s="68"/>
      <c r="I18" s="10" t="s">
        <v>36</v>
      </c>
      <c r="J18" s="699">
        <v>4</v>
      </c>
      <c r="K18" s="686">
        <v>6</v>
      </c>
      <c r="L18" s="705" t="s">
        <v>78</v>
      </c>
      <c r="M18" s="706" t="s">
        <v>323</v>
      </c>
      <c r="N18" s="706" t="s">
        <v>78</v>
      </c>
      <c r="O18" s="706">
        <v>4</v>
      </c>
      <c r="P18" s="707" t="s">
        <v>78</v>
      </c>
      <c r="Q18" s="706" t="s">
        <v>78</v>
      </c>
      <c r="R18" s="3"/>
    </row>
    <row r="19" spans="1:21" x14ac:dyDescent="0.3">
      <c r="A19" s="3"/>
      <c r="B19" s="10" t="s">
        <v>38</v>
      </c>
      <c r="C19" s="699">
        <v>1452</v>
      </c>
      <c r="D19" s="686">
        <v>1411</v>
      </c>
      <c r="E19" s="686">
        <v>1361</v>
      </c>
      <c r="F19" s="730">
        <v>15.465833945628214</v>
      </c>
      <c r="G19" s="68"/>
      <c r="H19" s="68"/>
      <c r="I19" s="10" t="s">
        <v>37</v>
      </c>
      <c r="J19" s="699">
        <v>19</v>
      </c>
      <c r="K19" s="686">
        <v>19</v>
      </c>
      <c r="L19" s="705">
        <v>5</v>
      </c>
      <c r="M19" s="706" t="s">
        <v>78</v>
      </c>
      <c r="N19" s="706">
        <v>8</v>
      </c>
      <c r="O19" s="706" t="s">
        <v>78</v>
      </c>
      <c r="P19" s="707">
        <v>5</v>
      </c>
      <c r="Q19" s="706" t="s">
        <v>323</v>
      </c>
      <c r="R19" s="3"/>
    </row>
    <row r="20" spans="1:21" x14ac:dyDescent="0.3">
      <c r="A20" s="3"/>
      <c r="B20" s="10" t="s">
        <v>39</v>
      </c>
      <c r="C20" s="699">
        <v>269</v>
      </c>
      <c r="D20" s="686">
        <v>259</v>
      </c>
      <c r="E20" s="686">
        <v>251</v>
      </c>
      <c r="F20" s="730">
        <v>47.362549800796813</v>
      </c>
      <c r="G20" s="68"/>
      <c r="H20" s="68"/>
      <c r="I20" s="10" t="s">
        <v>38</v>
      </c>
      <c r="J20" s="699">
        <v>1442</v>
      </c>
      <c r="K20" s="686">
        <v>1088</v>
      </c>
      <c r="L20" s="705">
        <v>256</v>
      </c>
      <c r="M20" s="706">
        <v>174</v>
      </c>
      <c r="N20" s="706">
        <v>265</v>
      </c>
      <c r="O20" s="706">
        <v>386</v>
      </c>
      <c r="P20" s="707">
        <v>263</v>
      </c>
      <c r="Q20" s="706">
        <v>40</v>
      </c>
      <c r="R20" s="3"/>
    </row>
    <row r="21" spans="1:21" x14ac:dyDescent="0.3">
      <c r="A21" s="3"/>
      <c r="B21" s="75" t="s">
        <v>40</v>
      </c>
      <c r="C21" s="701">
        <v>116</v>
      </c>
      <c r="D21" s="702">
        <v>115</v>
      </c>
      <c r="E21" s="702">
        <v>115</v>
      </c>
      <c r="F21" s="731">
        <v>30.191304347826087</v>
      </c>
      <c r="G21" s="68"/>
      <c r="H21" s="68"/>
      <c r="I21" s="10" t="s">
        <v>39</v>
      </c>
      <c r="J21" s="699">
        <v>393</v>
      </c>
      <c r="K21" s="686">
        <v>285</v>
      </c>
      <c r="L21" s="705">
        <v>55</v>
      </c>
      <c r="M21" s="706">
        <v>42</v>
      </c>
      <c r="N21" s="706">
        <v>67</v>
      </c>
      <c r="O21" s="706">
        <v>100</v>
      </c>
      <c r="P21" s="707">
        <v>76</v>
      </c>
      <c r="Q21" s="706">
        <v>7</v>
      </c>
      <c r="R21" s="3"/>
    </row>
    <row r="22" spans="1:21" x14ac:dyDescent="0.3">
      <c r="A22" s="3"/>
      <c r="B22" s="76" t="s">
        <v>27</v>
      </c>
      <c r="C22" s="703">
        <v>14516</v>
      </c>
      <c r="D22" s="704">
        <v>14185</v>
      </c>
      <c r="E22" s="704">
        <v>13916</v>
      </c>
      <c r="F22" s="732">
        <v>21.756179936763438</v>
      </c>
      <c r="G22" s="77"/>
      <c r="H22" s="77"/>
      <c r="I22" s="10" t="s">
        <v>40</v>
      </c>
      <c r="J22" s="699">
        <v>159</v>
      </c>
      <c r="K22" s="686">
        <v>116</v>
      </c>
      <c r="L22" s="705">
        <v>32</v>
      </c>
      <c r="M22" s="706">
        <v>21</v>
      </c>
      <c r="N22" s="706">
        <v>31</v>
      </c>
      <c r="O22" s="706">
        <v>36</v>
      </c>
      <c r="P22" s="707">
        <v>28</v>
      </c>
      <c r="Q22" s="706">
        <v>4</v>
      </c>
      <c r="R22" s="3"/>
    </row>
    <row r="23" spans="1:21" x14ac:dyDescent="0.3">
      <c r="A23" s="3"/>
      <c r="B23" s="1615" t="s">
        <v>585</v>
      </c>
      <c r="C23" s="1615"/>
      <c r="D23" s="1615"/>
      <c r="E23" s="1615"/>
      <c r="F23" s="1615"/>
      <c r="G23" s="68"/>
      <c r="H23" s="68"/>
      <c r="I23" s="78" t="s">
        <v>27</v>
      </c>
      <c r="J23" s="700">
        <v>14687</v>
      </c>
      <c r="K23" s="708">
        <v>11981</v>
      </c>
      <c r="L23" s="709">
        <v>3113</v>
      </c>
      <c r="M23" s="708">
        <v>2134</v>
      </c>
      <c r="N23" s="708">
        <v>2673</v>
      </c>
      <c r="O23" s="708">
        <v>3986</v>
      </c>
      <c r="P23" s="710">
        <v>3188</v>
      </c>
      <c r="Q23" s="708">
        <v>427</v>
      </c>
      <c r="R23" s="3"/>
    </row>
    <row r="24" spans="1:21" x14ac:dyDescent="0.3">
      <c r="A24" s="3"/>
      <c r="B24" s="3"/>
      <c r="C24" s="3"/>
      <c r="D24" s="3"/>
      <c r="E24" s="3"/>
      <c r="F24" s="3"/>
      <c r="G24" s="68"/>
      <c r="H24" s="68"/>
      <c r="I24" s="79" t="s">
        <v>586</v>
      </c>
      <c r="J24" s="73"/>
      <c r="K24" s="73"/>
      <c r="L24" s="73"/>
      <c r="M24" s="73"/>
      <c r="N24" s="73"/>
      <c r="O24" s="73"/>
      <c r="P24" s="73"/>
      <c r="Q24" s="73"/>
      <c r="R24" s="3"/>
    </row>
    <row r="25" spans="1:21" x14ac:dyDescent="0.3">
      <c r="A25" s="3"/>
      <c r="B25" s="538" t="s">
        <v>522</v>
      </c>
      <c r="C25" s="80"/>
      <c r="D25" s="80"/>
      <c r="E25" s="80"/>
      <c r="F25" s="80"/>
      <c r="G25" s="80"/>
      <c r="H25" s="3"/>
      <c r="I25" s="3"/>
      <c r="J25" s="3"/>
      <c r="K25" s="3"/>
      <c r="L25" s="81"/>
      <c r="M25" s="3"/>
      <c r="N25" s="3"/>
      <c r="O25" s="3"/>
      <c r="P25" s="3"/>
      <c r="Q25" s="3"/>
    </row>
    <row r="26" spans="1:21" x14ac:dyDescent="0.3">
      <c r="A26" s="3"/>
      <c r="B26" s="538" t="s">
        <v>523</v>
      </c>
      <c r="C26" s="82"/>
      <c r="D26" s="82"/>
      <c r="E26" s="82"/>
      <c r="F26" s="82"/>
      <c r="G26" s="82"/>
      <c r="H26" s="3"/>
      <c r="I26" s="3"/>
      <c r="J26" s="3"/>
      <c r="K26" s="3"/>
      <c r="L26" s="3"/>
      <c r="M26" s="81"/>
      <c r="N26" s="3"/>
      <c r="O26" s="3"/>
      <c r="P26" s="3"/>
      <c r="Q26" s="3"/>
      <c r="R26" s="3"/>
      <c r="S26" s="3"/>
    </row>
    <row r="27" spans="1:21" x14ac:dyDescent="0.3">
      <c r="A27" s="3"/>
      <c r="B27" s="538" t="s">
        <v>524</v>
      </c>
      <c r="C27" s="82"/>
      <c r="D27" s="82"/>
      <c r="E27" s="82"/>
      <c r="F27" s="82"/>
      <c r="G27" s="82"/>
      <c r="H27" s="3"/>
      <c r="I27" s="3"/>
      <c r="J27" s="3"/>
      <c r="K27" s="3"/>
      <c r="L27" s="3"/>
      <c r="M27" s="81"/>
      <c r="N27" s="3"/>
      <c r="O27" s="3"/>
      <c r="P27" s="3"/>
      <c r="Q27" s="3"/>
      <c r="R27" s="3"/>
      <c r="S27" s="3"/>
    </row>
    <row r="28" spans="1:21" x14ac:dyDescent="0.3">
      <c r="A28" s="3"/>
      <c r="B28" s="3"/>
      <c r="C28" s="27"/>
      <c r="D28" s="27"/>
      <c r="E28" s="27"/>
      <c r="F28" s="27"/>
      <c r="G28" s="27"/>
      <c r="H28" s="3"/>
      <c r="I28" s="3"/>
      <c r="J28" s="27"/>
      <c r="K28" s="27"/>
      <c r="R28" s="3"/>
      <c r="S28" s="3"/>
    </row>
    <row r="29" spans="1:21" x14ac:dyDescent="0.3">
      <c r="B29" s="1614" t="s">
        <v>201</v>
      </c>
      <c r="C29" s="1614"/>
      <c r="D29" s="1614"/>
      <c r="E29" s="1614"/>
      <c r="F29" s="1614"/>
      <c r="G29" s="1614"/>
      <c r="H29" s="1614"/>
      <c r="I29" s="1614"/>
      <c r="J29" s="3"/>
      <c r="K29" s="59" t="s">
        <v>568</v>
      </c>
      <c r="L29" s="3"/>
      <c r="M29" s="3"/>
      <c r="N29" s="3"/>
      <c r="O29" s="3"/>
      <c r="P29" s="3"/>
      <c r="Q29" s="3"/>
      <c r="R29" s="3"/>
      <c r="S29" s="3"/>
      <c r="T29" s="3"/>
      <c r="U29" s="3"/>
    </row>
    <row r="30" spans="1:21" x14ac:dyDescent="0.3">
      <c r="A30" s="3"/>
      <c r="B30" s="83"/>
      <c r="C30" s="83"/>
      <c r="D30" s="83"/>
      <c r="E30" s="83"/>
      <c r="F30" s="83"/>
      <c r="G30" s="83"/>
      <c r="H30" s="27"/>
      <c r="I30" s="27"/>
      <c r="J30" s="3"/>
      <c r="K30" s="3"/>
      <c r="L30" s="3"/>
      <c r="M30" s="3"/>
      <c r="N30" s="3"/>
      <c r="O30" s="3"/>
      <c r="P30" s="3"/>
      <c r="Q30" s="3"/>
      <c r="S30" s="3"/>
      <c r="T30" s="3"/>
      <c r="U30" s="3"/>
    </row>
    <row r="31" spans="1:21" x14ac:dyDescent="0.3">
      <c r="A31" s="3"/>
      <c r="B31" s="84"/>
      <c r="C31" s="1606" t="s">
        <v>192</v>
      </c>
      <c r="D31" s="1603"/>
      <c r="E31" s="1603"/>
      <c r="F31" s="1602" t="s">
        <v>197</v>
      </c>
      <c r="G31" s="1603"/>
      <c r="H31" s="1604"/>
      <c r="I31" s="1600" t="s">
        <v>409</v>
      </c>
      <c r="R31" s="3"/>
      <c r="S31" s="3"/>
      <c r="T31" s="3"/>
    </row>
    <row r="32" spans="1:21" x14ac:dyDescent="0.3">
      <c r="A32" s="3"/>
      <c r="B32" s="85"/>
      <c r="C32" s="86">
        <v>2010</v>
      </c>
      <c r="D32" s="87">
        <v>2020</v>
      </c>
      <c r="E32" s="87">
        <v>2021</v>
      </c>
      <c r="F32" s="564">
        <v>2010</v>
      </c>
      <c r="G32" s="87">
        <v>2020</v>
      </c>
      <c r="H32" s="565">
        <v>2021</v>
      </c>
      <c r="I32" s="1605"/>
      <c r="J32" s="74"/>
      <c r="K32" s="74"/>
      <c r="L32" s="74"/>
      <c r="M32" s="74"/>
      <c r="N32" s="74"/>
      <c r="O32" s="74"/>
      <c r="P32" s="74"/>
      <c r="Q32" s="74"/>
      <c r="R32" s="3"/>
      <c r="T32" s="3"/>
    </row>
    <row r="33" spans="1:20" x14ac:dyDescent="0.3">
      <c r="A33" s="3"/>
      <c r="B33" s="88" t="s">
        <v>28</v>
      </c>
      <c r="C33" s="89">
        <v>12</v>
      </c>
      <c r="D33" s="90">
        <v>85</v>
      </c>
      <c r="E33" s="746" t="s">
        <v>78</v>
      </c>
      <c r="F33" s="566" t="s">
        <v>323</v>
      </c>
      <c r="G33" s="90">
        <v>11</v>
      </c>
      <c r="H33" s="750">
        <v>11</v>
      </c>
      <c r="I33" s="757">
        <v>2.5015290072595611</v>
      </c>
      <c r="J33" s="74"/>
      <c r="K33" s="74"/>
      <c r="L33" s="74"/>
      <c r="M33" s="74"/>
      <c r="N33" s="74"/>
      <c r="O33" s="74"/>
      <c r="P33" s="74"/>
      <c r="Q33" s="74"/>
      <c r="T33" s="3"/>
    </row>
    <row r="34" spans="1:20" x14ac:dyDescent="0.3">
      <c r="A34" s="3"/>
      <c r="B34" s="10" t="s">
        <v>29</v>
      </c>
      <c r="C34" s="91">
        <v>9600</v>
      </c>
      <c r="D34" s="73">
        <v>8883</v>
      </c>
      <c r="E34" s="747">
        <v>7849</v>
      </c>
      <c r="F34" s="567">
        <v>2270</v>
      </c>
      <c r="G34" s="73">
        <v>2447</v>
      </c>
      <c r="H34" s="751">
        <v>2421</v>
      </c>
      <c r="I34" s="754">
        <v>71.041461107626816</v>
      </c>
      <c r="J34" s="74"/>
      <c r="K34" s="74"/>
      <c r="L34" s="74"/>
      <c r="M34" s="74"/>
      <c r="N34" s="74"/>
      <c r="O34" s="74"/>
      <c r="P34" s="74"/>
      <c r="Q34" s="74"/>
      <c r="T34" s="3"/>
    </row>
    <row r="35" spans="1:20" x14ac:dyDescent="0.3">
      <c r="A35" s="3"/>
      <c r="B35" s="10" t="s">
        <v>30</v>
      </c>
      <c r="C35" s="91">
        <v>182</v>
      </c>
      <c r="D35" s="73">
        <v>252</v>
      </c>
      <c r="E35" s="747">
        <v>248</v>
      </c>
      <c r="F35" s="567">
        <v>12</v>
      </c>
      <c r="G35" s="73">
        <v>18</v>
      </c>
      <c r="H35" s="751">
        <v>18</v>
      </c>
      <c r="I35" s="754">
        <v>1.3147212416961147</v>
      </c>
      <c r="J35" s="74"/>
      <c r="K35" s="74"/>
      <c r="L35" s="74"/>
      <c r="M35" s="74"/>
      <c r="N35" s="74"/>
      <c r="O35" s="74"/>
      <c r="P35" s="74"/>
      <c r="Q35" s="74"/>
      <c r="T35" s="3"/>
    </row>
    <row r="36" spans="1:20" x14ac:dyDescent="0.3">
      <c r="A36" s="3"/>
      <c r="B36" s="10" t="s">
        <v>31</v>
      </c>
      <c r="C36" s="91">
        <v>6919</v>
      </c>
      <c r="D36" s="73">
        <v>6533</v>
      </c>
      <c r="E36" s="747">
        <v>6002</v>
      </c>
      <c r="F36" s="567">
        <v>1930</v>
      </c>
      <c r="G36" s="73">
        <v>2150</v>
      </c>
      <c r="H36" s="751">
        <v>2110</v>
      </c>
      <c r="I36" s="754">
        <v>30.189531728076801</v>
      </c>
      <c r="J36" s="74"/>
      <c r="K36" s="74"/>
      <c r="L36" s="74"/>
      <c r="M36" s="74"/>
      <c r="N36" s="74"/>
      <c r="O36" s="74"/>
      <c r="P36" s="74"/>
      <c r="Q36" s="74"/>
      <c r="T36" s="3"/>
    </row>
    <row r="37" spans="1:20" x14ac:dyDescent="0.3">
      <c r="A37" s="3"/>
      <c r="B37" s="10" t="s">
        <v>32</v>
      </c>
      <c r="C37" s="91">
        <v>225</v>
      </c>
      <c r="D37" s="73">
        <v>243</v>
      </c>
      <c r="E37" s="747">
        <v>203</v>
      </c>
      <c r="F37" s="567">
        <v>91</v>
      </c>
      <c r="G37" s="73">
        <v>63</v>
      </c>
      <c r="H37" s="751">
        <v>58</v>
      </c>
      <c r="I37" s="754">
        <v>1.9228788429484875</v>
      </c>
      <c r="J37" s="74"/>
      <c r="K37" s="74"/>
      <c r="L37" s="74"/>
      <c r="M37" s="74"/>
      <c r="N37" s="74"/>
      <c r="O37" s="74"/>
      <c r="P37" s="74"/>
      <c r="Q37" s="74"/>
      <c r="T37" s="3"/>
    </row>
    <row r="38" spans="1:20" x14ac:dyDescent="0.3">
      <c r="A38" s="3"/>
      <c r="B38" s="10" t="s">
        <v>33</v>
      </c>
      <c r="C38" s="91">
        <v>3194</v>
      </c>
      <c r="D38" s="73">
        <v>3670</v>
      </c>
      <c r="E38" s="747">
        <v>3387</v>
      </c>
      <c r="F38" s="567">
        <v>755</v>
      </c>
      <c r="G38" s="73">
        <v>968</v>
      </c>
      <c r="H38" s="751">
        <v>984</v>
      </c>
      <c r="I38" s="754">
        <v>37.31539174439574</v>
      </c>
      <c r="J38" s="74"/>
      <c r="K38" s="74"/>
      <c r="L38" s="74"/>
      <c r="M38" s="74"/>
      <c r="N38" s="74"/>
      <c r="O38" s="74"/>
      <c r="P38" s="74"/>
      <c r="Q38" s="74"/>
      <c r="T38" s="3"/>
    </row>
    <row r="39" spans="1:20" x14ac:dyDescent="0.3">
      <c r="A39" s="3"/>
      <c r="B39" s="10" t="s">
        <v>34</v>
      </c>
      <c r="C39" s="91">
        <v>9080</v>
      </c>
      <c r="D39" s="73">
        <v>9793</v>
      </c>
      <c r="E39" s="747">
        <v>8990</v>
      </c>
      <c r="F39" s="567">
        <v>2485</v>
      </c>
      <c r="G39" s="73">
        <v>2944</v>
      </c>
      <c r="H39" s="751">
        <v>2985</v>
      </c>
      <c r="I39" s="754">
        <v>55.604000584059499</v>
      </c>
      <c r="J39" s="74"/>
      <c r="K39" s="74"/>
      <c r="L39" s="74"/>
      <c r="M39" s="74"/>
      <c r="N39" s="74"/>
      <c r="O39" s="74"/>
      <c r="P39" s="74"/>
      <c r="Q39" s="74"/>
      <c r="T39" s="3"/>
    </row>
    <row r="40" spans="1:20" x14ac:dyDescent="0.3">
      <c r="A40" s="3"/>
      <c r="B40" s="10" t="s">
        <v>35</v>
      </c>
      <c r="C40" s="91">
        <v>1079</v>
      </c>
      <c r="D40" s="73">
        <v>1034</v>
      </c>
      <c r="E40" s="747">
        <v>1036</v>
      </c>
      <c r="F40" s="567">
        <v>336</v>
      </c>
      <c r="G40" s="73">
        <v>362</v>
      </c>
      <c r="H40" s="751">
        <v>367</v>
      </c>
      <c r="I40" s="754">
        <v>33.394838697276406</v>
      </c>
      <c r="J40" s="74"/>
      <c r="K40" s="74"/>
      <c r="L40" s="74"/>
      <c r="M40" s="74"/>
      <c r="N40" s="74"/>
      <c r="O40" s="74"/>
      <c r="P40" s="74"/>
      <c r="Q40" s="74"/>
      <c r="T40" s="3"/>
    </row>
    <row r="41" spans="1:20" x14ac:dyDescent="0.3">
      <c r="A41" s="3"/>
      <c r="B41" s="10" t="s">
        <v>36</v>
      </c>
      <c r="C41" s="91" t="s">
        <v>323</v>
      </c>
      <c r="D41" s="73" t="s">
        <v>323</v>
      </c>
      <c r="E41" s="747" t="s">
        <v>78</v>
      </c>
      <c r="F41" s="567" t="s">
        <v>323</v>
      </c>
      <c r="G41" s="73" t="s">
        <v>323</v>
      </c>
      <c r="H41" s="751" t="s">
        <v>323</v>
      </c>
      <c r="I41" s="754">
        <v>3.1464918146991851E-2</v>
      </c>
      <c r="J41" s="74"/>
      <c r="K41" s="74"/>
      <c r="L41" s="74"/>
      <c r="M41" s="74"/>
      <c r="N41" s="74"/>
      <c r="O41" s="74"/>
      <c r="P41" s="74"/>
      <c r="Q41" s="74"/>
      <c r="T41" s="3"/>
    </row>
    <row r="42" spans="1:20" x14ac:dyDescent="0.3">
      <c r="A42" s="3"/>
      <c r="B42" s="10" t="s">
        <v>37</v>
      </c>
      <c r="C42" s="91">
        <v>249</v>
      </c>
      <c r="D42" s="73">
        <v>222</v>
      </c>
      <c r="E42" s="747">
        <v>236</v>
      </c>
      <c r="F42" s="567">
        <v>37</v>
      </c>
      <c r="G42" s="73">
        <v>42</v>
      </c>
      <c r="H42" s="751">
        <v>40</v>
      </c>
      <c r="I42" s="754">
        <v>6.2912413485205123</v>
      </c>
      <c r="J42" s="74"/>
      <c r="K42" s="74"/>
      <c r="L42" s="74"/>
      <c r="M42" s="74"/>
      <c r="N42" s="74"/>
      <c r="O42" s="74"/>
      <c r="P42" s="74"/>
      <c r="Q42" s="74"/>
      <c r="T42" s="3"/>
    </row>
    <row r="43" spans="1:20" x14ac:dyDescent="0.3">
      <c r="A43" s="3"/>
      <c r="B43" s="10" t="s">
        <v>38</v>
      </c>
      <c r="C43" s="91">
        <v>8673</v>
      </c>
      <c r="D43" s="73">
        <v>6138</v>
      </c>
      <c r="E43" s="747">
        <v>6161</v>
      </c>
      <c r="F43" s="567">
        <v>1175</v>
      </c>
      <c r="G43" s="73">
        <v>1145</v>
      </c>
      <c r="H43" s="751">
        <v>1190</v>
      </c>
      <c r="I43" s="754">
        <v>27.006508131795741</v>
      </c>
      <c r="J43" s="74"/>
      <c r="K43" s="74"/>
      <c r="L43" s="74"/>
      <c r="M43" s="74"/>
      <c r="N43" s="74"/>
      <c r="O43" s="74"/>
      <c r="P43" s="74"/>
      <c r="Q43" s="74"/>
      <c r="T43" s="3"/>
    </row>
    <row r="44" spans="1:20" x14ac:dyDescent="0.3">
      <c r="A44" s="3"/>
      <c r="B44" s="10" t="s">
        <v>39</v>
      </c>
      <c r="C44" s="91">
        <v>1192</v>
      </c>
      <c r="D44" s="73">
        <v>1153</v>
      </c>
      <c r="E44" s="747">
        <v>957</v>
      </c>
      <c r="F44" s="567">
        <v>319</v>
      </c>
      <c r="G44" s="73">
        <v>325</v>
      </c>
      <c r="H44" s="751">
        <v>313</v>
      </c>
      <c r="I44" s="754">
        <v>20.280258817810427</v>
      </c>
      <c r="J44" s="74"/>
      <c r="K44" s="74"/>
      <c r="L44" s="74"/>
      <c r="M44" s="74"/>
      <c r="N44" s="74"/>
      <c r="O44" s="74"/>
      <c r="P44" s="74"/>
      <c r="Q44" s="74"/>
      <c r="T44" s="3"/>
    </row>
    <row r="45" spans="1:20" x14ac:dyDescent="0.3">
      <c r="A45" s="3"/>
      <c r="B45" s="10" t="s">
        <v>40</v>
      </c>
      <c r="C45" s="91">
        <v>690</v>
      </c>
      <c r="D45" s="73">
        <v>811</v>
      </c>
      <c r="E45" s="747">
        <v>770</v>
      </c>
      <c r="F45" s="567">
        <v>125</v>
      </c>
      <c r="G45" s="73">
        <v>178</v>
      </c>
      <c r="H45" s="751">
        <v>160</v>
      </c>
      <c r="I45" s="754">
        <v>4.0143003285916805</v>
      </c>
      <c r="J45" s="74"/>
      <c r="K45" s="74"/>
      <c r="L45" s="74"/>
      <c r="M45" s="74"/>
      <c r="N45" s="74"/>
      <c r="O45" s="74"/>
      <c r="P45" s="74"/>
      <c r="Q45" s="74"/>
      <c r="T45" s="3"/>
    </row>
    <row r="46" spans="1:20" x14ac:dyDescent="0.3">
      <c r="A46" s="3"/>
      <c r="B46" s="92" t="s">
        <v>27</v>
      </c>
      <c r="C46" s="93">
        <v>41095</v>
      </c>
      <c r="D46" s="94">
        <v>38817</v>
      </c>
      <c r="E46" s="748">
        <v>35917</v>
      </c>
      <c r="F46" s="568">
        <v>9535</v>
      </c>
      <c r="G46" s="94">
        <v>10653</v>
      </c>
      <c r="H46" s="752">
        <v>10657</v>
      </c>
      <c r="I46" s="755">
        <v>30.438041016534235</v>
      </c>
      <c r="J46" s="74"/>
      <c r="K46" s="74"/>
      <c r="L46" s="74"/>
      <c r="M46" s="74"/>
      <c r="N46" s="74"/>
      <c r="O46" s="74"/>
      <c r="P46" s="74"/>
      <c r="Q46" s="74"/>
      <c r="T46" s="3"/>
    </row>
    <row r="47" spans="1:20" x14ac:dyDescent="0.3">
      <c r="A47" s="3"/>
      <c r="B47" s="19" t="s">
        <v>107</v>
      </c>
      <c r="C47" s="95">
        <v>6811</v>
      </c>
      <c r="D47" s="73">
        <v>7385</v>
      </c>
      <c r="E47" s="747">
        <v>6837</v>
      </c>
      <c r="F47" s="569">
        <v>1675</v>
      </c>
      <c r="G47" s="73">
        <v>1956</v>
      </c>
      <c r="H47" s="751">
        <v>1940</v>
      </c>
      <c r="I47" s="754">
        <v>13.919209991952455</v>
      </c>
      <c r="J47" s="74"/>
      <c r="K47" s="74"/>
      <c r="L47" s="74"/>
      <c r="M47" s="74"/>
      <c r="N47" s="74"/>
      <c r="O47" s="74"/>
      <c r="P47" s="74"/>
      <c r="Q47" s="74"/>
      <c r="T47" s="3"/>
    </row>
    <row r="48" spans="1:20" x14ac:dyDescent="0.3">
      <c r="A48" s="3"/>
      <c r="B48" s="96" t="s">
        <v>200</v>
      </c>
      <c r="C48" s="72">
        <v>34272</v>
      </c>
      <c r="D48" s="97">
        <v>31347</v>
      </c>
      <c r="E48" s="749">
        <v>29002</v>
      </c>
      <c r="F48" s="570">
        <v>7860</v>
      </c>
      <c r="G48" s="97">
        <v>8686</v>
      </c>
      <c r="H48" s="753">
        <v>8706</v>
      </c>
      <c r="I48" s="756">
        <v>43.164252653821812</v>
      </c>
      <c r="J48" s="74"/>
      <c r="K48" s="74"/>
      <c r="L48" s="74"/>
      <c r="M48" s="74"/>
      <c r="N48" s="74"/>
      <c r="O48" s="74"/>
      <c r="P48" s="74"/>
      <c r="Q48" s="74"/>
      <c r="T48" s="3"/>
    </row>
    <row r="49" spans="1:21" x14ac:dyDescent="0.3">
      <c r="A49" s="3"/>
      <c r="B49" s="79" t="s">
        <v>586</v>
      </c>
      <c r="C49" s="3"/>
      <c r="D49" s="3"/>
      <c r="E49" s="3"/>
      <c r="F49" s="3"/>
      <c r="G49" s="3"/>
      <c r="H49" s="3"/>
      <c r="I49" s="3"/>
      <c r="J49" s="74"/>
      <c r="K49" s="74"/>
      <c r="L49" s="74"/>
      <c r="M49" s="74"/>
      <c r="N49" s="74"/>
      <c r="O49" s="74"/>
      <c r="P49" s="74"/>
      <c r="Q49" s="74"/>
      <c r="T49" s="3"/>
      <c r="U49" s="3"/>
    </row>
    <row r="50" spans="1:21" x14ac:dyDescent="0.3">
      <c r="A50" s="3"/>
      <c r="B50" s="81"/>
      <c r="C50" s="3"/>
      <c r="D50" s="3"/>
      <c r="E50" s="3"/>
      <c r="F50" s="3"/>
      <c r="G50" s="3"/>
      <c r="H50" s="3"/>
      <c r="I50" s="3"/>
      <c r="J50" s="74"/>
      <c r="K50" s="74"/>
      <c r="L50" s="74"/>
      <c r="M50" s="74"/>
      <c r="N50" s="74"/>
      <c r="O50" s="74"/>
      <c r="P50" s="74"/>
      <c r="Q50" s="74"/>
      <c r="T50" s="3"/>
      <c r="U50" s="3"/>
    </row>
    <row r="51" spans="1:21" x14ac:dyDescent="0.3">
      <c r="A51" s="3"/>
      <c r="C51" s="3"/>
      <c r="D51" s="3"/>
      <c r="E51" s="3"/>
      <c r="F51" s="3"/>
      <c r="J51" s="74"/>
      <c r="K51" s="74"/>
      <c r="L51" s="74"/>
      <c r="M51" s="74"/>
      <c r="N51" s="74"/>
      <c r="O51" s="74"/>
      <c r="P51" s="74"/>
      <c r="Q51" s="74"/>
      <c r="T51" s="3"/>
      <c r="U51" s="3"/>
    </row>
    <row r="52" spans="1:21" x14ac:dyDescent="0.3">
      <c r="A52" s="3"/>
      <c r="B52" s="3"/>
      <c r="C52" s="3"/>
      <c r="D52" s="3"/>
      <c r="E52" s="3"/>
      <c r="F52" s="3"/>
      <c r="J52" s="74"/>
      <c r="K52" s="74"/>
      <c r="L52" s="74"/>
      <c r="M52" s="74"/>
      <c r="N52" s="74"/>
      <c r="O52" s="74"/>
      <c r="P52" s="74"/>
      <c r="Q52" s="74"/>
    </row>
    <row r="53" spans="1:21" x14ac:dyDescent="0.3">
      <c r="B53" s="3"/>
      <c r="C53" s="3"/>
      <c r="D53" s="3"/>
      <c r="E53" s="3"/>
      <c r="F53" s="3"/>
      <c r="J53" s="74"/>
      <c r="K53" s="74"/>
      <c r="L53" s="74"/>
      <c r="M53" s="74"/>
      <c r="N53" s="74"/>
      <c r="O53" s="74"/>
      <c r="P53" s="74"/>
      <c r="Q53" s="74"/>
    </row>
    <row r="54" spans="1:21" x14ac:dyDescent="0.3">
      <c r="B54" s="3"/>
      <c r="C54" s="3"/>
      <c r="D54" s="3"/>
      <c r="E54" s="3"/>
      <c r="F54" s="3"/>
      <c r="J54" s="74"/>
      <c r="K54" s="74"/>
      <c r="L54" s="74"/>
      <c r="M54" s="74"/>
      <c r="N54" s="74"/>
      <c r="O54" s="74"/>
      <c r="P54" s="74"/>
      <c r="Q54" s="74"/>
    </row>
    <row r="55" spans="1:21" x14ac:dyDescent="0.3">
      <c r="B55" s="3"/>
      <c r="C55" s="3"/>
      <c r="D55" s="3"/>
      <c r="E55" s="3"/>
      <c r="F55" s="3"/>
      <c r="J55" s="74"/>
      <c r="K55" s="74"/>
      <c r="L55" s="74"/>
      <c r="M55" s="74"/>
      <c r="N55" s="74"/>
      <c r="O55" s="74"/>
      <c r="P55" s="74"/>
      <c r="Q55" s="74"/>
    </row>
    <row r="56" spans="1:21" x14ac:dyDescent="0.3">
      <c r="B56" s="3"/>
      <c r="C56" s="3"/>
      <c r="D56" s="3"/>
      <c r="E56" s="3"/>
      <c r="F56" s="3"/>
      <c r="J56" s="1616" t="s">
        <v>198</v>
      </c>
      <c r="K56" s="1616"/>
      <c r="L56" s="1616"/>
      <c r="M56" s="1616"/>
      <c r="N56" s="1616" t="s">
        <v>199</v>
      </c>
      <c r="O56" s="1616"/>
      <c r="P56" s="1616"/>
      <c r="Q56" s="1616"/>
    </row>
    <row r="57" spans="1:21" x14ac:dyDescent="0.3">
      <c r="B57" s="3"/>
      <c r="C57" s="3"/>
      <c r="D57" s="3"/>
      <c r="E57" s="3"/>
      <c r="F57" s="3"/>
      <c r="J57" s="1617">
        <v>2021</v>
      </c>
      <c r="K57" s="618" t="s">
        <v>663</v>
      </c>
      <c r="L57" s="758">
        <v>9112</v>
      </c>
      <c r="M57" s="758">
        <v>1790</v>
      </c>
      <c r="N57" s="1618">
        <v>2021</v>
      </c>
      <c r="O57" s="618" t="s">
        <v>663</v>
      </c>
      <c r="P57" s="758">
        <v>37194</v>
      </c>
      <c r="Q57" s="758">
        <v>6450</v>
      </c>
    </row>
    <row r="58" spans="1:21" x14ac:dyDescent="0.3">
      <c r="B58" s="3"/>
      <c r="C58" s="3"/>
      <c r="D58" s="3"/>
      <c r="E58" s="3"/>
      <c r="F58" s="3"/>
      <c r="J58" s="1617"/>
      <c r="K58" s="618" t="s">
        <v>664</v>
      </c>
      <c r="L58" s="758">
        <v>4346</v>
      </c>
      <c r="M58" s="758">
        <v>2491</v>
      </c>
      <c r="N58" s="1618"/>
      <c r="O58" s="618" t="s">
        <v>664</v>
      </c>
      <c r="P58" s="758">
        <v>20174</v>
      </c>
      <c r="Q58" s="758">
        <v>8828</v>
      </c>
    </row>
    <row r="59" spans="1:21" x14ac:dyDescent="0.3">
      <c r="B59" s="3"/>
      <c r="C59" s="3"/>
      <c r="D59" s="3"/>
      <c r="E59" s="3"/>
      <c r="F59" s="3"/>
      <c r="J59" s="1617">
        <v>2010</v>
      </c>
      <c r="K59" s="618" t="s">
        <v>663</v>
      </c>
      <c r="L59" s="758">
        <v>9269</v>
      </c>
      <c r="M59" s="758">
        <v>1068</v>
      </c>
      <c r="N59" s="1618">
        <v>2010</v>
      </c>
      <c r="O59" s="618" t="s">
        <v>663</v>
      </c>
      <c r="P59" s="758">
        <v>42931</v>
      </c>
      <c r="Q59" s="758">
        <v>5039</v>
      </c>
    </row>
    <row r="60" spans="1:21" x14ac:dyDescent="0.3">
      <c r="B60" s="3"/>
      <c r="C60" s="3"/>
      <c r="D60" s="3"/>
      <c r="E60" s="3"/>
      <c r="F60" s="3"/>
      <c r="J60" s="1617"/>
      <c r="K60" s="618" t="s">
        <v>664</v>
      </c>
      <c r="L60" s="758">
        <v>4235</v>
      </c>
      <c r="M60" s="758">
        <v>2576</v>
      </c>
      <c r="N60" s="1618"/>
      <c r="O60" s="618" t="s">
        <v>664</v>
      </c>
      <c r="P60" s="758">
        <v>23426</v>
      </c>
      <c r="Q60" s="758">
        <v>10846</v>
      </c>
    </row>
    <row r="61" spans="1:21" x14ac:dyDescent="0.3">
      <c r="J61" s="619"/>
      <c r="K61" s="619"/>
      <c r="L61" s="617" t="s">
        <v>325</v>
      </c>
      <c r="M61" s="617" t="s">
        <v>326</v>
      </c>
      <c r="N61" s="619"/>
      <c r="O61" s="619"/>
      <c r="P61" s="617" t="s">
        <v>325</v>
      </c>
      <c r="Q61" s="617" t="s">
        <v>326</v>
      </c>
    </row>
    <row r="62" spans="1:21" x14ac:dyDescent="0.3">
      <c r="J62" s="619"/>
      <c r="K62" s="619"/>
      <c r="L62" s="617" t="s">
        <v>196</v>
      </c>
      <c r="M62" s="617" t="s">
        <v>195</v>
      </c>
      <c r="N62" s="619"/>
      <c r="O62" s="619"/>
      <c r="P62" s="617" t="s">
        <v>196</v>
      </c>
      <c r="Q62" s="617" t="s">
        <v>195</v>
      </c>
    </row>
  </sheetData>
  <mergeCells count="16">
    <mergeCell ref="J56:M56"/>
    <mergeCell ref="N56:Q56"/>
    <mergeCell ref="J57:J58"/>
    <mergeCell ref="N57:N58"/>
    <mergeCell ref="J59:J60"/>
    <mergeCell ref="N59:N60"/>
    <mergeCell ref="S11:X11"/>
    <mergeCell ref="Q8:Q9"/>
    <mergeCell ref="F31:H31"/>
    <mergeCell ref="I31:I32"/>
    <mergeCell ref="C31:E31"/>
    <mergeCell ref="J8:J9"/>
    <mergeCell ref="K8:K9"/>
    <mergeCell ref="L8:P8"/>
    <mergeCell ref="B29:I29"/>
    <mergeCell ref="B23:F23"/>
  </mergeCells>
  <phoneticPr fontId="3" type="noConversion"/>
  <hyperlinks>
    <hyperlink ref="W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0"/>
  <sheetViews>
    <sheetView showGridLines="0" workbookViewId="0"/>
  </sheetViews>
  <sheetFormatPr baseColWidth="10" defaultColWidth="11.42578125" defaultRowHeight="15.75" x14ac:dyDescent="0.3"/>
  <cols>
    <col min="1" max="1" width="5.7109375" style="1" customWidth="1"/>
    <col min="2" max="2" width="18.28515625" style="1" customWidth="1"/>
    <col min="3" max="3" width="43" style="1" customWidth="1"/>
    <col min="4" max="5" width="7.85546875" style="1" bestFit="1" customWidth="1"/>
    <col min="6" max="6" width="8.5703125" style="1" bestFit="1" customWidth="1"/>
    <col min="7" max="7" width="7.5703125" style="1" bestFit="1" customWidth="1"/>
    <col min="8" max="8" width="8.85546875" style="1" bestFit="1" customWidth="1"/>
    <col min="9" max="9" width="8.42578125" style="1" bestFit="1" customWidth="1"/>
    <col min="10" max="10" width="7.7109375" style="1" bestFit="1" customWidth="1"/>
    <col min="11" max="12" width="8.140625" style="1" customWidth="1"/>
    <col min="13" max="13" width="9.140625" style="1" bestFit="1" customWidth="1"/>
    <col min="14" max="14" width="10.140625" style="1" bestFit="1" customWidth="1"/>
    <col min="15" max="15" width="7.28515625" style="1" bestFit="1" customWidth="1"/>
    <col min="16" max="16" width="8.85546875" style="1" bestFit="1" customWidth="1"/>
    <col min="17" max="17" width="9.85546875" style="1" bestFit="1" customWidth="1"/>
    <col min="18" max="18" width="15.85546875" style="1" bestFit="1" customWidth="1"/>
    <col min="19" max="16384" width="11.42578125" style="1"/>
  </cols>
  <sheetData>
    <row r="2" spans="1:18" s="3" customFormat="1" ht="18.75" x14ac:dyDescent="0.35">
      <c r="B2" s="2" t="s">
        <v>639</v>
      </c>
      <c r="K2" s="4"/>
      <c r="R2" s="5" t="s">
        <v>3</v>
      </c>
    </row>
    <row r="4" spans="1:18" ht="18" x14ac:dyDescent="0.3">
      <c r="B4" s="37" t="s">
        <v>24</v>
      </c>
      <c r="C4" s="38"/>
      <c r="D4" s="38"/>
      <c r="E4" s="38"/>
      <c r="F4" s="38"/>
      <c r="G4" s="38"/>
      <c r="H4" s="38"/>
      <c r="I4" s="38"/>
      <c r="J4" s="38"/>
      <c r="K4" s="38"/>
      <c r="L4" s="38"/>
      <c r="M4" s="38"/>
      <c r="N4" s="38"/>
      <c r="O4" s="38"/>
      <c r="P4" s="38"/>
      <c r="Q4" s="38"/>
      <c r="R4" s="38"/>
    </row>
    <row r="6" spans="1:18" x14ac:dyDescent="0.3">
      <c r="B6" s="39" t="s">
        <v>656</v>
      </c>
    </row>
    <row r="7" spans="1:18" x14ac:dyDescent="0.3">
      <c r="A7" s="39"/>
    </row>
    <row r="8" spans="1:18" ht="31.5" x14ac:dyDescent="0.3">
      <c r="B8" s="40"/>
      <c r="C8" s="40"/>
      <c r="D8" s="41" t="s">
        <v>28</v>
      </c>
      <c r="E8" s="42" t="s">
        <v>29</v>
      </c>
      <c r="F8" s="42" t="s">
        <v>30</v>
      </c>
      <c r="G8" s="42" t="s">
        <v>31</v>
      </c>
      <c r="H8" s="42" t="s">
        <v>32</v>
      </c>
      <c r="I8" s="42" t="s">
        <v>33</v>
      </c>
      <c r="J8" s="42" t="s">
        <v>34</v>
      </c>
      <c r="K8" s="42" t="s">
        <v>35</v>
      </c>
      <c r="L8" s="42" t="s">
        <v>36</v>
      </c>
      <c r="M8" s="42" t="s">
        <v>37</v>
      </c>
      <c r="N8" s="42" t="s">
        <v>38</v>
      </c>
      <c r="O8" s="42" t="s">
        <v>39</v>
      </c>
      <c r="P8" s="42" t="s">
        <v>40</v>
      </c>
      <c r="Q8" s="563" t="s">
        <v>27</v>
      </c>
      <c r="R8" s="42" t="s">
        <v>619</v>
      </c>
    </row>
    <row r="9" spans="1:18" x14ac:dyDescent="0.3">
      <c r="B9" s="1423" t="s">
        <v>797</v>
      </c>
      <c r="C9" s="1392"/>
      <c r="D9" s="1393"/>
      <c r="E9" s="1394"/>
      <c r="F9" s="1394"/>
      <c r="G9" s="1394"/>
      <c r="H9" s="1394"/>
      <c r="I9" s="1394"/>
      <c r="J9" s="1394"/>
      <c r="K9" s="1394"/>
      <c r="L9" s="1394"/>
      <c r="M9" s="1394"/>
      <c r="N9" s="1394"/>
      <c r="O9" s="1394"/>
      <c r="P9" s="1394"/>
      <c r="Q9" s="1395"/>
      <c r="R9" s="1396"/>
    </row>
    <row r="10" spans="1:18" x14ac:dyDescent="0.3">
      <c r="B10" s="43" t="s">
        <v>284</v>
      </c>
      <c r="C10" s="1397"/>
      <c r="D10" s="1398">
        <v>673</v>
      </c>
      <c r="E10" s="686">
        <v>1386</v>
      </c>
      <c r="F10" s="686">
        <v>1018</v>
      </c>
      <c r="G10" s="686">
        <v>1543</v>
      </c>
      <c r="H10" s="686">
        <v>1035</v>
      </c>
      <c r="I10" s="686">
        <v>1984</v>
      </c>
      <c r="J10" s="686">
        <v>1468</v>
      </c>
      <c r="K10" s="686">
        <v>639</v>
      </c>
      <c r="L10" s="686">
        <v>415</v>
      </c>
      <c r="M10" s="686">
        <v>359</v>
      </c>
      <c r="N10" s="686">
        <v>992</v>
      </c>
      <c r="O10" s="686">
        <v>793</v>
      </c>
      <c r="P10" s="686">
        <v>765</v>
      </c>
      <c r="Q10" s="1399">
        <v>13070</v>
      </c>
      <c r="R10" s="686">
        <v>57140</v>
      </c>
    </row>
    <row r="11" spans="1:18" x14ac:dyDescent="0.3">
      <c r="B11" s="43" t="s">
        <v>798</v>
      </c>
      <c r="C11" s="1397"/>
      <c r="D11" s="1400">
        <v>25.75</v>
      </c>
      <c r="E11" s="687">
        <v>16.690000000000001</v>
      </c>
      <c r="F11" s="687">
        <v>12.17</v>
      </c>
      <c r="G11" s="687">
        <v>22.26</v>
      </c>
      <c r="H11" s="687">
        <v>14.81</v>
      </c>
      <c r="I11" s="687">
        <v>23.27</v>
      </c>
      <c r="J11" s="687">
        <v>14.33</v>
      </c>
      <c r="K11" s="687">
        <v>12.67</v>
      </c>
      <c r="L11" s="687">
        <v>15.59</v>
      </c>
      <c r="M11" s="687">
        <v>7.69</v>
      </c>
      <c r="N11" s="687">
        <v>26.12</v>
      </c>
      <c r="O11" s="687">
        <v>13.06</v>
      </c>
      <c r="P11" s="687">
        <v>13.8</v>
      </c>
      <c r="Q11" s="1401">
        <v>16.309999999999999</v>
      </c>
      <c r="R11" s="687">
        <v>11.29</v>
      </c>
    </row>
    <row r="12" spans="1:18" x14ac:dyDescent="0.3">
      <c r="B12" s="46" t="s">
        <v>112</v>
      </c>
      <c r="C12" s="1402"/>
      <c r="D12" s="1403"/>
      <c r="E12" s="1404"/>
      <c r="F12" s="1404"/>
      <c r="G12" s="1404"/>
      <c r="H12" s="1404"/>
      <c r="I12" s="1404"/>
      <c r="J12" s="1404"/>
      <c r="K12" s="1404"/>
      <c r="L12" s="1404"/>
      <c r="M12" s="1404"/>
      <c r="N12" s="1404"/>
      <c r="O12" s="1404"/>
      <c r="P12" s="1404"/>
      <c r="Q12" s="1405"/>
      <c r="R12" s="1406"/>
    </row>
    <row r="13" spans="1:18" x14ac:dyDescent="0.3">
      <c r="B13" s="47" t="s">
        <v>453</v>
      </c>
      <c r="C13" s="1407"/>
      <c r="D13" s="1408">
        <v>30888.722000000002</v>
      </c>
      <c r="E13" s="875">
        <v>50227.267999999996</v>
      </c>
      <c r="F13" s="875">
        <v>68467.948999999993</v>
      </c>
      <c r="G13" s="875">
        <v>31197.748</v>
      </c>
      <c r="H13" s="875">
        <v>37905.212</v>
      </c>
      <c r="I13" s="875">
        <v>87637.838000000003</v>
      </c>
      <c r="J13" s="875">
        <v>30130.682000000001</v>
      </c>
      <c r="K13" s="875">
        <v>20156.116999999998</v>
      </c>
      <c r="L13" s="875">
        <v>44211.271999999997</v>
      </c>
      <c r="M13" s="875">
        <v>8946.8209999999999</v>
      </c>
      <c r="N13" s="875">
        <v>22811.977999999999</v>
      </c>
      <c r="O13" s="875">
        <v>26944.38</v>
      </c>
      <c r="P13" s="875">
        <v>19411.914000000001</v>
      </c>
      <c r="Q13" s="1399">
        <v>478937.902</v>
      </c>
      <c r="R13" s="875">
        <v>2191942.1129999999</v>
      </c>
    </row>
    <row r="14" spans="1:18" x14ac:dyDescent="0.3">
      <c r="B14" s="47" t="s">
        <v>454</v>
      </c>
      <c r="C14" s="1407"/>
      <c r="D14" s="1408">
        <v>7255.7079999999996</v>
      </c>
      <c r="E14" s="875">
        <v>15129.305</v>
      </c>
      <c r="F14" s="875">
        <v>7649.59</v>
      </c>
      <c r="G14" s="875">
        <v>14774.602000000001</v>
      </c>
      <c r="H14" s="875">
        <v>11195.498</v>
      </c>
      <c r="I14" s="875">
        <v>28922.972000000002</v>
      </c>
      <c r="J14" s="875">
        <v>11321.16</v>
      </c>
      <c r="K14" s="875">
        <v>6976.7730000000001</v>
      </c>
      <c r="L14" s="875">
        <v>5958.902</v>
      </c>
      <c r="M14" s="875">
        <v>1550.954</v>
      </c>
      <c r="N14" s="875">
        <v>5608.68</v>
      </c>
      <c r="O14" s="875">
        <v>6362.5240000000003</v>
      </c>
      <c r="P14" s="875">
        <v>6640.1090000000004</v>
      </c>
      <c r="Q14" s="1399">
        <v>129346.77499999999</v>
      </c>
      <c r="R14" s="875">
        <v>584611.81999999995</v>
      </c>
    </row>
    <row r="15" spans="1:18" x14ac:dyDescent="0.3">
      <c r="B15" s="48" t="s">
        <v>113</v>
      </c>
      <c r="C15" s="1409"/>
      <c r="D15" s="1410">
        <v>38144.43</v>
      </c>
      <c r="E15" s="884">
        <v>65356.572999999997</v>
      </c>
      <c r="F15" s="884">
        <v>76117.539000000004</v>
      </c>
      <c r="G15" s="884">
        <v>45972.35</v>
      </c>
      <c r="H15" s="884">
        <v>49100.71</v>
      </c>
      <c r="I15" s="884">
        <v>116560.81</v>
      </c>
      <c r="J15" s="884">
        <v>41451.841999999997</v>
      </c>
      <c r="K15" s="884">
        <v>27132.89</v>
      </c>
      <c r="L15" s="884">
        <v>50170.173999999999</v>
      </c>
      <c r="M15" s="884">
        <v>10497.775</v>
      </c>
      <c r="N15" s="884">
        <v>28420.657999999999</v>
      </c>
      <c r="O15" s="884">
        <v>33306.904000000002</v>
      </c>
      <c r="P15" s="884">
        <v>26052.023000000001</v>
      </c>
      <c r="Q15" s="1411">
        <v>608284.67700000003</v>
      </c>
      <c r="R15" s="884">
        <v>2776553.9330000002</v>
      </c>
    </row>
    <row r="16" spans="1:18" x14ac:dyDescent="0.3">
      <c r="B16" s="46" t="s">
        <v>283</v>
      </c>
      <c r="C16" s="1412"/>
      <c r="D16" s="1403"/>
      <c r="E16" s="1404"/>
      <c r="F16" s="1404"/>
      <c r="G16" s="1404"/>
      <c r="H16" s="1404"/>
      <c r="I16" s="1404"/>
      <c r="J16" s="1404"/>
      <c r="K16" s="1404"/>
      <c r="L16" s="1404"/>
      <c r="M16" s="1404"/>
      <c r="N16" s="1404"/>
      <c r="O16" s="1404"/>
      <c r="P16" s="1404"/>
      <c r="Q16" s="1405"/>
      <c r="R16" s="1406"/>
    </row>
    <row r="17" spans="2:18" x14ac:dyDescent="0.3">
      <c r="B17" s="48" t="s">
        <v>114</v>
      </c>
      <c r="C17" s="1409"/>
      <c r="D17" s="1410">
        <v>3766.87</v>
      </c>
      <c r="E17" s="884">
        <v>11699.621999999999</v>
      </c>
      <c r="F17" s="884">
        <v>9860.0930000000008</v>
      </c>
      <c r="G17" s="884">
        <v>3071.5940000000001</v>
      </c>
      <c r="H17" s="884">
        <v>24856.54</v>
      </c>
      <c r="I17" s="884">
        <v>74106.066999999995</v>
      </c>
      <c r="J17" s="884">
        <v>1930.758</v>
      </c>
      <c r="K17" s="884">
        <v>3053.7280000000001</v>
      </c>
      <c r="L17" s="884">
        <v>3678.145</v>
      </c>
      <c r="M17" s="884">
        <v>4296.1419999999998</v>
      </c>
      <c r="N17" s="884">
        <v>545.75199999999995</v>
      </c>
      <c r="O17" s="884">
        <v>11496.85</v>
      </c>
      <c r="P17" s="884">
        <v>9803.2099999999991</v>
      </c>
      <c r="Q17" s="1411">
        <v>162165.37100000001</v>
      </c>
      <c r="R17" s="884">
        <v>736035.88</v>
      </c>
    </row>
    <row r="18" spans="2:18" x14ac:dyDescent="0.3">
      <c r="B18" s="513" t="s">
        <v>41</v>
      </c>
      <c r="C18" s="1413" t="s">
        <v>281</v>
      </c>
      <c r="D18" s="1414">
        <v>2726.09</v>
      </c>
      <c r="E18" s="1415">
        <v>7305.7920000000004</v>
      </c>
      <c r="F18" s="1415">
        <v>9367.2029999999995</v>
      </c>
      <c r="G18" s="1415">
        <v>2539.3939999999998</v>
      </c>
      <c r="H18" s="1415">
        <v>13095.16</v>
      </c>
      <c r="I18" s="1415">
        <v>32055.1</v>
      </c>
      <c r="J18" s="1415">
        <v>1794.8030000000001</v>
      </c>
      <c r="K18" s="1415">
        <v>2497.5680000000002</v>
      </c>
      <c r="L18" s="1415">
        <v>3616.6750000000002</v>
      </c>
      <c r="M18" s="1415">
        <v>2021.06</v>
      </c>
      <c r="N18" s="1415">
        <v>411.012</v>
      </c>
      <c r="O18" s="1415">
        <v>7661.58</v>
      </c>
      <c r="P18" s="1415">
        <v>5904.51</v>
      </c>
      <c r="Q18" s="1416">
        <v>90995.947</v>
      </c>
      <c r="R18" s="1415">
        <v>544811.321</v>
      </c>
    </row>
    <row r="19" spans="2:18" x14ac:dyDescent="0.3">
      <c r="B19" s="1417"/>
      <c r="C19" s="1413" t="s">
        <v>115</v>
      </c>
      <c r="D19" s="1414">
        <v>785.05</v>
      </c>
      <c r="E19" s="1415">
        <v>3564.17</v>
      </c>
      <c r="F19" s="1415">
        <v>328.56</v>
      </c>
      <c r="G19" s="1415">
        <v>188.69</v>
      </c>
      <c r="H19" s="1415">
        <v>10126.6</v>
      </c>
      <c r="I19" s="1415">
        <v>31067.357</v>
      </c>
      <c r="J19" s="1415" t="s">
        <v>78</v>
      </c>
      <c r="K19" s="1415">
        <v>365.94</v>
      </c>
      <c r="L19" s="1415" t="s">
        <v>78</v>
      </c>
      <c r="M19" s="1415">
        <v>2163.91</v>
      </c>
      <c r="N19" s="1415">
        <v>80.02</v>
      </c>
      <c r="O19" s="1415">
        <v>2663.77</v>
      </c>
      <c r="P19" s="1415">
        <v>3249.42</v>
      </c>
      <c r="Q19" s="1416">
        <v>54615.536999999997</v>
      </c>
      <c r="R19" s="1415">
        <v>129235.47500000001</v>
      </c>
    </row>
    <row r="20" spans="2:18" x14ac:dyDescent="0.3">
      <c r="B20" s="1417"/>
      <c r="C20" s="1413" t="s">
        <v>116</v>
      </c>
      <c r="D20" s="1414">
        <v>134.38999999999999</v>
      </c>
      <c r="E20" s="1415">
        <v>454.22</v>
      </c>
      <c r="F20" s="1415">
        <v>54.89</v>
      </c>
      <c r="G20" s="1415">
        <v>154.79</v>
      </c>
      <c r="H20" s="1415">
        <v>722.39</v>
      </c>
      <c r="I20" s="1415">
        <v>5746.03</v>
      </c>
      <c r="J20" s="1415" t="s">
        <v>78</v>
      </c>
      <c r="K20" s="1415">
        <v>104.9</v>
      </c>
      <c r="L20" s="1415" t="s">
        <v>78</v>
      </c>
      <c r="M20" s="1415">
        <v>74.852000000000004</v>
      </c>
      <c r="N20" s="1415" t="s">
        <v>78</v>
      </c>
      <c r="O20" s="1415">
        <v>462.42</v>
      </c>
      <c r="P20" s="1415">
        <v>342.83</v>
      </c>
      <c r="Q20" s="1416">
        <v>8313.5759999999991</v>
      </c>
      <c r="R20" s="1415">
        <v>34134.512999999999</v>
      </c>
    </row>
    <row r="21" spans="2:18" x14ac:dyDescent="0.3">
      <c r="B21" s="1417"/>
      <c r="C21" s="1413" t="s">
        <v>117</v>
      </c>
      <c r="D21" s="1414">
        <v>121.34</v>
      </c>
      <c r="E21" s="1415">
        <v>375.44</v>
      </c>
      <c r="F21" s="1415">
        <v>109.44</v>
      </c>
      <c r="G21" s="1415">
        <v>188.72</v>
      </c>
      <c r="H21" s="1415">
        <v>912.39</v>
      </c>
      <c r="I21" s="1415">
        <v>5237.58</v>
      </c>
      <c r="J21" s="1415">
        <v>78.370999999999995</v>
      </c>
      <c r="K21" s="1415">
        <v>85.32</v>
      </c>
      <c r="L21" s="1415" t="s">
        <v>78</v>
      </c>
      <c r="M21" s="1415">
        <v>36.32</v>
      </c>
      <c r="N21" s="1415" t="s">
        <v>78</v>
      </c>
      <c r="O21" s="1415">
        <v>709.08</v>
      </c>
      <c r="P21" s="1415">
        <v>306.45</v>
      </c>
      <c r="Q21" s="1416">
        <v>8240.3109999999997</v>
      </c>
      <c r="R21" s="1415">
        <v>27854.569</v>
      </c>
    </row>
    <row r="22" spans="2:18" x14ac:dyDescent="0.3">
      <c r="B22" s="48" t="s">
        <v>118</v>
      </c>
      <c r="C22" s="1409"/>
      <c r="D22" s="1410">
        <v>33227.387000000002</v>
      </c>
      <c r="E22" s="884">
        <v>35755.572999999997</v>
      </c>
      <c r="F22" s="884">
        <v>63013.625999999997</v>
      </c>
      <c r="G22" s="884">
        <v>17626.308000000001</v>
      </c>
      <c r="H22" s="884">
        <v>21730.936000000002</v>
      </c>
      <c r="I22" s="884">
        <v>34729.324000000001</v>
      </c>
      <c r="J22" s="884">
        <v>17572.319</v>
      </c>
      <c r="K22" s="884">
        <v>20346.037</v>
      </c>
      <c r="L22" s="884">
        <v>41621.586000000003</v>
      </c>
      <c r="M22" s="884">
        <v>5450.4719999999998</v>
      </c>
      <c r="N22" s="884">
        <v>15546.648999999999</v>
      </c>
      <c r="O22" s="884">
        <v>17668.53</v>
      </c>
      <c r="P22" s="884">
        <v>11436.655000000001</v>
      </c>
      <c r="Q22" s="1411">
        <v>335725.402</v>
      </c>
      <c r="R22" s="884">
        <v>1642459.2960000001</v>
      </c>
    </row>
    <row r="23" spans="2:18" x14ac:dyDescent="0.3">
      <c r="B23" s="513" t="s">
        <v>41</v>
      </c>
      <c r="C23" s="1413" t="s">
        <v>282</v>
      </c>
      <c r="D23" s="1418">
        <v>5737.6930000000002</v>
      </c>
      <c r="E23" s="1419">
        <v>11382.578</v>
      </c>
      <c r="F23" s="1419">
        <v>29471.657999999999</v>
      </c>
      <c r="G23" s="1419">
        <v>5861.076</v>
      </c>
      <c r="H23" s="1419">
        <v>12315.286</v>
      </c>
      <c r="I23" s="1419">
        <v>25842.707999999999</v>
      </c>
      <c r="J23" s="1419">
        <v>3015.5140000000001</v>
      </c>
      <c r="K23" s="1419">
        <v>7810.451</v>
      </c>
      <c r="L23" s="1419">
        <v>7792.1559999999999</v>
      </c>
      <c r="M23" s="1419">
        <v>2070.2150000000001</v>
      </c>
      <c r="N23" s="1419">
        <v>1121.1769999999999</v>
      </c>
      <c r="O23" s="1419">
        <v>9311.3289999999997</v>
      </c>
      <c r="P23" s="1419">
        <v>6871.53</v>
      </c>
      <c r="Q23" s="1416">
        <v>128603.371</v>
      </c>
      <c r="R23" s="1415">
        <v>677650.86399999994</v>
      </c>
    </row>
    <row r="24" spans="2:18" x14ac:dyDescent="0.3">
      <c r="B24" s="1420"/>
      <c r="C24" s="1413" t="s">
        <v>452</v>
      </c>
      <c r="D24" s="1418">
        <v>27489.694</v>
      </c>
      <c r="E24" s="1419">
        <v>24372.995999999999</v>
      </c>
      <c r="F24" s="1419">
        <v>33541.968000000001</v>
      </c>
      <c r="G24" s="1419">
        <v>11765.232</v>
      </c>
      <c r="H24" s="1419">
        <v>9415.65</v>
      </c>
      <c r="I24" s="1419">
        <v>8886.616</v>
      </c>
      <c r="J24" s="1419">
        <v>14556.805</v>
      </c>
      <c r="K24" s="1419">
        <v>12535.585999999999</v>
      </c>
      <c r="L24" s="1419">
        <v>33829.43</v>
      </c>
      <c r="M24" s="1419">
        <v>3380.2570000000001</v>
      </c>
      <c r="N24" s="1419">
        <v>14425.473</v>
      </c>
      <c r="O24" s="1419">
        <v>8357.2019999999993</v>
      </c>
      <c r="P24" s="1419">
        <v>4565.125</v>
      </c>
      <c r="Q24" s="1416">
        <v>207122.03099999999</v>
      </c>
      <c r="R24" s="1415">
        <v>964808.43099999998</v>
      </c>
    </row>
    <row r="25" spans="2:18" x14ac:dyDescent="0.3">
      <c r="B25" s="48" t="s">
        <v>119</v>
      </c>
      <c r="C25" s="1421"/>
      <c r="D25" s="1422">
        <v>149.60300000000001</v>
      </c>
      <c r="E25" s="734">
        <v>391.26</v>
      </c>
      <c r="F25" s="734">
        <v>188.87200000000001</v>
      </c>
      <c r="G25" s="734">
        <v>818.63699999999994</v>
      </c>
      <c r="H25" s="734">
        <v>361.036</v>
      </c>
      <c r="I25" s="734">
        <v>766.41399999999999</v>
      </c>
      <c r="J25" s="734">
        <v>627.24699999999996</v>
      </c>
      <c r="K25" s="734">
        <v>175.64</v>
      </c>
      <c r="L25" s="734">
        <v>51.598999999999997</v>
      </c>
      <c r="M25" s="734">
        <v>104.01600000000001</v>
      </c>
      <c r="N25" s="734">
        <v>697.07899999999995</v>
      </c>
      <c r="O25" s="734">
        <v>368.26</v>
      </c>
      <c r="P25" s="734">
        <v>518.52499999999998</v>
      </c>
      <c r="Q25" s="1411">
        <v>5218.1859999999997</v>
      </c>
      <c r="R25" s="734">
        <v>48919.752</v>
      </c>
    </row>
    <row r="26" spans="2:18" x14ac:dyDescent="0.3">
      <c r="B26" s="48" t="s">
        <v>105</v>
      </c>
      <c r="C26" s="1409"/>
      <c r="D26" s="1410">
        <v>213.976</v>
      </c>
      <c r="E26" s="884">
        <v>697.72</v>
      </c>
      <c r="F26" s="884">
        <v>226.54599999999999</v>
      </c>
      <c r="G26" s="884">
        <v>2028.722</v>
      </c>
      <c r="H26" s="884">
        <v>139.27799999999999</v>
      </c>
      <c r="I26" s="884">
        <v>551.30200000000002</v>
      </c>
      <c r="J26" s="884">
        <v>906.23900000000003</v>
      </c>
      <c r="K26" s="884">
        <v>1148.0050000000001</v>
      </c>
      <c r="L26" s="884">
        <v>516.721</v>
      </c>
      <c r="M26" s="884">
        <v>342.86599999999999</v>
      </c>
      <c r="N26" s="884">
        <v>2758.6170000000002</v>
      </c>
      <c r="O26" s="884">
        <v>448.91199999999998</v>
      </c>
      <c r="P26" s="884">
        <v>2106.386</v>
      </c>
      <c r="Q26" s="1411">
        <v>12085.289000000001</v>
      </c>
      <c r="R26" s="884">
        <v>63169.285000000003</v>
      </c>
    </row>
    <row r="27" spans="2:18" x14ac:dyDescent="0.3">
      <c r="B27" s="48" t="s">
        <v>49</v>
      </c>
      <c r="C27" s="1409"/>
      <c r="D27" s="1422">
        <v>67.03</v>
      </c>
      <c r="E27" s="734">
        <v>11685.833000000001</v>
      </c>
      <c r="F27" s="734">
        <v>139.392</v>
      </c>
      <c r="G27" s="734">
        <v>17256.199000000001</v>
      </c>
      <c r="H27" s="734">
        <v>269.32400000000001</v>
      </c>
      <c r="I27" s="734">
        <v>1492.973</v>
      </c>
      <c r="J27" s="734">
        <v>15829.019</v>
      </c>
      <c r="K27" s="734">
        <v>1702.365</v>
      </c>
      <c r="L27" s="734">
        <v>15.769</v>
      </c>
      <c r="M27" s="734">
        <v>51.048000000000002</v>
      </c>
      <c r="N27" s="734">
        <v>6001.018</v>
      </c>
      <c r="O27" s="734">
        <v>1863.4449999999999</v>
      </c>
      <c r="P27" s="734">
        <v>669.06399999999996</v>
      </c>
      <c r="Q27" s="1411">
        <v>57042.476000000002</v>
      </c>
      <c r="R27" s="734">
        <v>159868.28200000001</v>
      </c>
    </row>
    <row r="28" spans="2:18" x14ac:dyDescent="0.3">
      <c r="B28" s="49" t="s">
        <v>410</v>
      </c>
      <c r="C28" s="1421"/>
      <c r="D28" s="1422">
        <v>19.231000000000002</v>
      </c>
      <c r="E28" s="734">
        <v>322.57799999999997</v>
      </c>
      <c r="F28" s="734">
        <v>35.716000000000001</v>
      </c>
      <c r="G28" s="734">
        <v>274.25299999999999</v>
      </c>
      <c r="H28" s="734">
        <v>125.21899999999999</v>
      </c>
      <c r="I28" s="734">
        <v>1191.6959999999999</v>
      </c>
      <c r="J28" s="734">
        <v>214.911</v>
      </c>
      <c r="K28" s="734">
        <v>114.58</v>
      </c>
      <c r="L28" s="734">
        <v>18.082000000000001</v>
      </c>
      <c r="M28" s="734">
        <v>13.113</v>
      </c>
      <c r="N28" s="734">
        <v>60.165999999999997</v>
      </c>
      <c r="O28" s="734">
        <v>141.31299999999999</v>
      </c>
      <c r="P28" s="734">
        <v>77.668000000000006</v>
      </c>
      <c r="Q28" s="1411">
        <v>2608.5259999999998</v>
      </c>
      <c r="R28" s="734">
        <v>14476.511</v>
      </c>
    </row>
    <row r="29" spans="2:18" x14ac:dyDescent="0.3">
      <c r="B29" s="48" t="s">
        <v>120</v>
      </c>
      <c r="C29" s="1409"/>
      <c r="D29" s="1422">
        <v>700.33399999999995</v>
      </c>
      <c r="E29" s="734">
        <v>4803.9870000000001</v>
      </c>
      <c r="F29" s="734">
        <v>2653.2950000000001</v>
      </c>
      <c r="G29" s="734">
        <v>4896.6390000000001</v>
      </c>
      <c r="H29" s="734">
        <v>1618.376</v>
      </c>
      <c r="I29" s="734">
        <v>3723.0340000000001</v>
      </c>
      <c r="J29" s="734">
        <v>4371.3509999999997</v>
      </c>
      <c r="K29" s="734">
        <v>592.53700000000003</v>
      </c>
      <c r="L29" s="734">
        <v>4268.2719999999999</v>
      </c>
      <c r="M29" s="734">
        <v>240.11799999999999</v>
      </c>
      <c r="N29" s="734">
        <v>2811.3760000000002</v>
      </c>
      <c r="O29" s="734">
        <v>1319.595</v>
      </c>
      <c r="P29" s="734">
        <v>1440.5150000000001</v>
      </c>
      <c r="Q29" s="1411">
        <v>33439.428</v>
      </c>
      <c r="R29" s="734">
        <v>111624.927</v>
      </c>
    </row>
    <row r="30" spans="2:18" x14ac:dyDescent="0.3">
      <c r="B30" s="1423" t="s">
        <v>123</v>
      </c>
      <c r="C30" s="1392"/>
      <c r="D30" s="1393"/>
      <c r="E30" s="1394"/>
      <c r="F30" s="1394"/>
      <c r="G30" s="1394"/>
      <c r="H30" s="1394"/>
      <c r="I30" s="1394"/>
      <c r="J30" s="1394"/>
      <c r="K30" s="1394"/>
      <c r="L30" s="1394"/>
      <c r="M30" s="1394"/>
      <c r="N30" s="1394"/>
      <c r="O30" s="1394"/>
      <c r="P30" s="1394"/>
      <c r="Q30" s="1424"/>
      <c r="R30" s="1396"/>
    </row>
    <row r="31" spans="2:18" x14ac:dyDescent="0.3">
      <c r="B31" s="1619" t="s">
        <v>799</v>
      </c>
      <c r="C31" s="1425" t="s">
        <v>800</v>
      </c>
      <c r="D31" s="1408">
        <v>29</v>
      </c>
      <c r="E31" s="875">
        <v>17</v>
      </c>
      <c r="F31" s="875">
        <v>134</v>
      </c>
      <c r="G31" s="875">
        <v>4</v>
      </c>
      <c r="H31" s="875">
        <v>22</v>
      </c>
      <c r="I31" s="875">
        <v>22</v>
      </c>
      <c r="J31" s="875">
        <v>0</v>
      </c>
      <c r="K31" s="875">
        <v>30</v>
      </c>
      <c r="L31" s="875">
        <v>52</v>
      </c>
      <c r="M31" s="875">
        <v>14</v>
      </c>
      <c r="N31" s="875">
        <v>4</v>
      </c>
      <c r="O31" s="875">
        <v>33</v>
      </c>
      <c r="P31" s="875">
        <v>15</v>
      </c>
      <c r="Q31" s="1399">
        <v>376</v>
      </c>
      <c r="R31" s="686"/>
    </row>
    <row r="32" spans="2:18" x14ac:dyDescent="0.3">
      <c r="B32" s="1619"/>
      <c r="C32" s="1425" t="s">
        <v>801</v>
      </c>
      <c r="D32" s="1408">
        <v>438</v>
      </c>
      <c r="E32" s="875">
        <v>289</v>
      </c>
      <c r="F32" s="875">
        <v>6023</v>
      </c>
      <c r="G32" s="875">
        <v>15</v>
      </c>
      <c r="H32" s="875">
        <v>692</v>
      </c>
      <c r="I32" s="875">
        <v>978</v>
      </c>
      <c r="J32" s="875">
        <v>0</v>
      </c>
      <c r="K32" s="875">
        <v>985</v>
      </c>
      <c r="L32" s="875">
        <v>1938</v>
      </c>
      <c r="M32" s="875">
        <v>250</v>
      </c>
      <c r="N32" s="875">
        <v>48</v>
      </c>
      <c r="O32" s="875">
        <v>1234</v>
      </c>
      <c r="P32" s="875">
        <v>675</v>
      </c>
      <c r="Q32" s="1399">
        <v>13565</v>
      </c>
      <c r="R32" s="875">
        <v>291757</v>
      </c>
    </row>
    <row r="33" spans="2:19" x14ac:dyDescent="0.3">
      <c r="B33" s="1619" t="s">
        <v>802</v>
      </c>
      <c r="C33" s="1425" t="s">
        <v>800</v>
      </c>
      <c r="D33" s="1408">
        <v>157</v>
      </c>
      <c r="E33" s="875">
        <v>93</v>
      </c>
      <c r="F33" s="875">
        <v>213</v>
      </c>
      <c r="G33" s="875">
        <v>44</v>
      </c>
      <c r="H33" s="875">
        <v>101</v>
      </c>
      <c r="I33" s="875">
        <v>122</v>
      </c>
      <c r="J33" s="875">
        <v>41</v>
      </c>
      <c r="K33" s="875">
        <v>67</v>
      </c>
      <c r="L33" s="875">
        <v>105</v>
      </c>
      <c r="M33" s="875">
        <v>55</v>
      </c>
      <c r="N33" s="875">
        <v>33</v>
      </c>
      <c r="O33" s="875">
        <v>79</v>
      </c>
      <c r="P33" s="875">
        <v>38</v>
      </c>
      <c r="Q33" s="1399">
        <v>1148</v>
      </c>
      <c r="R33" s="875"/>
    </row>
    <row r="34" spans="2:19" x14ac:dyDescent="0.3">
      <c r="B34" s="1619" t="s">
        <v>803</v>
      </c>
      <c r="C34" s="1425" t="s">
        <v>801</v>
      </c>
      <c r="D34" s="1408">
        <v>6414</v>
      </c>
      <c r="E34" s="875">
        <v>2700</v>
      </c>
      <c r="F34" s="875">
        <v>6909</v>
      </c>
      <c r="G34" s="875">
        <v>1424</v>
      </c>
      <c r="H34" s="875">
        <v>3248</v>
      </c>
      <c r="I34" s="875">
        <v>3679</v>
      </c>
      <c r="J34" s="875">
        <v>1463</v>
      </c>
      <c r="K34" s="875">
        <v>1841</v>
      </c>
      <c r="L34" s="875">
        <v>3013</v>
      </c>
      <c r="M34" s="875">
        <v>2025</v>
      </c>
      <c r="N34" s="875">
        <v>1320</v>
      </c>
      <c r="O34" s="875">
        <v>3005</v>
      </c>
      <c r="P34" s="875">
        <v>915</v>
      </c>
      <c r="Q34" s="1399">
        <v>37956</v>
      </c>
      <c r="R34" s="875">
        <v>230339</v>
      </c>
    </row>
    <row r="35" spans="2:19" x14ac:dyDescent="0.3">
      <c r="B35" s="1619" t="s">
        <v>804</v>
      </c>
      <c r="C35" s="1425" t="s">
        <v>800</v>
      </c>
      <c r="D35" s="1408">
        <v>17</v>
      </c>
      <c r="E35" s="875">
        <v>8</v>
      </c>
      <c r="F35" s="875">
        <v>206</v>
      </c>
      <c r="G35" s="875">
        <v>10</v>
      </c>
      <c r="H35" s="875">
        <v>6</v>
      </c>
      <c r="I35" s="875">
        <v>7</v>
      </c>
      <c r="J35" s="875">
        <v>7</v>
      </c>
      <c r="K35" s="875">
        <v>8</v>
      </c>
      <c r="L35" s="875">
        <v>40</v>
      </c>
      <c r="M35" s="875">
        <v>6</v>
      </c>
      <c r="N35" s="875">
        <v>4</v>
      </c>
      <c r="O35" s="875">
        <v>11</v>
      </c>
      <c r="P35" s="875">
        <v>3</v>
      </c>
      <c r="Q35" s="1399">
        <v>333</v>
      </c>
      <c r="R35" s="875"/>
    </row>
    <row r="36" spans="2:19" x14ac:dyDescent="0.3">
      <c r="B36" s="1619"/>
      <c r="C36" s="1425" t="s">
        <v>801</v>
      </c>
      <c r="D36" s="1408">
        <v>1276</v>
      </c>
      <c r="E36" s="875">
        <v>959</v>
      </c>
      <c r="F36" s="875">
        <v>87351</v>
      </c>
      <c r="G36" s="875">
        <v>1928</v>
      </c>
      <c r="H36" s="875">
        <v>371</v>
      </c>
      <c r="I36" s="875">
        <v>545</v>
      </c>
      <c r="J36" s="875">
        <v>950</v>
      </c>
      <c r="K36" s="875">
        <v>1023</v>
      </c>
      <c r="L36" s="875">
        <v>16668</v>
      </c>
      <c r="M36" s="875">
        <v>853</v>
      </c>
      <c r="N36" s="875">
        <v>248</v>
      </c>
      <c r="O36" s="875">
        <v>2260</v>
      </c>
      <c r="P36" s="875">
        <v>184</v>
      </c>
      <c r="Q36" s="1399">
        <v>114616</v>
      </c>
      <c r="R36" s="875">
        <v>163880</v>
      </c>
    </row>
    <row r="37" spans="2:19" x14ac:dyDescent="0.3">
      <c r="B37" s="1619" t="s">
        <v>805</v>
      </c>
      <c r="C37" s="1425" t="s">
        <v>800</v>
      </c>
      <c r="D37" s="1398">
        <v>80</v>
      </c>
      <c r="E37" s="686">
        <v>62</v>
      </c>
      <c r="F37" s="686">
        <v>83</v>
      </c>
      <c r="G37" s="706">
        <v>26</v>
      </c>
      <c r="H37" s="686">
        <v>47</v>
      </c>
      <c r="I37" s="686">
        <v>57</v>
      </c>
      <c r="J37" s="686">
        <v>21</v>
      </c>
      <c r="K37" s="686">
        <v>51</v>
      </c>
      <c r="L37" s="706">
        <v>51</v>
      </c>
      <c r="M37" s="686">
        <v>20</v>
      </c>
      <c r="N37" s="686">
        <v>20</v>
      </c>
      <c r="O37" s="686">
        <v>50</v>
      </c>
      <c r="P37" s="686">
        <v>22</v>
      </c>
      <c r="Q37" s="1399">
        <v>590</v>
      </c>
      <c r="R37" s="875"/>
    </row>
    <row r="38" spans="2:19" x14ac:dyDescent="0.3">
      <c r="B38" s="1619"/>
      <c r="C38" s="1425" t="s">
        <v>801</v>
      </c>
      <c r="D38" s="1398">
        <v>9018</v>
      </c>
      <c r="E38" s="686">
        <v>6935</v>
      </c>
      <c r="F38" s="686">
        <v>8800</v>
      </c>
      <c r="G38" s="706">
        <v>3141</v>
      </c>
      <c r="H38" s="686">
        <v>4538</v>
      </c>
      <c r="I38" s="686">
        <v>5974</v>
      </c>
      <c r="J38" s="686">
        <v>2302</v>
      </c>
      <c r="K38" s="686">
        <v>8309</v>
      </c>
      <c r="L38" s="706">
        <v>6317</v>
      </c>
      <c r="M38" s="686">
        <v>2302</v>
      </c>
      <c r="N38" s="686">
        <v>2808</v>
      </c>
      <c r="O38" s="686">
        <v>3577</v>
      </c>
      <c r="P38" s="686">
        <v>1589</v>
      </c>
      <c r="Q38" s="1399">
        <v>65610</v>
      </c>
      <c r="R38" s="875">
        <v>261948</v>
      </c>
    </row>
    <row r="39" spans="2:19" x14ac:dyDescent="0.3">
      <c r="B39" s="1619" t="s">
        <v>806</v>
      </c>
      <c r="C39" s="1425" t="s">
        <v>800</v>
      </c>
      <c r="D39" s="1398">
        <v>11</v>
      </c>
      <c r="E39" s="686">
        <v>7</v>
      </c>
      <c r="F39" s="686">
        <v>23</v>
      </c>
      <c r="G39" s="706">
        <v>3</v>
      </c>
      <c r="H39" s="686">
        <v>13</v>
      </c>
      <c r="I39" s="686">
        <v>11</v>
      </c>
      <c r="J39" s="686">
        <v>5</v>
      </c>
      <c r="K39" s="686">
        <v>10</v>
      </c>
      <c r="L39" s="706">
        <v>10</v>
      </c>
      <c r="M39" s="686">
        <v>9</v>
      </c>
      <c r="N39" s="686">
        <v>9</v>
      </c>
      <c r="O39" s="686">
        <v>9</v>
      </c>
      <c r="P39" s="686">
        <v>10</v>
      </c>
      <c r="Q39" s="1399">
        <v>130</v>
      </c>
      <c r="R39" s="875"/>
    </row>
    <row r="40" spans="2:19" x14ac:dyDescent="0.3">
      <c r="B40" s="1619"/>
      <c r="C40" s="1425" t="s">
        <v>801</v>
      </c>
      <c r="D40" s="1398">
        <v>62</v>
      </c>
      <c r="E40" s="686">
        <v>32</v>
      </c>
      <c r="F40" s="686">
        <v>451</v>
      </c>
      <c r="G40" s="706">
        <v>8</v>
      </c>
      <c r="H40" s="686">
        <v>32</v>
      </c>
      <c r="I40" s="686">
        <v>42</v>
      </c>
      <c r="J40" s="686">
        <v>54</v>
      </c>
      <c r="K40" s="686">
        <v>74</v>
      </c>
      <c r="L40" s="706">
        <v>68</v>
      </c>
      <c r="M40" s="686">
        <v>114</v>
      </c>
      <c r="N40" s="686">
        <v>61</v>
      </c>
      <c r="O40" s="686">
        <v>46</v>
      </c>
      <c r="P40" s="686">
        <v>66</v>
      </c>
      <c r="Q40" s="1399">
        <v>1110</v>
      </c>
      <c r="R40" s="875">
        <v>19285</v>
      </c>
      <c r="S40" s="51"/>
    </row>
    <row r="41" spans="2:19" x14ac:dyDescent="0.3">
      <c r="B41" s="1619" t="s">
        <v>807</v>
      </c>
      <c r="C41" s="1425" t="s">
        <v>800</v>
      </c>
      <c r="D41" s="1398">
        <v>35</v>
      </c>
      <c r="E41" s="686">
        <v>27</v>
      </c>
      <c r="F41" s="686">
        <v>29</v>
      </c>
      <c r="G41" s="706">
        <v>24</v>
      </c>
      <c r="H41" s="686">
        <v>19</v>
      </c>
      <c r="I41" s="686">
        <v>17</v>
      </c>
      <c r="J41" s="686">
        <v>18</v>
      </c>
      <c r="K41" s="686">
        <v>22</v>
      </c>
      <c r="L41" s="706">
        <v>28</v>
      </c>
      <c r="M41" s="686">
        <v>8</v>
      </c>
      <c r="N41" s="686">
        <v>23</v>
      </c>
      <c r="O41" s="686">
        <v>11</v>
      </c>
      <c r="P41" s="686">
        <v>13</v>
      </c>
      <c r="Q41" s="1399">
        <v>274</v>
      </c>
      <c r="R41" s="875"/>
    </row>
    <row r="42" spans="2:19" x14ac:dyDescent="0.3">
      <c r="B42" s="1619"/>
      <c r="C42" s="1425" t="s">
        <v>801</v>
      </c>
      <c r="D42" s="1398">
        <v>1498</v>
      </c>
      <c r="E42" s="686">
        <v>709</v>
      </c>
      <c r="F42" s="686">
        <v>2264</v>
      </c>
      <c r="G42" s="706">
        <v>1625</v>
      </c>
      <c r="H42" s="686">
        <v>1677</v>
      </c>
      <c r="I42" s="686">
        <v>1006</v>
      </c>
      <c r="J42" s="686">
        <v>971</v>
      </c>
      <c r="K42" s="686">
        <v>997</v>
      </c>
      <c r="L42" s="706">
        <v>3479</v>
      </c>
      <c r="M42" s="686">
        <v>460</v>
      </c>
      <c r="N42" s="686">
        <v>1243</v>
      </c>
      <c r="O42" s="686">
        <v>782</v>
      </c>
      <c r="P42" s="686">
        <v>1414</v>
      </c>
      <c r="Q42" s="1399">
        <v>18125</v>
      </c>
      <c r="R42" s="875">
        <v>111604</v>
      </c>
    </row>
    <row r="43" spans="2:19" x14ac:dyDescent="0.3">
      <c r="B43" s="1619" t="s">
        <v>808</v>
      </c>
      <c r="C43" s="1425" t="s">
        <v>800</v>
      </c>
      <c r="D43" s="1398">
        <v>13</v>
      </c>
      <c r="E43" s="686">
        <v>15</v>
      </c>
      <c r="F43" s="686">
        <v>36</v>
      </c>
      <c r="G43" s="706">
        <v>31</v>
      </c>
      <c r="H43" s="686">
        <v>27</v>
      </c>
      <c r="I43" s="686">
        <v>49</v>
      </c>
      <c r="J43" s="686">
        <v>37</v>
      </c>
      <c r="K43" s="686">
        <v>23</v>
      </c>
      <c r="L43" s="706">
        <v>9</v>
      </c>
      <c r="M43" s="686">
        <v>15</v>
      </c>
      <c r="N43" s="686">
        <v>23</v>
      </c>
      <c r="O43" s="686">
        <v>29</v>
      </c>
      <c r="P43" s="686">
        <v>25</v>
      </c>
      <c r="Q43" s="1399">
        <v>332</v>
      </c>
      <c r="R43" s="875"/>
    </row>
    <row r="44" spans="2:19" x14ac:dyDescent="0.3">
      <c r="B44" s="1619"/>
      <c r="C44" s="1425" t="s">
        <v>801</v>
      </c>
      <c r="D44" s="1398">
        <v>3534</v>
      </c>
      <c r="E44" s="686">
        <v>8382</v>
      </c>
      <c r="F44" s="686">
        <v>6808</v>
      </c>
      <c r="G44" s="706">
        <v>14277</v>
      </c>
      <c r="H44" s="686">
        <v>47148</v>
      </c>
      <c r="I44" s="686">
        <v>251282</v>
      </c>
      <c r="J44" s="686">
        <v>94256</v>
      </c>
      <c r="K44" s="686">
        <v>28760</v>
      </c>
      <c r="L44" s="706">
        <v>1890</v>
      </c>
      <c r="M44" s="686">
        <v>4497</v>
      </c>
      <c r="N44" s="686">
        <v>16705</v>
      </c>
      <c r="O44" s="686">
        <v>27791</v>
      </c>
      <c r="P44" s="686">
        <v>20778</v>
      </c>
      <c r="Q44" s="1399">
        <v>526108</v>
      </c>
      <c r="R44" s="875">
        <v>9600605</v>
      </c>
    </row>
    <row r="45" spans="2:19" x14ac:dyDescent="0.3">
      <c r="B45" s="1619" t="s">
        <v>809</v>
      </c>
      <c r="C45" s="1425" t="s">
        <v>800</v>
      </c>
      <c r="D45" s="1398">
        <v>6</v>
      </c>
      <c r="E45" s="686">
        <v>4</v>
      </c>
      <c r="F45" s="686">
        <v>16</v>
      </c>
      <c r="G45" s="706">
        <v>6</v>
      </c>
      <c r="H45" s="686">
        <v>9</v>
      </c>
      <c r="I45" s="686">
        <v>27</v>
      </c>
      <c r="J45" s="686">
        <v>1</v>
      </c>
      <c r="K45" s="686">
        <v>10</v>
      </c>
      <c r="L45" s="706">
        <v>9</v>
      </c>
      <c r="M45" s="686">
        <v>4</v>
      </c>
      <c r="N45" s="686">
        <v>8</v>
      </c>
      <c r="O45" s="686">
        <v>12</v>
      </c>
      <c r="P45" s="686">
        <v>9</v>
      </c>
      <c r="Q45" s="1399">
        <v>121</v>
      </c>
      <c r="R45" s="875"/>
    </row>
    <row r="46" spans="2:19" x14ac:dyDescent="0.3">
      <c r="B46" s="1619"/>
      <c r="C46" s="1425" t="s">
        <v>801</v>
      </c>
      <c r="D46" s="1398">
        <v>28956</v>
      </c>
      <c r="E46" s="706" t="s">
        <v>78</v>
      </c>
      <c r="F46" s="686">
        <v>23170</v>
      </c>
      <c r="G46" s="706">
        <v>7525</v>
      </c>
      <c r="H46" s="686">
        <v>54648</v>
      </c>
      <c r="I46" s="686">
        <v>410040</v>
      </c>
      <c r="J46" s="706" t="s">
        <v>78</v>
      </c>
      <c r="K46" s="686">
        <v>196515</v>
      </c>
      <c r="L46" s="706">
        <v>117266</v>
      </c>
      <c r="M46" s="686">
        <v>20201</v>
      </c>
      <c r="N46" s="686">
        <v>53093</v>
      </c>
      <c r="O46" s="686">
        <v>107180</v>
      </c>
      <c r="P46" s="686">
        <v>218670</v>
      </c>
      <c r="Q46" s="1399">
        <v>1244284</v>
      </c>
      <c r="R46" s="875">
        <v>15006594</v>
      </c>
    </row>
    <row r="47" spans="2:19" x14ac:dyDescent="0.3">
      <c r="B47" s="1619" t="s">
        <v>810</v>
      </c>
      <c r="C47" s="1425" t="s">
        <v>800</v>
      </c>
      <c r="D47" s="1398">
        <v>48</v>
      </c>
      <c r="E47" s="686">
        <v>16</v>
      </c>
      <c r="F47" s="686">
        <v>25</v>
      </c>
      <c r="G47" s="706">
        <v>44</v>
      </c>
      <c r="H47" s="686">
        <v>20</v>
      </c>
      <c r="I47" s="686">
        <v>17</v>
      </c>
      <c r="J47" s="686">
        <v>24</v>
      </c>
      <c r="K47" s="686">
        <v>11</v>
      </c>
      <c r="L47" s="706">
        <v>20</v>
      </c>
      <c r="M47" s="686">
        <v>19</v>
      </c>
      <c r="N47" s="686">
        <v>17</v>
      </c>
      <c r="O47" s="686">
        <v>22</v>
      </c>
      <c r="P47" s="686">
        <v>5</v>
      </c>
      <c r="Q47" s="1399">
        <v>288</v>
      </c>
      <c r="R47" s="875"/>
    </row>
    <row r="48" spans="2:19" x14ac:dyDescent="0.3">
      <c r="B48" s="1620"/>
      <c r="C48" s="1426" t="s">
        <v>811</v>
      </c>
      <c r="D48" s="1427">
        <v>8147</v>
      </c>
      <c r="E48" s="1428">
        <v>2229</v>
      </c>
      <c r="F48" s="1428">
        <v>6384</v>
      </c>
      <c r="G48" s="1428">
        <v>8822</v>
      </c>
      <c r="H48" s="1428">
        <v>1948</v>
      </c>
      <c r="I48" s="1428">
        <v>4533</v>
      </c>
      <c r="J48" s="1428">
        <v>5262</v>
      </c>
      <c r="K48" s="1428">
        <v>871</v>
      </c>
      <c r="L48" s="1428">
        <v>3390</v>
      </c>
      <c r="M48" s="1428">
        <v>3035</v>
      </c>
      <c r="N48" s="1428">
        <v>2407</v>
      </c>
      <c r="O48" s="1428">
        <v>3454</v>
      </c>
      <c r="P48" s="1428">
        <v>419</v>
      </c>
      <c r="Q48" s="1429">
        <v>50901</v>
      </c>
      <c r="R48" s="1430">
        <v>239658</v>
      </c>
    </row>
    <row r="49" spans="1:18" x14ac:dyDescent="0.3">
      <c r="B49" s="44" t="s">
        <v>812</v>
      </c>
      <c r="C49" s="44"/>
      <c r="D49" s="44"/>
      <c r="E49" s="44"/>
      <c r="F49" s="44"/>
      <c r="G49" s="44"/>
      <c r="H49" s="44"/>
      <c r="I49" s="44"/>
      <c r="J49" s="44"/>
      <c r="L49" s="44"/>
      <c r="M49" s="44"/>
      <c r="O49" s="44"/>
      <c r="P49" s="44"/>
      <c r="Q49" s="44"/>
      <c r="R49" s="52"/>
    </row>
    <row r="50" spans="1:18" x14ac:dyDescent="0.3">
      <c r="A50" s="3"/>
      <c r="B50" s="285" t="s">
        <v>567</v>
      </c>
      <c r="C50" s="53"/>
      <c r="D50" s="44"/>
      <c r="E50" s="44"/>
      <c r="F50" s="44"/>
      <c r="G50" s="44"/>
      <c r="H50" s="44"/>
      <c r="I50" s="44"/>
      <c r="J50" s="44"/>
      <c r="K50" s="44"/>
      <c r="L50" s="44"/>
      <c r="N50" s="44"/>
      <c r="O50" s="44"/>
      <c r="P50" s="44"/>
      <c r="Q50" s="52"/>
    </row>
  </sheetData>
  <mergeCells count="9">
    <mergeCell ref="B43:B44"/>
    <mergeCell ref="B45:B46"/>
    <mergeCell ref="B47:B48"/>
    <mergeCell ref="B31:B32"/>
    <mergeCell ref="B33:B34"/>
    <mergeCell ref="B35:B36"/>
    <mergeCell ref="B37:B38"/>
    <mergeCell ref="B39:B40"/>
    <mergeCell ref="B41:B42"/>
  </mergeCells>
  <phoneticPr fontId="3" type="noConversion"/>
  <hyperlinks>
    <hyperlink ref="R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1"/>
  <sheetViews>
    <sheetView showGridLines="0" workbookViewId="0"/>
  </sheetViews>
  <sheetFormatPr baseColWidth="10" defaultColWidth="11.42578125" defaultRowHeight="15.75" x14ac:dyDescent="0.3"/>
  <cols>
    <col min="1" max="1" width="5.7109375" style="1" customWidth="1"/>
    <col min="2" max="2" width="17.28515625" style="1" customWidth="1"/>
    <col min="3" max="3" width="21.140625" style="1" customWidth="1"/>
    <col min="4" max="4" width="8" style="1" customWidth="1"/>
    <col min="5" max="5" width="8.42578125" style="1" bestFit="1" customWidth="1"/>
    <col min="6" max="6" width="9.28515625" style="1" customWidth="1"/>
    <col min="7" max="7" width="8" style="1" customWidth="1"/>
    <col min="8" max="8" width="9.7109375" style="1" customWidth="1"/>
    <col min="9" max="10" width="8" style="1" customWidth="1"/>
    <col min="11" max="11" width="9" style="1" customWidth="1"/>
    <col min="12" max="12" width="9.5703125" style="1" customWidth="1"/>
    <col min="13" max="13" width="16.42578125" style="1" customWidth="1"/>
    <col min="14" max="14" width="11" style="1" customWidth="1"/>
    <col min="15" max="15" width="11.5703125" style="1" bestFit="1" customWidth="1"/>
    <col min="16" max="16" width="9.7109375" style="1" customWidth="1"/>
    <col min="17" max="17" width="10.28515625" style="1" customWidth="1"/>
    <col min="18" max="18" width="15" style="1" bestFit="1" customWidth="1"/>
    <col min="19" max="19" width="14.28515625" style="1" customWidth="1"/>
    <col min="20" max="16384" width="11.42578125" style="1"/>
  </cols>
  <sheetData>
    <row r="2" spans="2:19" s="3" customFormat="1" ht="18.75" x14ac:dyDescent="0.35">
      <c r="B2" s="2" t="s">
        <v>639</v>
      </c>
      <c r="K2" s="4"/>
      <c r="S2" s="5" t="s">
        <v>3</v>
      </c>
    </row>
    <row r="4" spans="2:19" ht="18" x14ac:dyDescent="0.35">
      <c r="B4" s="6" t="s">
        <v>123</v>
      </c>
      <c r="C4" s="7"/>
      <c r="D4" s="7"/>
      <c r="E4" s="7"/>
      <c r="F4" s="7"/>
      <c r="G4" s="7"/>
      <c r="H4" s="7"/>
      <c r="I4" s="7"/>
      <c r="J4" s="7"/>
      <c r="K4" s="7"/>
      <c r="L4" s="7"/>
      <c r="M4" s="7"/>
      <c r="N4" s="7"/>
      <c r="O4" s="7"/>
      <c r="P4" s="7"/>
      <c r="Q4" s="7"/>
      <c r="R4" s="7"/>
      <c r="S4" s="7"/>
    </row>
    <row r="6" spans="2:19" s="11" customFormat="1" x14ac:dyDescent="0.2">
      <c r="B6" s="8" t="s">
        <v>741</v>
      </c>
      <c r="C6" s="9"/>
      <c r="D6" s="9"/>
      <c r="E6" s="10"/>
      <c r="F6" s="10"/>
      <c r="G6" s="10"/>
      <c r="H6" s="10"/>
      <c r="I6" s="10"/>
      <c r="J6" s="10"/>
      <c r="K6" s="10"/>
      <c r="L6" s="10"/>
      <c r="M6" s="10"/>
      <c r="N6" s="10"/>
      <c r="O6" s="10"/>
      <c r="P6" s="10"/>
      <c r="Q6" s="10"/>
      <c r="R6" s="10"/>
      <c r="S6" s="10"/>
    </row>
    <row r="7" spans="2:19" x14ac:dyDescent="0.3">
      <c r="B7" s="12"/>
      <c r="C7" s="9"/>
      <c r="D7" s="9"/>
      <c r="E7" s="10"/>
      <c r="F7" s="10"/>
      <c r="G7" s="10"/>
      <c r="H7" s="10"/>
      <c r="I7" s="10"/>
      <c r="J7" s="10"/>
      <c r="K7" s="10"/>
      <c r="L7" s="10"/>
      <c r="M7" s="10"/>
      <c r="N7" s="10"/>
      <c r="O7" s="10"/>
      <c r="P7" s="10"/>
      <c r="Q7" s="10"/>
      <c r="R7" s="10"/>
      <c r="S7" s="3"/>
    </row>
    <row r="8" spans="2:19" ht="31.5" x14ac:dyDescent="0.3">
      <c r="B8" s="13"/>
      <c r="C8" s="13"/>
      <c r="D8" s="14" t="s">
        <v>28</v>
      </c>
      <c r="E8" s="15" t="s">
        <v>29</v>
      </c>
      <c r="F8" s="15" t="s">
        <v>30</v>
      </c>
      <c r="G8" s="15" t="s">
        <v>31</v>
      </c>
      <c r="H8" s="15" t="s">
        <v>32</v>
      </c>
      <c r="I8" s="15" t="s">
        <v>33</v>
      </c>
      <c r="J8" s="15" t="s">
        <v>34</v>
      </c>
      <c r="K8" s="15" t="s">
        <v>35</v>
      </c>
      <c r="L8" s="15" t="s">
        <v>36</v>
      </c>
      <c r="M8" s="15" t="s">
        <v>37</v>
      </c>
      <c r="N8" s="15" t="s">
        <v>38</v>
      </c>
      <c r="O8" s="15" t="s">
        <v>39</v>
      </c>
      <c r="P8" s="15" t="s">
        <v>40</v>
      </c>
      <c r="Q8" s="575" t="s">
        <v>27</v>
      </c>
      <c r="R8" s="15" t="s">
        <v>553</v>
      </c>
    </row>
    <row r="9" spans="2:19" x14ac:dyDescent="0.3">
      <c r="B9" s="1621" t="s">
        <v>124</v>
      </c>
      <c r="C9" s="1621"/>
      <c r="D9" s="1146">
        <v>75.992999999999995</v>
      </c>
      <c r="E9" s="1147">
        <v>24.189</v>
      </c>
      <c r="F9" s="1147">
        <v>437.66800000000001</v>
      </c>
      <c r="G9" s="1147">
        <v>15.148999999999999</v>
      </c>
      <c r="H9" s="1147">
        <v>91.162000000000006</v>
      </c>
      <c r="I9" s="1147">
        <v>80.180000000000007</v>
      </c>
      <c r="J9" s="1147">
        <v>12.837</v>
      </c>
      <c r="K9" s="1147">
        <v>122.94</v>
      </c>
      <c r="L9" s="1147">
        <v>149.62200000000001</v>
      </c>
      <c r="M9" s="1147">
        <v>99.180999999999997</v>
      </c>
      <c r="N9" s="1147">
        <v>15.818</v>
      </c>
      <c r="O9" s="1147">
        <v>138.06399999999999</v>
      </c>
      <c r="P9" s="1147">
        <v>53.03</v>
      </c>
      <c r="Q9" s="1148">
        <v>1315.8330000000001</v>
      </c>
      <c r="R9" s="1149">
        <v>7.6392672641339603</v>
      </c>
    </row>
    <row r="10" spans="2:19" x14ac:dyDescent="0.3">
      <c r="B10" s="490" t="s">
        <v>41</v>
      </c>
      <c r="C10" s="17" t="s">
        <v>122</v>
      </c>
      <c r="D10" s="1150">
        <v>4.1100000000000003</v>
      </c>
      <c r="E10" s="1151">
        <v>1.143</v>
      </c>
      <c r="F10" s="1151">
        <v>42.899000000000001</v>
      </c>
      <c r="G10" s="1151">
        <v>9.4E-2</v>
      </c>
      <c r="H10" s="1151">
        <v>8.7690000000000001</v>
      </c>
      <c r="I10" s="1151">
        <v>3.9489999999999998</v>
      </c>
      <c r="J10" s="1151">
        <v>0.157</v>
      </c>
      <c r="K10" s="1151">
        <v>11.316000000000001</v>
      </c>
      <c r="L10" s="1151">
        <v>12.778</v>
      </c>
      <c r="M10" s="1151">
        <v>6.8490000000000002</v>
      </c>
      <c r="N10" s="1151">
        <v>0.51400000000000001</v>
      </c>
      <c r="O10" s="1151">
        <v>13.858000000000001</v>
      </c>
      <c r="P10" s="1151">
        <v>4.5430000000000001</v>
      </c>
      <c r="Q10" s="1152">
        <v>110.979</v>
      </c>
      <c r="R10" s="1153">
        <v>3.3414567172375902</v>
      </c>
    </row>
    <row r="11" spans="2:19" x14ac:dyDescent="0.3">
      <c r="B11" s="16"/>
      <c r="C11" s="17" t="s">
        <v>125</v>
      </c>
      <c r="D11" s="1150">
        <v>31.044</v>
      </c>
      <c r="E11" s="1151">
        <v>10.095000000000001</v>
      </c>
      <c r="F11" s="1151">
        <v>158.46700000000001</v>
      </c>
      <c r="G11" s="1151">
        <v>4.476</v>
      </c>
      <c r="H11" s="1151">
        <v>34.442999999999998</v>
      </c>
      <c r="I11" s="1151">
        <v>31.550999999999998</v>
      </c>
      <c r="J11" s="1151">
        <v>4.2530000000000001</v>
      </c>
      <c r="K11" s="1151">
        <v>39.521999999999998</v>
      </c>
      <c r="L11" s="1151">
        <v>54.524999999999999</v>
      </c>
      <c r="M11" s="1151">
        <v>39.924999999999997</v>
      </c>
      <c r="N11" s="1151">
        <v>7.1459999999999999</v>
      </c>
      <c r="O11" s="1151">
        <v>53.615000000000002</v>
      </c>
      <c r="P11" s="1151">
        <v>19.186</v>
      </c>
      <c r="Q11" s="1152">
        <v>488.24799999999999</v>
      </c>
      <c r="R11" s="1153">
        <v>12.6999684222738</v>
      </c>
    </row>
    <row r="12" spans="2:19" x14ac:dyDescent="0.3">
      <c r="B12" s="16"/>
      <c r="C12" s="17" t="s">
        <v>126</v>
      </c>
      <c r="D12" s="1150">
        <v>3.431</v>
      </c>
      <c r="E12" s="1151">
        <v>0.375</v>
      </c>
      <c r="F12" s="1151">
        <v>24.581</v>
      </c>
      <c r="G12" s="1151">
        <v>0.13900000000000001</v>
      </c>
      <c r="H12" s="1151">
        <v>4.5910000000000002</v>
      </c>
      <c r="I12" s="1151">
        <v>4.9329999999999998</v>
      </c>
      <c r="J12" s="1151">
        <v>0.13800000000000001</v>
      </c>
      <c r="K12" s="1151">
        <v>9.5419999999999998</v>
      </c>
      <c r="L12" s="1151">
        <v>2.8380000000000001</v>
      </c>
      <c r="M12" s="1151">
        <v>5.633</v>
      </c>
      <c r="N12" s="1151">
        <v>0.23200000000000001</v>
      </c>
      <c r="O12" s="1151">
        <v>8.298</v>
      </c>
      <c r="P12" s="1151">
        <v>3.488</v>
      </c>
      <c r="Q12" s="1152">
        <v>68.218999999999994</v>
      </c>
      <c r="R12" s="1153">
        <v>12.0388949184248</v>
      </c>
    </row>
    <row r="13" spans="2:19" x14ac:dyDescent="0.3">
      <c r="B13" s="1548" t="s">
        <v>335</v>
      </c>
      <c r="C13" s="1548"/>
      <c r="D13" s="1154">
        <v>2837</v>
      </c>
      <c r="E13" s="706">
        <v>1123.2</v>
      </c>
      <c r="F13" s="706">
        <v>32337.4</v>
      </c>
      <c r="G13" s="706">
        <v>539.9</v>
      </c>
      <c r="H13" s="706">
        <v>5180</v>
      </c>
      <c r="I13" s="706">
        <v>6393.3</v>
      </c>
      <c r="J13" s="706">
        <v>554.1</v>
      </c>
      <c r="K13" s="706">
        <v>9833.2999999999993</v>
      </c>
      <c r="L13" s="706">
        <v>4570.7</v>
      </c>
      <c r="M13" s="706">
        <v>4934.7</v>
      </c>
      <c r="N13" s="706">
        <v>683.2</v>
      </c>
      <c r="O13" s="706">
        <v>13537.7</v>
      </c>
      <c r="P13" s="706">
        <v>4818.3999999999996</v>
      </c>
      <c r="Q13" s="1152">
        <v>87342.9</v>
      </c>
      <c r="R13" s="1153">
        <v>6.3282418302168901</v>
      </c>
    </row>
    <row r="14" spans="2:19" x14ac:dyDescent="0.3">
      <c r="B14" s="1622" t="s">
        <v>127</v>
      </c>
      <c r="C14" s="1622"/>
      <c r="D14" s="1155">
        <v>103.31</v>
      </c>
      <c r="E14" s="1156">
        <v>55.48</v>
      </c>
      <c r="F14" s="1156">
        <v>928.15</v>
      </c>
      <c r="G14" s="1156">
        <v>54.344999999999999</v>
      </c>
      <c r="H14" s="1156">
        <v>77.974999999999994</v>
      </c>
      <c r="I14" s="1156">
        <v>31.39</v>
      </c>
      <c r="J14" s="1156">
        <v>48.14</v>
      </c>
      <c r="K14" s="1156">
        <v>272.64999999999998</v>
      </c>
      <c r="L14" s="1156">
        <v>153.07</v>
      </c>
      <c r="M14" s="1156">
        <v>128.83500000000001</v>
      </c>
      <c r="N14" s="1156">
        <v>17.690000000000001</v>
      </c>
      <c r="O14" s="1156">
        <v>324.14499999999998</v>
      </c>
      <c r="P14" s="1156">
        <v>38.86</v>
      </c>
      <c r="Q14" s="1157">
        <v>2234.04</v>
      </c>
      <c r="R14" s="1158">
        <v>32.359424788932401</v>
      </c>
    </row>
    <row r="15" spans="2:19" x14ac:dyDescent="0.3">
      <c r="B15" s="490" t="s">
        <v>41</v>
      </c>
      <c r="C15" s="17" t="s">
        <v>128</v>
      </c>
      <c r="D15" s="1150">
        <v>1.675</v>
      </c>
      <c r="E15" s="1151">
        <v>4.1399999999999997</v>
      </c>
      <c r="F15" s="1151">
        <v>505.18</v>
      </c>
      <c r="G15" s="1151">
        <v>7.335</v>
      </c>
      <c r="H15" s="1151">
        <v>1.05</v>
      </c>
      <c r="I15" s="1151">
        <v>2</v>
      </c>
      <c r="J15" s="1151">
        <v>10.06</v>
      </c>
      <c r="K15" s="1151">
        <v>2.78</v>
      </c>
      <c r="L15" s="1151">
        <v>62.05</v>
      </c>
      <c r="M15" s="1151">
        <v>4.82</v>
      </c>
      <c r="N15" s="1151">
        <v>0.73</v>
      </c>
      <c r="O15" s="1151">
        <v>94.38</v>
      </c>
      <c r="P15" s="1151">
        <v>7.6849999999999996</v>
      </c>
      <c r="Q15" s="1152">
        <v>703.88499999999999</v>
      </c>
      <c r="R15" s="1153">
        <v>55.020417160420102</v>
      </c>
    </row>
    <row r="16" spans="2:19" x14ac:dyDescent="0.3">
      <c r="B16" s="16"/>
      <c r="C16" s="17" t="s">
        <v>129</v>
      </c>
      <c r="D16" s="1150">
        <v>63.125</v>
      </c>
      <c r="E16" s="1151">
        <v>33.76</v>
      </c>
      <c r="F16" s="1151">
        <v>93.619999999999948</v>
      </c>
      <c r="G16" s="1151">
        <v>29.865000000000002</v>
      </c>
      <c r="H16" s="1151">
        <v>44.35</v>
      </c>
      <c r="I16" s="1151">
        <v>19.2</v>
      </c>
      <c r="J16" s="1151">
        <v>21.04</v>
      </c>
      <c r="K16" s="1151">
        <v>166.42</v>
      </c>
      <c r="L16" s="1151">
        <v>47.710000000000008</v>
      </c>
      <c r="M16" s="1151">
        <v>76.38</v>
      </c>
      <c r="N16" s="1151">
        <v>11.67</v>
      </c>
      <c r="O16" s="1151">
        <v>78.390000000000015</v>
      </c>
      <c r="P16" s="1151">
        <v>16.415000000000003</v>
      </c>
      <c r="Q16" s="1152">
        <v>701.94500000000005</v>
      </c>
      <c r="R16" s="1153">
        <v>21.939558967809763</v>
      </c>
    </row>
    <row r="17" spans="2:19" x14ac:dyDescent="0.3">
      <c r="B17" s="1548" t="s">
        <v>335</v>
      </c>
      <c r="C17" s="1548"/>
      <c r="D17" s="1154">
        <v>1859.6</v>
      </c>
      <c r="E17" s="706">
        <v>858.7</v>
      </c>
      <c r="F17" s="706">
        <v>13529.9</v>
      </c>
      <c r="G17" s="706">
        <v>711.6</v>
      </c>
      <c r="H17" s="706">
        <v>1705.8</v>
      </c>
      <c r="I17" s="706">
        <v>488.3</v>
      </c>
      <c r="J17" s="706">
        <v>726.9</v>
      </c>
      <c r="K17" s="706">
        <v>4920.5</v>
      </c>
      <c r="L17" s="706">
        <v>1546.8</v>
      </c>
      <c r="M17" s="706">
        <v>2372.1</v>
      </c>
      <c r="N17" s="706">
        <v>239.8</v>
      </c>
      <c r="O17" s="706">
        <v>8024.5</v>
      </c>
      <c r="P17" s="706">
        <v>804.4</v>
      </c>
      <c r="Q17" s="1152">
        <v>37788.9</v>
      </c>
      <c r="R17" s="1153">
        <v>34.172029845104603</v>
      </c>
    </row>
    <row r="18" spans="2:19" x14ac:dyDescent="0.3">
      <c r="B18" s="1622" t="s">
        <v>130</v>
      </c>
      <c r="C18" s="1622"/>
      <c r="D18" s="1155">
        <v>7.4050000000000002</v>
      </c>
      <c r="E18" s="1156">
        <v>3.9049999999999998</v>
      </c>
      <c r="F18" s="1156">
        <v>73.180000000000007</v>
      </c>
      <c r="G18" s="1156">
        <v>8.93</v>
      </c>
      <c r="H18" s="1156">
        <v>5.1150000000000002</v>
      </c>
      <c r="I18" s="1156">
        <v>7.54</v>
      </c>
      <c r="J18" s="1156">
        <v>5.3449999999999998</v>
      </c>
      <c r="K18" s="1156">
        <v>27.81</v>
      </c>
      <c r="L18" s="1156">
        <v>8.8450000000000006</v>
      </c>
      <c r="M18" s="1156">
        <v>5.34</v>
      </c>
      <c r="N18" s="1156">
        <v>3.7450000000000001</v>
      </c>
      <c r="O18" s="1156">
        <v>13.185</v>
      </c>
      <c r="P18" s="1156">
        <v>22</v>
      </c>
      <c r="Q18" s="1157">
        <v>192.345</v>
      </c>
      <c r="R18" s="1158">
        <v>14.1295915938682</v>
      </c>
    </row>
    <row r="19" spans="2:19" x14ac:dyDescent="0.3">
      <c r="B19" s="490" t="s">
        <v>41</v>
      </c>
      <c r="C19" s="17" t="s">
        <v>131</v>
      </c>
      <c r="D19" s="1150">
        <v>5.16</v>
      </c>
      <c r="E19" s="1151">
        <v>2.82</v>
      </c>
      <c r="F19" s="1151">
        <v>48.284999999999997</v>
      </c>
      <c r="G19" s="1151">
        <v>6.73</v>
      </c>
      <c r="H19" s="1151">
        <v>3.6</v>
      </c>
      <c r="I19" s="1151">
        <v>5.15</v>
      </c>
      <c r="J19" s="1151">
        <v>3.87</v>
      </c>
      <c r="K19" s="1151">
        <v>20.100000000000001</v>
      </c>
      <c r="L19" s="1151">
        <v>6.35</v>
      </c>
      <c r="M19" s="1151">
        <v>3.76</v>
      </c>
      <c r="N19" s="1151">
        <v>2.64</v>
      </c>
      <c r="O19" s="1151">
        <v>8.9649999999999999</v>
      </c>
      <c r="P19" s="1151">
        <v>15.06</v>
      </c>
      <c r="Q19" s="1152">
        <v>132.49</v>
      </c>
      <c r="R19" s="1153">
        <v>14.2345733925536</v>
      </c>
    </row>
    <row r="20" spans="2:19" x14ac:dyDescent="0.3">
      <c r="B20" s="1622" t="s">
        <v>132</v>
      </c>
      <c r="C20" s="1622"/>
      <c r="D20" s="1155">
        <v>3.0750000000000002</v>
      </c>
      <c r="E20" s="1156">
        <v>13.84</v>
      </c>
      <c r="F20" s="1156">
        <v>171.24</v>
      </c>
      <c r="G20" s="1156">
        <v>1.373</v>
      </c>
      <c r="H20" s="1156">
        <v>8.94</v>
      </c>
      <c r="I20" s="1156">
        <v>28.23</v>
      </c>
      <c r="J20" s="1156">
        <v>3.2410000000000001</v>
      </c>
      <c r="K20" s="1156">
        <v>49.91</v>
      </c>
      <c r="L20" s="1156">
        <v>6.2670000000000003</v>
      </c>
      <c r="M20" s="1156">
        <v>45.84</v>
      </c>
      <c r="N20" s="1156">
        <v>2.8519999999999999</v>
      </c>
      <c r="O20" s="1156">
        <v>60.53</v>
      </c>
      <c r="P20" s="1156">
        <v>13.244999999999999</v>
      </c>
      <c r="Q20" s="1157">
        <v>408.58300000000003</v>
      </c>
      <c r="R20" s="1158">
        <v>3.172168659564</v>
      </c>
    </row>
    <row r="21" spans="2:19" x14ac:dyDescent="0.3">
      <c r="B21" s="490" t="s">
        <v>41</v>
      </c>
      <c r="C21" s="16" t="s">
        <v>133</v>
      </c>
      <c r="D21" s="1150">
        <v>0.27</v>
      </c>
      <c r="E21" s="1151">
        <v>2.0270000000000001</v>
      </c>
      <c r="F21" s="1151">
        <v>11.035</v>
      </c>
      <c r="G21" s="1151">
        <v>0.156</v>
      </c>
      <c r="H21" s="1151">
        <v>0.64500000000000002</v>
      </c>
      <c r="I21" s="1151">
        <v>2.29</v>
      </c>
      <c r="J21" s="1151">
        <v>0.32200000000000001</v>
      </c>
      <c r="K21" s="1151">
        <v>5.31</v>
      </c>
      <c r="L21" s="1151">
        <v>0.74199999999999999</v>
      </c>
      <c r="M21" s="1151">
        <v>2.9750000000000001</v>
      </c>
      <c r="N21" s="1151">
        <v>0.46400000000000002</v>
      </c>
      <c r="O21" s="1151">
        <v>5.31</v>
      </c>
      <c r="P21" s="1151">
        <v>1.48</v>
      </c>
      <c r="Q21" s="1152">
        <v>33.026000000000003</v>
      </c>
      <c r="R21" s="1153">
        <v>3.5914221709911001</v>
      </c>
    </row>
    <row r="22" spans="2:19" x14ac:dyDescent="0.3">
      <c r="B22" s="1629" t="s">
        <v>335</v>
      </c>
      <c r="C22" s="1629"/>
      <c r="D22" s="1159">
        <v>543.29999999999995</v>
      </c>
      <c r="E22" s="1160">
        <v>1358.2</v>
      </c>
      <c r="F22" s="1160">
        <v>32931.599999999999</v>
      </c>
      <c r="G22" s="1160">
        <v>146.5</v>
      </c>
      <c r="H22" s="1160">
        <v>1849.2</v>
      </c>
      <c r="I22" s="1160">
        <v>4799.5</v>
      </c>
      <c r="J22" s="1160">
        <v>425.4</v>
      </c>
      <c r="K22" s="1160">
        <v>8805</v>
      </c>
      <c r="L22" s="1160">
        <v>1033.4000000000001</v>
      </c>
      <c r="M22" s="1160">
        <v>7630.7</v>
      </c>
      <c r="N22" s="1160">
        <v>646</v>
      </c>
      <c r="O22" s="1160">
        <v>10014.9</v>
      </c>
      <c r="P22" s="1160">
        <v>2396.1999999999998</v>
      </c>
      <c r="Q22" s="1161">
        <v>72579.899999999994</v>
      </c>
      <c r="R22" s="1162">
        <v>3.2731508093009598</v>
      </c>
    </row>
    <row r="23" spans="2:19" x14ac:dyDescent="0.3">
      <c r="B23" s="10" t="s">
        <v>587</v>
      </c>
      <c r="C23" s="19"/>
      <c r="D23" s="19"/>
      <c r="E23" s="19"/>
      <c r="F23" s="19"/>
      <c r="G23" s="19"/>
      <c r="H23" s="19"/>
      <c r="I23" s="19"/>
      <c r="J23" s="1633"/>
      <c r="K23" s="1633"/>
      <c r="L23" s="1633"/>
      <c r="M23" s="1633"/>
      <c r="N23" s="1633"/>
      <c r="O23" s="1633"/>
      <c r="P23" s="1633"/>
      <c r="Q23" s="1633"/>
      <c r="R23" s="1633"/>
      <c r="S23" s="3"/>
    </row>
    <row r="24" spans="2:19" x14ac:dyDescent="0.3">
      <c r="J24" s="3"/>
      <c r="K24" s="3"/>
      <c r="L24" s="3"/>
      <c r="M24" s="3"/>
      <c r="N24" s="3"/>
      <c r="O24" s="3"/>
      <c r="P24" s="3"/>
    </row>
    <row r="25" spans="2:19" x14ac:dyDescent="0.3">
      <c r="B25" s="20" t="s">
        <v>674</v>
      </c>
      <c r="H25" s="21"/>
      <c r="I25" s="21"/>
      <c r="K25" s="3"/>
      <c r="M25" s="12" t="s">
        <v>731</v>
      </c>
      <c r="N25" s="3"/>
      <c r="O25" s="3"/>
      <c r="P25" s="3"/>
      <c r="Q25" s="3"/>
    </row>
    <row r="26" spans="2:19" x14ac:dyDescent="0.3">
      <c r="F26" s="21"/>
      <c r="L26" s="3"/>
    </row>
    <row r="27" spans="2:19" x14ac:dyDescent="0.3">
      <c r="B27" s="1623" t="s">
        <v>632</v>
      </c>
      <c r="C27" s="1626" t="s">
        <v>319</v>
      </c>
      <c r="D27" s="1634" t="s">
        <v>41</v>
      </c>
      <c r="E27" s="1635"/>
      <c r="F27" s="1635"/>
      <c r="G27" s="1635"/>
      <c r="H27" s="1635"/>
      <c r="I27" s="1635"/>
      <c r="J27" s="1636"/>
      <c r="K27" s="1637" t="s">
        <v>134</v>
      </c>
      <c r="L27" s="3"/>
      <c r="M27" s="1653"/>
      <c r="N27" s="1654"/>
      <c r="O27" s="599" t="s">
        <v>138</v>
      </c>
      <c r="P27" s="1650" t="s">
        <v>330</v>
      </c>
      <c r="Q27" s="1651"/>
      <c r="R27" s="1647" t="s">
        <v>331</v>
      </c>
      <c r="S27" s="1647"/>
    </row>
    <row r="28" spans="2:19" x14ac:dyDescent="0.3">
      <c r="B28" s="1624"/>
      <c r="C28" s="1627"/>
      <c r="D28" s="1640" t="s">
        <v>144</v>
      </c>
      <c r="E28" s="1642" t="s">
        <v>41</v>
      </c>
      <c r="F28" s="1643"/>
      <c r="G28" s="1644" t="s">
        <v>145</v>
      </c>
      <c r="H28" s="1630" t="s">
        <v>320</v>
      </c>
      <c r="I28" s="1638" t="s">
        <v>55</v>
      </c>
      <c r="J28" s="1632" t="s">
        <v>321</v>
      </c>
      <c r="K28" s="1638"/>
      <c r="L28" s="3"/>
      <c r="M28" s="1655"/>
      <c r="N28" s="1656"/>
      <c r="O28" s="1652" t="s">
        <v>139</v>
      </c>
      <c r="P28" s="1649" t="s">
        <v>140</v>
      </c>
      <c r="Q28" s="1648" t="s">
        <v>141</v>
      </c>
      <c r="R28" s="1638" t="s">
        <v>140</v>
      </c>
      <c r="S28" s="1638" t="s">
        <v>141</v>
      </c>
    </row>
    <row r="29" spans="2:19" ht="31.5" x14ac:dyDescent="0.3">
      <c r="B29" s="1625"/>
      <c r="C29" s="1628"/>
      <c r="D29" s="1641"/>
      <c r="E29" s="22" t="s">
        <v>322</v>
      </c>
      <c r="F29" s="23" t="s">
        <v>121</v>
      </c>
      <c r="G29" s="1645"/>
      <c r="H29" s="1631"/>
      <c r="I29" s="1639"/>
      <c r="J29" s="1631"/>
      <c r="K29" s="1639"/>
      <c r="L29" s="3"/>
      <c r="M29" s="1657"/>
      <c r="N29" s="1658"/>
      <c r="O29" s="1652"/>
      <c r="P29" s="1649"/>
      <c r="Q29" s="1648"/>
      <c r="R29" s="1638"/>
      <c r="S29" s="1638"/>
    </row>
    <row r="30" spans="2:19" x14ac:dyDescent="0.3">
      <c r="B30" s="24" t="s">
        <v>28</v>
      </c>
      <c r="C30" s="769">
        <v>6714</v>
      </c>
      <c r="D30" s="770">
        <v>4057</v>
      </c>
      <c r="E30" s="771">
        <v>2211</v>
      </c>
      <c r="F30" s="771">
        <v>1522</v>
      </c>
      <c r="G30" s="772">
        <v>667</v>
      </c>
      <c r="H30" s="773">
        <v>602</v>
      </c>
      <c r="I30" s="771">
        <v>1957</v>
      </c>
      <c r="J30" s="773">
        <v>1918</v>
      </c>
      <c r="K30" s="774">
        <v>688</v>
      </c>
      <c r="L30" s="3"/>
      <c r="M30" s="1659" t="s">
        <v>28</v>
      </c>
      <c r="N30" s="1660"/>
      <c r="O30" s="1004">
        <v>13041</v>
      </c>
      <c r="P30" s="1005">
        <v>8155</v>
      </c>
      <c r="Q30" s="1006">
        <v>706</v>
      </c>
      <c r="R30" s="1007">
        <v>3581</v>
      </c>
      <c r="S30" s="1007">
        <v>599</v>
      </c>
    </row>
    <row r="31" spans="2:19" x14ac:dyDescent="0.3">
      <c r="B31" s="25" t="s">
        <v>29</v>
      </c>
      <c r="C31" s="775">
        <v>380</v>
      </c>
      <c r="D31" s="776">
        <v>233</v>
      </c>
      <c r="E31" s="777">
        <v>160</v>
      </c>
      <c r="F31" s="777">
        <v>22</v>
      </c>
      <c r="G31" s="778">
        <v>33</v>
      </c>
      <c r="H31" s="779">
        <v>28</v>
      </c>
      <c r="I31" s="777">
        <v>110</v>
      </c>
      <c r="J31" s="779">
        <v>109</v>
      </c>
      <c r="K31" s="706" t="s">
        <v>323</v>
      </c>
      <c r="L31" s="3"/>
      <c r="M31" s="1661" t="s">
        <v>29</v>
      </c>
      <c r="N31" s="1662"/>
      <c r="O31" s="1008">
        <v>3234</v>
      </c>
      <c r="P31" s="1009">
        <v>1570</v>
      </c>
      <c r="Q31" s="1010">
        <v>174</v>
      </c>
      <c r="R31" s="656">
        <v>1192</v>
      </c>
      <c r="S31" s="656">
        <v>298</v>
      </c>
    </row>
    <row r="32" spans="2:19" x14ac:dyDescent="0.3">
      <c r="B32" s="25" t="s">
        <v>30</v>
      </c>
      <c r="C32" s="775">
        <v>69673</v>
      </c>
      <c r="D32" s="776">
        <v>20830</v>
      </c>
      <c r="E32" s="777">
        <v>14421</v>
      </c>
      <c r="F32" s="777">
        <v>2278</v>
      </c>
      <c r="G32" s="778">
        <v>6826</v>
      </c>
      <c r="H32" s="779">
        <v>5663</v>
      </c>
      <c r="I32" s="777">
        <v>41827</v>
      </c>
      <c r="J32" s="779">
        <v>41567</v>
      </c>
      <c r="K32" s="706" t="s">
        <v>323</v>
      </c>
      <c r="L32" s="3"/>
      <c r="M32" s="1661" t="s">
        <v>30</v>
      </c>
      <c r="N32" s="1662"/>
      <c r="O32" s="1011">
        <v>62058</v>
      </c>
      <c r="P32" s="1009">
        <v>25396</v>
      </c>
      <c r="Q32" s="1010">
        <v>17329</v>
      </c>
      <c r="R32" s="656">
        <v>12089</v>
      </c>
      <c r="S32" s="656">
        <v>7244</v>
      </c>
    </row>
    <row r="33" spans="2:19" x14ac:dyDescent="0.3">
      <c r="B33" s="25" t="s">
        <v>31</v>
      </c>
      <c r="C33" s="775">
        <v>3862</v>
      </c>
      <c r="D33" s="776">
        <v>2146</v>
      </c>
      <c r="E33" s="777">
        <v>1558</v>
      </c>
      <c r="F33" s="777">
        <v>274</v>
      </c>
      <c r="G33" s="778">
        <v>379</v>
      </c>
      <c r="H33" s="779">
        <v>336</v>
      </c>
      <c r="I33" s="777">
        <v>1332</v>
      </c>
      <c r="J33" s="779">
        <v>1327</v>
      </c>
      <c r="K33" s="706">
        <v>18146</v>
      </c>
      <c r="L33" s="3"/>
      <c r="M33" s="1661" t="s">
        <v>31</v>
      </c>
      <c r="N33" s="1662"/>
      <c r="O33" s="1008">
        <v>220</v>
      </c>
      <c r="P33" s="1009">
        <v>94</v>
      </c>
      <c r="Q33" s="1010">
        <v>74</v>
      </c>
      <c r="R33" s="656">
        <v>25</v>
      </c>
      <c r="S33" s="656">
        <v>27</v>
      </c>
    </row>
    <row r="34" spans="2:19" x14ac:dyDescent="0.3">
      <c r="B34" s="25" t="s">
        <v>32</v>
      </c>
      <c r="C34" s="775">
        <v>12266</v>
      </c>
      <c r="D34" s="776">
        <v>7772</v>
      </c>
      <c r="E34" s="777">
        <v>4140</v>
      </c>
      <c r="F34" s="777">
        <v>3267</v>
      </c>
      <c r="G34" s="778">
        <v>1314</v>
      </c>
      <c r="H34" s="779">
        <v>1264</v>
      </c>
      <c r="I34" s="777">
        <v>3167</v>
      </c>
      <c r="J34" s="779">
        <v>3066</v>
      </c>
      <c r="K34" s="706" t="s">
        <v>323</v>
      </c>
      <c r="L34" s="3"/>
      <c r="M34" s="1661" t="s">
        <v>32</v>
      </c>
      <c r="N34" s="1662"/>
      <c r="O34" s="1008">
        <v>11805</v>
      </c>
      <c r="P34" s="1009">
        <v>7067</v>
      </c>
      <c r="Q34" s="1010">
        <v>611</v>
      </c>
      <c r="R34" s="656">
        <v>3619</v>
      </c>
      <c r="S34" s="656">
        <v>508</v>
      </c>
    </row>
    <row r="35" spans="2:19" x14ac:dyDescent="0.3">
      <c r="B35" s="25" t="s">
        <v>33</v>
      </c>
      <c r="C35" s="775">
        <v>6321</v>
      </c>
      <c r="D35" s="776">
        <v>6321</v>
      </c>
      <c r="E35" s="777">
        <v>5068</v>
      </c>
      <c r="F35" s="777">
        <v>526</v>
      </c>
      <c r="G35" s="780" t="s">
        <v>323</v>
      </c>
      <c r="H35" s="781" t="s">
        <v>323</v>
      </c>
      <c r="I35" s="782" t="s">
        <v>323</v>
      </c>
      <c r="J35" s="781" t="s">
        <v>323</v>
      </c>
      <c r="K35" s="706">
        <v>35027</v>
      </c>
      <c r="L35" s="3"/>
      <c r="M35" s="1661" t="s">
        <v>33</v>
      </c>
      <c r="N35" s="1662"/>
      <c r="O35" s="1008">
        <v>12028</v>
      </c>
      <c r="P35" s="1009">
        <v>6816</v>
      </c>
      <c r="Q35" s="1010">
        <v>848</v>
      </c>
      <c r="R35" s="656">
        <v>3872</v>
      </c>
      <c r="S35" s="656">
        <v>492</v>
      </c>
    </row>
    <row r="36" spans="2:19" x14ac:dyDescent="0.3">
      <c r="B36" s="25" t="s">
        <v>34</v>
      </c>
      <c r="C36" s="775">
        <v>2897</v>
      </c>
      <c r="D36" s="776">
        <v>1430</v>
      </c>
      <c r="E36" s="777">
        <v>674</v>
      </c>
      <c r="F36" s="777">
        <v>229</v>
      </c>
      <c r="G36" s="778">
        <v>838</v>
      </c>
      <c r="H36" s="779">
        <v>612</v>
      </c>
      <c r="I36" s="777">
        <v>370</v>
      </c>
      <c r="J36" s="779">
        <v>351</v>
      </c>
      <c r="K36" s="706" t="s">
        <v>323</v>
      </c>
      <c r="L36" s="3"/>
      <c r="M36" s="1661" t="s">
        <v>34</v>
      </c>
      <c r="N36" s="1662"/>
      <c r="O36" s="1008">
        <v>412</v>
      </c>
      <c r="P36" s="1009">
        <v>240</v>
      </c>
      <c r="Q36" s="1010">
        <v>66</v>
      </c>
      <c r="R36" s="656">
        <v>76</v>
      </c>
      <c r="S36" s="656">
        <v>30</v>
      </c>
    </row>
    <row r="37" spans="2:19" x14ac:dyDescent="0.3">
      <c r="B37" s="25" t="s">
        <v>35</v>
      </c>
      <c r="C37" s="775">
        <v>6300</v>
      </c>
      <c r="D37" s="776">
        <v>1567</v>
      </c>
      <c r="E37" s="777">
        <v>873</v>
      </c>
      <c r="F37" s="777">
        <v>647</v>
      </c>
      <c r="G37" s="778">
        <v>4384</v>
      </c>
      <c r="H37" s="779">
        <v>3909</v>
      </c>
      <c r="I37" s="777">
        <v>340</v>
      </c>
      <c r="J37" s="779">
        <v>336</v>
      </c>
      <c r="K37" s="706">
        <v>9442</v>
      </c>
      <c r="L37" s="3"/>
      <c r="M37" s="1661" t="s">
        <v>35</v>
      </c>
      <c r="N37" s="1662"/>
      <c r="O37" s="1008">
        <v>21496</v>
      </c>
      <c r="P37" s="1009">
        <v>9366</v>
      </c>
      <c r="Q37" s="1010">
        <v>5371</v>
      </c>
      <c r="R37" s="656">
        <v>5244</v>
      </c>
      <c r="S37" s="656">
        <v>1515</v>
      </c>
    </row>
    <row r="38" spans="2:19" x14ac:dyDescent="0.3">
      <c r="B38" s="25" t="s">
        <v>36</v>
      </c>
      <c r="C38" s="775">
        <v>9258</v>
      </c>
      <c r="D38" s="776">
        <v>4504</v>
      </c>
      <c r="E38" s="777">
        <v>3228</v>
      </c>
      <c r="F38" s="777">
        <v>914</v>
      </c>
      <c r="G38" s="778">
        <v>962</v>
      </c>
      <c r="H38" s="779">
        <v>854</v>
      </c>
      <c r="I38" s="777">
        <v>3773</v>
      </c>
      <c r="J38" s="779">
        <v>3762</v>
      </c>
      <c r="K38" s="706" t="s">
        <v>323</v>
      </c>
      <c r="L38" s="3"/>
      <c r="M38" s="1661" t="s">
        <v>36</v>
      </c>
      <c r="N38" s="1662"/>
      <c r="O38" s="1008">
        <v>25682</v>
      </c>
      <c r="P38" s="1009">
        <v>13032</v>
      </c>
      <c r="Q38" s="1010">
        <v>4929</v>
      </c>
      <c r="R38" s="656">
        <v>5184</v>
      </c>
      <c r="S38" s="656">
        <v>2537</v>
      </c>
    </row>
    <row r="39" spans="2:19" x14ac:dyDescent="0.3">
      <c r="B39" s="25" t="s">
        <v>37</v>
      </c>
      <c r="C39" s="775">
        <v>6556</v>
      </c>
      <c r="D39" s="776">
        <v>2588</v>
      </c>
      <c r="E39" s="777">
        <v>1732</v>
      </c>
      <c r="F39" s="777">
        <v>762</v>
      </c>
      <c r="G39" s="778">
        <v>518</v>
      </c>
      <c r="H39" s="779">
        <v>434</v>
      </c>
      <c r="I39" s="777">
        <v>3415</v>
      </c>
      <c r="J39" s="779">
        <v>3334</v>
      </c>
      <c r="K39" s="706">
        <v>8310</v>
      </c>
      <c r="L39" s="3"/>
      <c r="M39" s="1661" t="s">
        <v>37</v>
      </c>
      <c r="N39" s="1662"/>
      <c r="O39" s="1008">
        <v>9667</v>
      </c>
      <c r="P39" s="1009">
        <v>5442</v>
      </c>
      <c r="Q39" s="1010">
        <v>455</v>
      </c>
      <c r="R39" s="656">
        <v>3391</v>
      </c>
      <c r="S39" s="656">
        <v>379</v>
      </c>
    </row>
    <row r="40" spans="2:19" x14ac:dyDescent="0.3">
      <c r="B40" s="25" t="s">
        <v>38</v>
      </c>
      <c r="C40" s="775">
        <v>5670</v>
      </c>
      <c r="D40" s="776">
        <v>2243</v>
      </c>
      <c r="E40" s="777">
        <v>1749</v>
      </c>
      <c r="F40" s="777">
        <v>241</v>
      </c>
      <c r="G40" s="778">
        <v>641</v>
      </c>
      <c r="H40" s="779">
        <v>606</v>
      </c>
      <c r="I40" s="777">
        <v>2768</v>
      </c>
      <c r="J40" s="779">
        <v>2749</v>
      </c>
      <c r="K40" s="706" t="s">
        <v>323</v>
      </c>
      <c r="L40" s="3"/>
      <c r="M40" s="1661" t="s">
        <v>38</v>
      </c>
      <c r="N40" s="1662"/>
      <c r="O40" s="1008">
        <v>1756</v>
      </c>
      <c r="P40" s="1009">
        <v>1205</v>
      </c>
      <c r="Q40" s="1010">
        <v>38</v>
      </c>
      <c r="R40" s="656">
        <v>439</v>
      </c>
      <c r="S40" s="656">
        <v>74</v>
      </c>
    </row>
    <row r="41" spans="2:19" x14ac:dyDescent="0.3">
      <c r="B41" s="25" t="s">
        <v>39</v>
      </c>
      <c r="C41" s="775">
        <v>85970</v>
      </c>
      <c r="D41" s="776">
        <v>36148</v>
      </c>
      <c r="E41" s="777">
        <v>24101</v>
      </c>
      <c r="F41" s="777">
        <v>2063</v>
      </c>
      <c r="G41" s="778">
        <v>6527</v>
      </c>
      <c r="H41" s="779">
        <v>5405</v>
      </c>
      <c r="I41" s="777">
        <v>43205</v>
      </c>
      <c r="J41" s="779">
        <v>32906</v>
      </c>
      <c r="K41" s="706">
        <v>2478</v>
      </c>
      <c r="L41" s="3"/>
      <c r="M41" s="1661" t="s">
        <v>39</v>
      </c>
      <c r="N41" s="1662"/>
      <c r="O41" s="1008">
        <v>9544</v>
      </c>
      <c r="P41" s="1009">
        <v>5409</v>
      </c>
      <c r="Q41" s="1010">
        <v>1589</v>
      </c>
      <c r="R41" s="656">
        <v>2119</v>
      </c>
      <c r="S41" s="656">
        <v>427</v>
      </c>
    </row>
    <row r="42" spans="2:19" x14ac:dyDescent="0.3">
      <c r="B42" s="25" t="s">
        <v>40</v>
      </c>
      <c r="C42" s="775">
        <v>10494</v>
      </c>
      <c r="D42" s="776">
        <v>8302</v>
      </c>
      <c r="E42" s="777">
        <v>933</v>
      </c>
      <c r="F42" s="777">
        <v>7274</v>
      </c>
      <c r="G42" s="778">
        <v>155</v>
      </c>
      <c r="H42" s="779">
        <v>123</v>
      </c>
      <c r="I42" s="777">
        <v>2030</v>
      </c>
      <c r="J42" s="779">
        <v>1884</v>
      </c>
      <c r="K42" s="706" t="s">
        <v>323</v>
      </c>
      <c r="L42" s="3"/>
      <c r="M42" s="1663" t="s">
        <v>40</v>
      </c>
      <c r="N42" s="1664"/>
      <c r="O42" s="1008">
        <v>8435</v>
      </c>
      <c r="P42" s="1009">
        <v>4798</v>
      </c>
      <c r="Q42" s="1010">
        <v>1134</v>
      </c>
      <c r="R42" s="656">
        <v>2050</v>
      </c>
      <c r="S42" s="656">
        <v>453</v>
      </c>
    </row>
    <row r="43" spans="2:19" x14ac:dyDescent="0.3">
      <c r="B43" s="28" t="s">
        <v>27</v>
      </c>
      <c r="C43" s="761">
        <v>226359</v>
      </c>
      <c r="D43" s="783">
        <v>98142</v>
      </c>
      <c r="E43" s="784">
        <v>60849</v>
      </c>
      <c r="F43" s="784">
        <v>20020</v>
      </c>
      <c r="G43" s="785">
        <v>23245</v>
      </c>
      <c r="H43" s="786">
        <v>19837</v>
      </c>
      <c r="I43" s="784">
        <v>104296</v>
      </c>
      <c r="J43" s="786">
        <v>93310</v>
      </c>
      <c r="K43" s="787">
        <v>74091</v>
      </c>
      <c r="L43" s="3"/>
      <c r="M43" s="1665" t="s">
        <v>27</v>
      </c>
      <c r="N43" s="1666"/>
      <c r="O43" s="1012">
        <v>179378</v>
      </c>
      <c r="P43" s="1013">
        <v>88590</v>
      </c>
      <c r="Q43" s="1014">
        <v>33324</v>
      </c>
      <c r="R43" s="1015">
        <v>42881</v>
      </c>
      <c r="S43" s="1015">
        <v>14583</v>
      </c>
    </row>
    <row r="44" spans="2:19" ht="31.5" x14ac:dyDescent="0.3">
      <c r="B44" s="29" t="s">
        <v>553</v>
      </c>
      <c r="C44" s="788">
        <v>6.0831581824294423</v>
      </c>
      <c r="D44" s="789">
        <v>6.862097994411986</v>
      </c>
      <c r="E44" s="790">
        <v>7.4570127096055501</v>
      </c>
      <c r="F44" s="790">
        <v>11.610104618525135</v>
      </c>
      <c r="G44" s="791">
        <v>28.419997310217504</v>
      </c>
      <c r="H44" s="792">
        <v>29.405573673287876</v>
      </c>
      <c r="I44" s="790">
        <v>4.7324798510232622</v>
      </c>
      <c r="J44" s="792">
        <v>4.355733313914353</v>
      </c>
      <c r="K44" s="793">
        <v>4.4777986619365056</v>
      </c>
      <c r="L44" s="3"/>
      <c r="M44" s="1667" t="s">
        <v>298</v>
      </c>
      <c r="N44" s="1668"/>
      <c r="O44" s="1016">
        <v>17.149751757013501</v>
      </c>
      <c r="P44" s="1017">
        <v>17.25541678678</v>
      </c>
      <c r="Q44" s="1018">
        <v>19.057640727671998</v>
      </c>
      <c r="R44" s="1019">
        <v>17.5479303500911</v>
      </c>
      <c r="S44" s="1019">
        <v>12.8685262479814</v>
      </c>
    </row>
    <row r="45" spans="2:19" x14ac:dyDescent="0.3">
      <c r="B45" s="10" t="s">
        <v>584</v>
      </c>
      <c r="C45" s="10"/>
      <c r="D45" s="3"/>
      <c r="E45" s="3"/>
      <c r="F45" s="3"/>
      <c r="G45" s="3"/>
      <c r="H45" s="3"/>
      <c r="I45" s="3"/>
      <c r="J45" s="3"/>
      <c r="K45" s="3"/>
      <c r="L45" s="3"/>
      <c r="M45" s="598" t="s">
        <v>732</v>
      </c>
    </row>
    <row r="46" spans="2:19" x14ac:dyDescent="0.3">
      <c r="M46" s="1" t="s">
        <v>324</v>
      </c>
    </row>
    <row r="47" spans="2:19" x14ac:dyDescent="0.3">
      <c r="M47" s="17"/>
    </row>
    <row r="48" spans="2:19" x14ac:dyDescent="0.3">
      <c r="M48" s="17"/>
      <c r="N48" s="17"/>
      <c r="O48" s="1646"/>
      <c r="P48" s="1646"/>
      <c r="Q48" s="1646"/>
      <c r="R48" s="1646"/>
      <c r="S48" s="1646"/>
    </row>
    <row r="49" spans="12:19" x14ac:dyDescent="0.3">
      <c r="M49" s="1548"/>
      <c r="N49" s="17"/>
      <c r="O49" s="30"/>
      <c r="P49" s="31"/>
      <c r="Q49" s="31"/>
      <c r="R49" s="32"/>
      <c r="S49" s="31"/>
    </row>
    <row r="50" spans="12:19" x14ac:dyDescent="0.3">
      <c r="M50" s="1548"/>
      <c r="N50" s="10"/>
      <c r="O50" s="33"/>
      <c r="P50" s="34"/>
      <c r="Q50" s="34"/>
      <c r="R50" s="33"/>
      <c r="S50" s="34"/>
    </row>
    <row r="51" spans="12:19" x14ac:dyDescent="0.3">
      <c r="M51" s="1548"/>
      <c r="N51" s="10"/>
      <c r="O51" s="33"/>
      <c r="P51" s="34"/>
      <c r="Q51" s="34"/>
      <c r="R51" s="33"/>
      <c r="S51" s="34"/>
    </row>
    <row r="52" spans="12:19" x14ac:dyDescent="0.3">
      <c r="M52" s="1548"/>
      <c r="N52" s="10"/>
      <c r="O52" s="33"/>
      <c r="P52" s="34"/>
      <c r="Q52" s="34"/>
      <c r="R52" s="33"/>
      <c r="S52" s="34"/>
    </row>
    <row r="53" spans="12:19" x14ac:dyDescent="0.3">
      <c r="M53" s="1548"/>
      <c r="N53" s="10"/>
      <c r="O53" s="33"/>
      <c r="P53" s="34"/>
      <c r="Q53" s="34"/>
      <c r="R53" s="33"/>
      <c r="S53" s="34"/>
    </row>
    <row r="54" spans="12:19" x14ac:dyDescent="0.3">
      <c r="M54" s="1548"/>
      <c r="N54" s="10"/>
      <c r="O54" s="33"/>
      <c r="P54" s="34"/>
      <c r="Q54" s="34"/>
      <c r="R54" s="33"/>
      <c r="S54" s="34"/>
    </row>
    <row r="55" spans="12:19" x14ac:dyDescent="0.3">
      <c r="M55" s="10"/>
      <c r="N55" s="10"/>
      <c r="O55" s="33"/>
      <c r="P55" s="34"/>
      <c r="Q55" s="34"/>
      <c r="R55" s="33"/>
      <c r="S55" s="34"/>
    </row>
    <row r="56" spans="12:19" x14ac:dyDescent="0.3">
      <c r="M56" s="10"/>
      <c r="N56" s="10"/>
      <c r="O56" s="33"/>
      <c r="P56" s="34"/>
      <c r="Q56" s="34"/>
      <c r="R56" s="33"/>
      <c r="S56" s="34"/>
    </row>
    <row r="57" spans="12:19" x14ac:dyDescent="0.3">
      <c r="M57" s="3"/>
      <c r="N57" s="10"/>
      <c r="O57" s="10"/>
      <c r="P57" s="10"/>
      <c r="Q57" s="35"/>
      <c r="R57" s="36"/>
      <c r="S57" s="18"/>
    </row>
    <row r="58" spans="12:19" x14ac:dyDescent="0.3">
      <c r="N58" s="3"/>
      <c r="O58" s="3"/>
      <c r="P58" s="3"/>
      <c r="Q58" s="3"/>
      <c r="R58" s="3"/>
      <c r="S58" s="3"/>
    </row>
    <row r="60" spans="12:19" x14ac:dyDescent="0.3">
      <c r="L60" s="3"/>
      <c r="M60" s="3"/>
    </row>
    <row r="61" spans="12:19" x14ac:dyDescent="0.3">
      <c r="N61" s="3"/>
      <c r="O61" s="3"/>
      <c r="P61" s="3"/>
    </row>
  </sheetData>
  <mergeCells count="45">
    <mergeCell ref="M44:N44"/>
    <mergeCell ref="M36:N36"/>
    <mergeCell ref="M37:N37"/>
    <mergeCell ref="M38:N38"/>
    <mergeCell ref="M39:N39"/>
    <mergeCell ref="M40:N40"/>
    <mergeCell ref="M34:N34"/>
    <mergeCell ref="M35:N35"/>
    <mergeCell ref="M41:N41"/>
    <mergeCell ref="M42:N42"/>
    <mergeCell ref="M43:N43"/>
    <mergeCell ref="M51:M54"/>
    <mergeCell ref="O48:Q48"/>
    <mergeCell ref="R48:S48"/>
    <mergeCell ref="R27:S27"/>
    <mergeCell ref="M49:M50"/>
    <mergeCell ref="S28:S29"/>
    <mergeCell ref="R28:R29"/>
    <mergeCell ref="Q28:Q29"/>
    <mergeCell ref="P28:P29"/>
    <mergeCell ref="P27:Q27"/>
    <mergeCell ref="O28:O29"/>
    <mergeCell ref="M27:N29"/>
    <mergeCell ref="M30:N30"/>
    <mergeCell ref="M31:N31"/>
    <mergeCell ref="M32:N32"/>
    <mergeCell ref="M33:N33"/>
    <mergeCell ref="H28:H29"/>
    <mergeCell ref="J28:J29"/>
    <mergeCell ref="J23:R23"/>
    <mergeCell ref="D27:J27"/>
    <mergeCell ref="K27:K29"/>
    <mergeCell ref="D28:D29"/>
    <mergeCell ref="E28:F28"/>
    <mergeCell ref="G28:G29"/>
    <mergeCell ref="I28:I29"/>
    <mergeCell ref="B9:C9"/>
    <mergeCell ref="B13:C13"/>
    <mergeCell ref="B14:C14"/>
    <mergeCell ref="B17:C17"/>
    <mergeCell ref="B27:B29"/>
    <mergeCell ref="C27:C29"/>
    <mergeCell ref="B18:C18"/>
    <mergeCell ref="B20:C20"/>
    <mergeCell ref="B22:C22"/>
  </mergeCells>
  <phoneticPr fontId="3" type="noConversion"/>
  <hyperlinks>
    <hyperlink ref="S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53"/>
  <sheetViews>
    <sheetView showGridLines="0" workbookViewId="0"/>
  </sheetViews>
  <sheetFormatPr baseColWidth="10" defaultColWidth="11.42578125" defaultRowHeight="15.75" x14ac:dyDescent="0.3"/>
  <cols>
    <col min="1" max="1" width="5.7109375" style="1" customWidth="1"/>
    <col min="2" max="2" width="49.140625" style="1" customWidth="1"/>
    <col min="3" max="3" width="11.85546875" style="1" bestFit="1" customWidth="1"/>
    <col min="4" max="4" width="14.7109375" style="1" customWidth="1"/>
    <col min="5" max="5" width="4" style="1" customWidth="1"/>
    <col min="6" max="6" width="48.140625" style="1" customWidth="1"/>
    <col min="7" max="7" width="10.85546875" style="1" customWidth="1"/>
    <col min="8" max="8" width="5.7109375" style="1" customWidth="1"/>
    <col min="9" max="9" width="25.7109375" style="1" customWidth="1"/>
    <col min="10" max="10" width="26.5703125" style="1" customWidth="1"/>
    <col min="11" max="11" width="13.28515625" style="1" bestFit="1" customWidth="1"/>
    <col min="12" max="12" width="11.5703125" style="1" bestFit="1" customWidth="1"/>
    <col min="13" max="13" width="11" style="1" bestFit="1" customWidth="1"/>
    <col min="14" max="14" width="16.42578125" style="1" bestFit="1" customWidth="1"/>
    <col min="15" max="15" width="18" style="1" bestFit="1" customWidth="1"/>
    <col min="16" max="16" width="8.7109375" style="1" customWidth="1"/>
    <col min="17" max="17" width="10.7109375" style="1" customWidth="1"/>
    <col min="18" max="18" width="3.140625" style="1" customWidth="1"/>
    <col min="19" max="19" width="8.28515625" style="1" customWidth="1"/>
    <col min="20" max="21" width="6.28515625" style="1" customWidth="1"/>
    <col min="22" max="22" width="7.85546875" style="1" customWidth="1"/>
    <col min="23" max="25" width="6.28515625" style="1" customWidth="1"/>
    <col min="26" max="26" width="5.7109375" style="1" customWidth="1"/>
    <col min="27" max="16384" width="11.42578125" style="1"/>
  </cols>
  <sheetData>
    <row r="2" spans="1:23" s="3" customFormat="1" ht="18.75" x14ac:dyDescent="0.35">
      <c r="B2" s="2" t="s">
        <v>639</v>
      </c>
      <c r="I2" s="4"/>
      <c r="N2" s="5" t="s">
        <v>3</v>
      </c>
    </row>
    <row r="4" spans="1:23" ht="18" x14ac:dyDescent="0.35">
      <c r="B4" s="6" t="s">
        <v>123</v>
      </c>
      <c r="C4" s="7"/>
      <c r="D4" s="7"/>
      <c r="E4" s="7"/>
      <c r="F4" s="7"/>
      <c r="G4" s="7"/>
      <c r="H4" s="7"/>
      <c r="I4" s="7"/>
      <c r="J4" s="7"/>
      <c r="K4" s="7"/>
      <c r="L4" s="7"/>
      <c r="M4" s="7"/>
      <c r="N4" s="7"/>
      <c r="O4" s="261"/>
      <c r="P4" s="21"/>
      <c r="Q4" s="21"/>
      <c r="R4" s="21"/>
      <c r="S4" s="21"/>
      <c r="T4" s="21"/>
    </row>
    <row r="5" spans="1:23" x14ac:dyDescent="0.3">
      <c r="A5" s="57"/>
      <c r="B5" s="21"/>
      <c r="C5" s="21"/>
      <c r="D5" s="21"/>
      <c r="E5" s="21"/>
      <c r="F5" s="21"/>
      <c r="G5" s="21"/>
      <c r="H5" s="21"/>
      <c r="I5" s="21"/>
      <c r="J5" s="21"/>
      <c r="K5" s="21"/>
      <c r="L5" s="21"/>
      <c r="M5" s="21"/>
      <c r="N5" s="21"/>
      <c r="O5" s="21"/>
      <c r="P5" s="21"/>
      <c r="Q5" s="21"/>
      <c r="R5" s="21"/>
      <c r="S5" s="21"/>
      <c r="T5" s="21"/>
      <c r="U5" s="21"/>
      <c r="V5" s="21"/>
      <c r="W5" s="21"/>
    </row>
    <row r="6" spans="1:23" x14ac:dyDescent="0.3">
      <c r="A6" s="262"/>
      <c r="B6" s="20" t="s">
        <v>739</v>
      </c>
      <c r="C6" s="264"/>
      <c r="D6" s="264"/>
      <c r="E6" s="264"/>
      <c r="F6" s="264"/>
      <c r="G6" s="264"/>
      <c r="I6" s="263"/>
    </row>
    <row r="7" spans="1:23" x14ac:dyDescent="0.3">
      <c r="A7" s="3"/>
      <c r="B7" s="265"/>
      <c r="C7" s="266"/>
      <c r="D7" s="266"/>
      <c r="E7" s="264"/>
      <c r="F7" s="264"/>
      <c r="G7" s="264"/>
    </row>
    <row r="8" spans="1:23" ht="47.25" x14ac:dyDescent="0.3">
      <c r="A8" s="3"/>
      <c r="B8" s="267" t="s">
        <v>402</v>
      </c>
      <c r="C8" s="14" t="s">
        <v>27</v>
      </c>
      <c r="D8" s="268" t="s">
        <v>553</v>
      </c>
      <c r="E8" s="3"/>
      <c r="F8" s="3"/>
    </row>
    <row r="9" spans="1:23" ht="16.5" x14ac:dyDescent="0.3">
      <c r="A9" s="3"/>
      <c r="B9" s="511" t="s">
        <v>450</v>
      </c>
      <c r="C9" s="1134">
        <v>10601</v>
      </c>
      <c r="D9" s="1139">
        <v>3.6784377136155282E-2</v>
      </c>
      <c r="E9" s="11"/>
      <c r="F9" s="11"/>
      <c r="G9" s="11"/>
    </row>
    <row r="10" spans="1:23" x14ac:dyDescent="0.3">
      <c r="A10" s="3"/>
      <c r="B10" s="270" t="s">
        <v>135</v>
      </c>
      <c r="C10" s="1135">
        <v>7477</v>
      </c>
      <c r="D10" s="1140">
        <v>3.1964192580305917E-2</v>
      </c>
    </row>
    <row r="11" spans="1:23" s="11" customFormat="1" x14ac:dyDescent="0.3">
      <c r="A11" s="269"/>
      <c r="B11" s="25" t="s">
        <v>549</v>
      </c>
      <c r="C11" s="1135">
        <v>1692</v>
      </c>
      <c r="D11" s="1140">
        <v>3.009551591042493E-2</v>
      </c>
      <c r="E11" s="1"/>
      <c r="F11" s="1"/>
      <c r="G11" s="1"/>
    </row>
    <row r="12" spans="1:23" x14ac:dyDescent="0.3">
      <c r="A12" s="3"/>
      <c r="B12" s="25" t="s">
        <v>328</v>
      </c>
      <c r="C12" s="1135">
        <v>5506</v>
      </c>
      <c r="D12" s="1140">
        <v>3.7184612891025988E-2</v>
      </c>
    </row>
    <row r="13" spans="1:23" x14ac:dyDescent="0.3">
      <c r="A13" s="3"/>
      <c r="B13" s="25" t="s">
        <v>137</v>
      </c>
      <c r="C13" s="1135">
        <v>2109</v>
      </c>
      <c r="D13" s="1141">
        <v>0.21045803811994812</v>
      </c>
    </row>
    <row r="14" spans="1:23" ht="16.5" x14ac:dyDescent="0.3">
      <c r="A14" s="3"/>
      <c r="B14" s="512" t="s">
        <v>451</v>
      </c>
      <c r="C14" s="1136">
        <v>67801.700000000012</v>
      </c>
      <c r="D14" s="1142">
        <v>3.9590888064417323E-2</v>
      </c>
    </row>
    <row r="15" spans="1:23" x14ac:dyDescent="0.3">
      <c r="A15" s="3"/>
      <c r="B15" s="270" t="s">
        <v>136</v>
      </c>
      <c r="C15" s="1135">
        <v>30535.8</v>
      </c>
      <c r="D15" s="1140">
        <v>2.774929110983624E-2</v>
      </c>
    </row>
    <row r="16" spans="1:23" x14ac:dyDescent="0.3">
      <c r="A16" s="3"/>
      <c r="B16" s="270" t="s">
        <v>550</v>
      </c>
      <c r="C16" s="1135">
        <v>29228.6</v>
      </c>
      <c r="D16" s="1140">
        <v>0.30621254662029079</v>
      </c>
    </row>
    <row r="17" spans="1:15" x14ac:dyDescent="0.3">
      <c r="A17" s="3"/>
      <c r="B17" s="271" t="s">
        <v>329</v>
      </c>
      <c r="C17" s="1137">
        <v>2747.7</v>
      </c>
      <c r="D17" s="1143">
        <v>0.24295074139897607</v>
      </c>
    </row>
    <row r="18" spans="1:15" x14ac:dyDescent="0.3">
      <c r="A18" s="3"/>
      <c r="B18" s="10" t="s">
        <v>587</v>
      </c>
      <c r="C18" s="272"/>
      <c r="D18" s="273"/>
      <c r="E18" s="273"/>
      <c r="F18" s="274"/>
      <c r="G18" s="274"/>
    </row>
    <row r="19" spans="1:15" x14ac:dyDescent="0.3">
      <c r="A19" s="10"/>
      <c r="B19" s="27"/>
      <c r="C19" s="228"/>
      <c r="D19" s="228"/>
      <c r="E19" s="228"/>
      <c r="F19" s="228"/>
      <c r="G19" s="228"/>
    </row>
    <row r="20" spans="1:15" x14ac:dyDescent="0.3">
      <c r="A20" s="10"/>
      <c r="B20" s="27"/>
    </row>
    <row r="21" spans="1:15" x14ac:dyDescent="0.3">
      <c r="A21" s="35"/>
      <c r="B21" s="1675" t="s">
        <v>665</v>
      </c>
      <c r="C21" s="1675"/>
      <c r="D21" s="1675"/>
      <c r="E21" s="1675"/>
      <c r="F21" s="1675"/>
      <c r="G21" s="1675"/>
      <c r="I21" s="12" t="s">
        <v>735</v>
      </c>
      <c r="J21" s="61"/>
      <c r="K21" s="30"/>
      <c r="L21" s="61"/>
      <c r="M21" s="61"/>
      <c r="N21" s="61"/>
    </row>
    <row r="22" spans="1:15" x14ac:dyDescent="0.3">
      <c r="A22" s="35"/>
      <c r="B22" s="3"/>
      <c r="C22" s="3"/>
      <c r="D22" s="3"/>
      <c r="E22" s="3"/>
      <c r="F22" s="3"/>
      <c r="G22" s="3"/>
      <c r="I22" s="12"/>
      <c r="J22" s="61"/>
      <c r="K22" s="30"/>
      <c r="L22" s="61"/>
      <c r="M22" s="61"/>
      <c r="N22" s="61"/>
    </row>
    <row r="23" spans="1:15" ht="47.25" x14ac:dyDescent="0.3">
      <c r="A23" s="3"/>
      <c r="B23" s="494"/>
      <c r="C23" s="491" t="s">
        <v>422</v>
      </c>
      <c r="D23" s="498" t="s">
        <v>423</v>
      </c>
      <c r="E23" s="495"/>
      <c r="F23" s="505" t="s">
        <v>444</v>
      </c>
      <c r="G23" s="1130">
        <v>189740</v>
      </c>
      <c r="I23" s="1672" t="s">
        <v>361</v>
      </c>
      <c r="J23" s="1672"/>
      <c r="K23" s="275" t="s">
        <v>532</v>
      </c>
      <c r="L23" s="276" t="s">
        <v>736</v>
      </c>
      <c r="M23" s="277" t="s">
        <v>387</v>
      </c>
      <c r="N23" s="277" t="s">
        <v>545</v>
      </c>
      <c r="O23" s="276" t="s">
        <v>534</v>
      </c>
    </row>
    <row r="24" spans="1:15" x14ac:dyDescent="0.3">
      <c r="A24" s="3"/>
      <c r="B24" s="493" t="s">
        <v>28</v>
      </c>
      <c r="C24" s="759">
        <v>383</v>
      </c>
      <c r="D24" s="763">
        <v>17155</v>
      </c>
      <c r="E24" s="492"/>
      <c r="F24" s="506" t="s">
        <v>445</v>
      </c>
      <c r="G24" s="1131">
        <v>16.983819964161484</v>
      </c>
      <c r="I24" s="1673" t="s">
        <v>83</v>
      </c>
      <c r="J24" s="278" t="s">
        <v>557</v>
      </c>
      <c r="K24" s="759">
        <v>149</v>
      </c>
      <c r="L24" s="1106">
        <v>2.7586206896551801</v>
      </c>
      <c r="M24" s="1107">
        <v>1715</v>
      </c>
      <c r="N24" s="1107">
        <v>561.40598</v>
      </c>
      <c r="O24" s="771">
        <v>22.189402999999999</v>
      </c>
    </row>
    <row r="25" spans="1:15" x14ac:dyDescent="0.3">
      <c r="A25" s="3"/>
      <c r="B25" s="25" t="s">
        <v>29</v>
      </c>
      <c r="C25" s="760">
        <v>400</v>
      </c>
      <c r="D25" s="763">
        <v>14436</v>
      </c>
      <c r="E25" s="26"/>
      <c r="F25" s="507" t="s">
        <v>446</v>
      </c>
      <c r="G25" s="1132">
        <v>3222510</v>
      </c>
      <c r="I25" s="1674"/>
      <c r="J25" s="279" t="s">
        <v>558</v>
      </c>
      <c r="K25" s="1108">
        <v>68</v>
      </c>
      <c r="L25" s="1109">
        <v>-4.2253521126760596</v>
      </c>
      <c r="M25" s="1110">
        <v>1249</v>
      </c>
      <c r="N25" s="1110">
        <v>332.38592999999997</v>
      </c>
      <c r="O25" s="1111">
        <v>5.77963</v>
      </c>
    </row>
    <row r="26" spans="1:15" x14ac:dyDescent="0.3">
      <c r="A26" s="3"/>
      <c r="B26" s="25" t="s">
        <v>30</v>
      </c>
      <c r="C26" s="760">
        <v>774</v>
      </c>
      <c r="D26" s="763">
        <v>32879</v>
      </c>
      <c r="E26" s="26"/>
      <c r="F26" s="508" t="s">
        <v>551</v>
      </c>
      <c r="G26" s="1133">
        <v>0.22141711460692934</v>
      </c>
      <c r="I26" s="1669" t="s">
        <v>142</v>
      </c>
      <c r="J26" s="280" t="s">
        <v>559</v>
      </c>
      <c r="K26" s="760">
        <v>273</v>
      </c>
      <c r="L26" s="1112">
        <v>-0.72727272727273196</v>
      </c>
      <c r="M26" s="1113">
        <v>1042</v>
      </c>
      <c r="N26" s="1113">
        <v>1723.8429900000001</v>
      </c>
      <c r="O26" s="777">
        <v>216.70184599999999</v>
      </c>
    </row>
    <row r="27" spans="1:15" x14ac:dyDescent="0.3">
      <c r="A27" s="3"/>
      <c r="B27" s="25" t="s">
        <v>31</v>
      </c>
      <c r="C27" s="760">
        <v>782</v>
      </c>
      <c r="D27" s="763">
        <v>35007</v>
      </c>
      <c r="E27" s="26"/>
      <c r="F27" s="10" t="s">
        <v>581</v>
      </c>
      <c r="I27" s="1670"/>
      <c r="J27" s="280" t="s">
        <v>560</v>
      </c>
      <c r="K27" s="760">
        <v>80</v>
      </c>
      <c r="L27" s="1112">
        <v>-3.6144578313253</v>
      </c>
      <c r="M27" s="1113">
        <v>357</v>
      </c>
      <c r="N27" s="1113">
        <v>354.62756999999999</v>
      </c>
      <c r="O27" s="777">
        <v>29.434443000000002</v>
      </c>
    </row>
    <row r="28" spans="1:15" x14ac:dyDescent="0.3">
      <c r="A28" s="27"/>
      <c r="B28" s="25" t="s">
        <v>32</v>
      </c>
      <c r="C28" s="760">
        <v>1243</v>
      </c>
      <c r="D28" s="763">
        <v>33016</v>
      </c>
      <c r="E28" s="26"/>
      <c r="F28" s="26"/>
      <c r="I28" s="1670"/>
      <c r="J28" s="280" t="s">
        <v>561</v>
      </c>
      <c r="K28" s="760">
        <v>45</v>
      </c>
      <c r="L28" s="1112">
        <v>7.1428571428571397</v>
      </c>
      <c r="M28" s="1113">
        <v>230</v>
      </c>
      <c r="N28" s="1113">
        <v>135.08708999999999</v>
      </c>
      <c r="O28" s="777">
        <v>0.47866799999999998</v>
      </c>
    </row>
    <row r="29" spans="1:15" x14ac:dyDescent="0.3">
      <c r="A29" s="19"/>
      <c r="B29" s="25" t="s">
        <v>33</v>
      </c>
      <c r="C29" s="760">
        <v>292</v>
      </c>
      <c r="D29" s="763">
        <v>29930</v>
      </c>
      <c r="E29" s="26"/>
      <c r="F29" s="509" t="s">
        <v>552</v>
      </c>
      <c r="G29" s="510"/>
      <c r="I29" s="1671"/>
      <c r="J29" s="279" t="s">
        <v>562</v>
      </c>
      <c r="K29" s="760">
        <v>29</v>
      </c>
      <c r="L29" s="1112">
        <v>0</v>
      </c>
      <c r="M29" s="1113">
        <v>196</v>
      </c>
      <c r="N29" s="1113">
        <v>119.83941</v>
      </c>
      <c r="O29" s="777">
        <v>1.6490039999999999</v>
      </c>
    </row>
    <row r="30" spans="1:15" x14ac:dyDescent="0.3">
      <c r="A30" s="3"/>
      <c r="B30" s="25" t="s">
        <v>34</v>
      </c>
      <c r="C30" s="760">
        <v>722</v>
      </c>
      <c r="D30" s="763">
        <v>29591</v>
      </c>
      <c r="E30" s="26"/>
      <c r="F30" s="500" t="s">
        <v>667</v>
      </c>
      <c r="G30" s="766">
        <v>0.32</v>
      </c>
      <c r="I30" s="282" t="s">
        <v>364</v>
      </c>
      <c r="J30" s="283"/>
      <c r="K30" s="1114">
        <v>23</v>
      </c>
      <c r="L30" s="1115">
        <v>-4.1666666666666599</v>
      </c>
      <c r="M30" s="1116">
        <v>278</v>
      </c>
      <c r="N30" s="1116">
        <v>216.34007</v>
      </c>
      <c r="O30" s="1117">
        <v>0.46158199999999999</v>
      </c>
    </row>
    <row r="31" spans="1:15" x14ac:dyDescent="0.3">
      <c r="A31" s="3"/>
      <c r="B31" s="25" t="s">
        <v>35</v>
      </c>
      <c r="C31" s="760">
        <v>554</v>
      </c>
      <c r="D31" s="763">
        <v>8711</v>
      </c>
      <c r="E31" s="26"/>
      <c r="F31" s="500" t="s">
        <v>668</v>
      </c>
      <c r="G31" s="766">
        <v>0.15</v>
      </c>
      <c r="I31" s="1677" t="s">
        <v>842</v>
      </c>
      <c r="J31" s="1677"/>
      <c r="K31" s="1677"/>
      <c r="L31" s="1677"/>
      <c r="M31" s="1677"/>
      <c r="N31" s="1677"/>
      <c r="O31" s="1677"/>
    </row>
    <row r="32" spans="1:15" x14ac:dyDescent="0.3">
      <c r="A32" s="3"/>
      <c r="B32" s="25" t="s">
        <v>36</v>
      </c>
      <c r="C32" s="760">
        <v>395</v>
      </c>
      <c r="D32" s="763">
        <v>21116</v>
      </c>
      <c r="E32" s="26"/>
      <c r="F32" s="500" t="s">
        <v>669</v>
      </c>
      <c r="G32" s="766">
        <v>0.1</v>
      </c>
      <c r="I32" s="179" t="s">
        <v>733</v>
      </c>
      <c r="N32" s="285"/>
      <c r="O32" s="285"/>
    </row>
    <row r="33" spans="1:15" x14ac:dyDescent="0.3">
      <c r="A33" s="284"/>
      <c r="B33" s="25" t="s">
        <v>37</v>
      </c>
      <c r="C33" s="760">
        <v>377</v>
      </c>
      <c r="D33" s="763">
        <v>19647</v>
      </c>
      <c r="E33" s="26"/>
      <c r="F33" s="26" t="s">
        <v>447</v>
      </c>
      <c r="G33" s="766">
        <v>0.67</v>
      </c>
      <c r="N33" s="285"/>
      <c r="O33" s="285"/>
    </row>
    <row r="34" spans="1:15" x14ac:dyDescent="0.3">
      <c r="A34" s="31"/>
      <c r="B34" s="25" t="s">
        <v>38</v>
      </c>
      <c r="C34" s="760">
        <v>325</v>
      </c>
      <c r="D34" s="763">
        <v>16720</v>
      </c>
      <c r="E34" s="26"/>
      <c r="F34" s="26" t="s">
        <v>448</v>
      </c>
      <c r="G34" s="767"/>
      <c r="N34" s="285"/>
      <c r="O34" s="285"/>
    </row>
    <row r="35" spans="1:15" x14ac:dyDescent="0.3">
      <c r="A35" s="27"/>
      <c r="B35" s="25" t="s">
        <v>39</v>
      </c>
      <c r="C35" s="760">
        <v>780</v>
      </c>
      <c r="D35" s="763">
        <v>36629</v>
      </c>
      <c r="E35" s="26"/>
      <c r="F35" s="500" t="s">
        <v>670</v>
      </c>
      <c r="G35" s="766">
        <v>0.42</v>
      </c>
      <c r="N35" s="285"/>
      <c r="O35" s="285"/>
    </row>
    <row r="36" spans="1:15" x14ac:dyDescent="0.3">
      <c r="A36" s="27"/>
      <c r="B36" s="25" t="s">
        <v>40</v>
      </c>
      <c r="C36" s="760">
        <v>415</v>
      </c>
      <c r="D36" s="763">
        <v>13073</v>
      </c>
      <c r="E36" s="26"/>
      <c r="F36" s="500" t="s">
        <v>671</v>
      </c>
      <c r="G36" s="766">
        <v>0.14000000000000001</v>
      </c>
      <c r="N36" s="285"/>
      <c r="O36" s="285"/>
    </row>
    <row r="37" spans="1:15" x14ac:dyDescent="0.3">
      <c r="A37" s="27"/>
      <c r="B37" s="28" t="s">
        <v>27</v>
      </c>
      <c r="C37" s="761">
        <v>7442</v>
      </c>
      <c r="D37" s="764">
        <v>307910</v>
      </c>
      <c r="E37" s="281"/>
      <c r="F37" s="500" t="s">
        <v>672</v>
      </c>
      <c r="G37" s="766">
        <v>0.11</v>
      </c>
      <c r="N37" s="285"/>
      <c r="O37" s="285"/>
    </row>
    <row r="38" spans="1:15" x14ac:dyDescent="0.3">
      <c r="A38" s="27"/>
      <c r="B38" s="29" t="s">
        <v>553</v>
      </c>
      <c r="C38" s="762">
        <v>10.504326224116758</v>
      </c>
      <c r="D38" s="765">
        <v>17.029591480060706</v>
      </c>
      <c r="E38" s="496"/>
      <c r="F38" s="501" t="s">
        <v>673</v>
      </c>
      <c r="G38" s="768">
        <v>0.09</v>
      </c>
    </row>
    <row r="39" spans="1:15" x14ac:dyDescent="0.3">
      <c r="A39" s="27"/>
      <c r="B39" s="1676" t="s">
        <v>666</v>
      </c>
      <c r="C39" s="1676"/>
      <c r="D39" s="1676"/>
      <c r="E39" s="497"/>
      <c r="F39" s="1138" t="s">
        <v>740</v>
      </c>
      <c r="G39" s="1138"/>
    </row>
    <row r="40" spans="1:15" x14ac:dyDescent="0.3">
      <c r="A40" s="27"/>
      <c r="E40" s="3"/>
      <c r="F40" s="26"/>
      <c r="G40" s="26"/>
    </row>
    <row r="41" spans="1:15" ht="30.75" customHeight="1" x14ac:dyDescent="0.3">
      <c r="A41" s="27"/>
      <c r="B41" s="27"/>
      <c r="C41" s="27"/>
      <c r="D41" s="27"/>
      <c r="F41" s="26"/>
      <c r="G41" s="26"/>
    </row>
    <row r="42" spans="1:15" x14ac:dyDescent="0.3">
      <c r="A42" s="27"/>
      <c r="C42" s="286"/>
      <c r="D42" s="286"/>
      <c r="E42" s="3"/>
      <c r="F42" s="26"/>
      <c r="G42" s="26"/>
    </row>
    <row r="43" spans="1:15" x14ac:dyDescent="0.3">
      <c r="A43" s="27"/>
      <c r="C43" s="286"/>
      <c r="D43" s="286"/>
      <c r="E43" s="286"/>
      <c r="G43" s="26"/>
    </row>
    <row r="44" spans="1:15" x14ac:dyDescent="0.3">
      <c r="A44" s="27"/>
      <c r="C44" s="286"/>
      <c r="D44" s="286"/>
      <c r="E44" s="286"/>
      <c r="F44" s="26"/>
      <c r="G44" s="26"/>
      <c r="I44" s="287"/>
      <c r="J44" s="287" t="s">
        <v>148</v>
      </c>
      <c r="K44" s="287" t="s">
        <v>149</v>
      </c>
      <c r="L44" s="287" t="s">
        <v>150</v>
      </c>
      <c r="M44" s="287" t="s">
        <v>151</v>
      </c>
    </row>
    <row r="45" spans="1:15" x14ac:dyDescent="0.3">
      <c r="A45" s="27"/>
      <c r="C45" s="286"/>
      <c r="D45" s="286"/>
      <c r="E45" s="286"/>
      <c r="F45" s="496"/>
      <c r="G45" s="496"/>
      <c r="I45" s="287" t="s">
        <v>147</v>
      </c>
      <c r="J45" s="794">
        <v>41.72029190234187</v>
      </c>
      <c r="K45" s="794">
        <v>58.017330019218306</v>
      </c>
      <c r="L45" s="794">
        <v>20.915749471905141</v>
      </c>
      <c r="M45" s="794">
        <v>100</v>
      </c>
    </row>
    <row r="46" spans="1:15" x14ac:dyDescent="0.3">
      <c r="E46" s="286"/>
      <c r="F46" s="497"/>
      <c r="G46" s="497"/>
      <c r="I46" s="287" t="s">
        <v>390</v>
      </c>
      <c r="J46" s="794">
        <v>34.189717328989673</v>
      </c>
      <c r="K46" s="794">
        <v>5.4588416093538809E-2</v>
      </c>
      <c r="L46" s="794">
        <v>77.459075145297845</v>
      </c>
      <c r="M46" s="794">
        <v>0</v>
      </c>
    </row>
    <row r="47" spans="1:15" x14ac:dyDescent="0.3">
      <c r="B47" s="499"/>
      <c r="F47" s="3"/>
      <c r="G47" s="3"/>
      <c r="I47" s="287" t="s">
        <v>227</v>
      </c>
      <c r="J47" s="794">
        <v>15.720684697814999</v>
      </c>
      <c r="K47" s="794">
        <v>26.159303588516845</v>
      </c>
      <c r="L47" s="794">
        <v>1.6251753827970099</v>
      </c>
      <c r="M47" s="794">
        <v>0</v>
      </c>
    </row>
    <row r="48" spans="1:15" x14ac:dyDescent="0.3">
      <c r="B48" s="499"/>
      <c r="I48" s="287" t="s">
        <v>146</v>
      </c>
      <c r="J48" s="794">
        <v>8.3693060708534581</v>
      </c>
      <c r="K48" s="794">
        <v>15.768777976171314</v>
      </c>
      <c r="L48" s="794">
        <v>0</v>
      </c>
      <c r="M48" s="794">
        <v>0</v>
      </c>
    </row>
    <row r="50" spans="6:7" x14ac:dyDescent="0.3">
      <c r="F50" s="286"/>
      <c r="G50" s="286"/>
    </row>
    <row r="51" spans="6:7" x14ac:dyDescent="0.3">
      <c r="F51" s="286"/>
      <c r="G51" s="286"/>
    </row>
    <row r="52" spans="6:7" x14ac:dyDescent="0.3">
      <c r="F52" s="286"/>
      <c r="G52" s="286"/>
    </row>
    <row r="53" spans="6:7" x14ac:dyDescent="0.3">
      <c r="F53" s="286"/>
      <c r="G53" s="286"/>
    </row>
  </sheetData>
  <mergeCells count="6">
    <mergeCell ref="I26:I29"/>
    <mergeCell ref="I23:J23"/>
    <mergeCell ref="I24:I25"/>
    <mergeCell ref="B21:G21"/>
    <mergeCell ref="B39:D39"/>
    <mergeCell ref="I31:O31"/>
  </mergeCells>
  <phoneticPr fontId="3" type="noConversion"/>
  <hyperlinks>
    <hyperlink ref="N2" location="'sommaire P2'!A1" display="retour sommaire"/>
  </hyperlinks>
  <pageMargins left="0.78740157499999996" right="0.78740157499999996" top="0.984251969" bottom="0.984251969" header="0.4921259845" footer="0.4921259845"/>
  <pageSetup paperSize="9" orientation="portrait"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8"/>
  <sheetViews>
    <sheetView showGridLines="0" workbookViewId="0"/>
  </sheetViews>
  <sheetFormatPr baseColWidth="10" defaultColWidth="11.42578125" defaultRowHeight="15.75" x14ac:dyDescent="0.3"/>
  <cols>
    <col min="1" max="1" width="5.7109375" style="1" customWidth="1"/>
    <col min="2" max="2" width="29.7109375" style="1" customWidth="1"/>
    <col min="3" max="3" width="25.28515625" style="1" customWidth="1"/>
    <col min="4" max="4" width="13" style="1" bestFit="1" customWidth="1"/>
    <col min="5" max="5" width="13.5703125" style="1" bestFit="1" customWidth="1"/>
    <col min="6" max="6" width="9.7109375" style="1" customWidth="1"/>
    <col min="7" max="7" width="12.140625" style="1" bestFit="1" customWidth="1"/>
    <col min="8" max="8" width="12.42578125" style="1" bestFit="1" customWidth="1"/>
    <col min="9" max="9" width="8.7109375" style="1" customWidth="1"/>
    <col min="10" max="10" width="8" style="1" customWidth="1"/>
    <col min="11" max="11" width="34.7109375" style="1" customWidth="1"/>
    <col min="12" max="13" width="8.7109375" style="1" customWidth="1"/>
    <col min="14" max="15" width="10.140625" style="1" customWidth="1"/>
    <col min="16" max="17" width="15.85546875" style="1" customWidth="1"/>
    <col min="18" max="18" width="7.28515625" style="1" customWidth="1"/>
    <col min="19" max="19" width="2.7109375" style="1" customWidth="1"/>
    <col min="20" max="16384" width="11.42578125" style="1"/>
  </cols>
  <sheetData>
    <row r="2" spans="2:19" s="3" customFormat="1" ht="18.75" x14ac:dyDescent="0.35">
      <c r="B2" s="2" t="s">
        <v>639</v>
      </c>
      <c r="K2" s="4"/>
      <c r="Q2" s="5" t="s">
        <v>3</v>
      </c>
    </row>
    <row r="4" spans="2:19" ht="18" x14ac:dyDescent="0.35">
      <c r="B4" s="288" t="s">
        <v>210</v>
      </c>
      <c r="C4" s="289"/>
      <c r="D4" s="289"/>
      <c r="E4" s="289"/>
      <c r="F4" s="289"/>
      <c r="G4" s="289"/>
      <c r="H4" s="289"/>
      <c r="I4" s="289"/>
      <c r="J4" s="289"/>
      <c r="K4" s="289"/>
      <c r="L4" s="289"/>
      <c r="M4" s="289"/>
      <c r="N4" s="290"/>
      <c r="O4" s="290"/>
      <c r="P4" s="290"/>
      <c r="Q4" s="290"/>
      <c r="R4" s="290"/>
      <c r="S4" s="290"/>
    </row>
    <row r="6" spans="2:19" x14ac:dyDescent="0.3">
      <c r="B6" s="291" t="s">
        <v>675</v>
      </c>
      <c r="C6" s="3"/>
      <c r="D6" s="3"/>
      <c r="F6" s="3"/>
      <c r="G6" s="3"/>
      <c r="H6" s="3"/>
      <c r="J6" s="291" t="s">
        <v>678</v>
      </c>
    </row>
    <row r="7" spans="2:19" x14ac:dyDescent="0.3">
      <c r="B7" s="291"/>
      <c r="C7" s="3"/>
      <c r="D7" s="3"/>
      <c r="E7" s="3"/>
      <c r="F7" s="3"/>
      <c r="G7" s="3"/>
      <c r="H7" s="3"/>
      <c r="J7" s="291"/>
      <c r="K7" s="74"/>
    </row>
    <row r="8" spans="2:19" x14ac:dyDescent="0.3">
      <c r="B8" s="1685" t="s">
        <v>25</v>
      </c>
      <c r="C8" s="1682" t="s">
        <v>152</v>
      </c>
      <c r="D8" s="1683"/>
      <c r="E8" s="1684" t="s">
        <v>153</v>
      </c>
      <c r="F8" s="1683"/>
      <c r="G8" s="1684" t="s">
        <v>154</v>
      </c>
      <c r="H8" s="1683"/>
      <c r="J8" s="1685" t="s">
        <v>143</v>
      </c>
      <c r="K8" s="1685"/>
      <c r="L8" s="1690">
        <v>2021</v>
      </c>
      <c r="M8" s="1691"/>
      <c r="N8" s="1692" t="s">
        <v>677</v>
      </c>
      <c r="O8" s="1691"/>
      <c r="P8" s="1689" t="s">
        <v>400</v>
      </c>
      <c r="Q8" s="1689"/>
    </row>
    <row r="9" spans="2:19" ht="31.5" x14ac:dyDescent="0.3">
      <c r="B9" s="1686"/>
      <c r="C9" s="292" t="s">
        <v>284</v>
      </c>
      <c r="D9" s="293" t="s">
        <v>576</v>
      </c>
      <c r="E9" s="294" t="s">
        <v>284</v>
      </c>
      <c r="F9" s="293" t="s">
        <v>576</v>
      </c>
      <c r="G9" s="294" t="s">
        <v>284</v>
      </c>
      <c r="H9" s="293" t="s">
        <v>576</v>
      </c>
      <c r="J9" s="1686"/>
      <c r="K9" s="1686"/>
      <c r="L9" s="292" t="s">
        <v>155</v>
      </c>
      <c r="M9" s="295" t="s">
        <v>156</v>
      </c>
      <c r="N9" s="294" t="s">
        <v>155</v>
      </c>
      <c r="O9" s="295" t="s">
        <v>156</v>
      </c>
      <c r="P9" s="293" t="s">
        <v>155</v>
      </c>
      <c r="Q9" s="293" t="s">
        <v>156</v>
      </c>
    </row>
    <row r="10" spans="2:19" x14ac:dyDescent="0.3">
      <c r="B10" s="296" t="s">
        <v>28</v>
      </c>
      <c r="C10" s="795">
        <v>54</v>
      </c>
      <c r="D10" s="796">
        <v>19.760414000000001</v>
      </c>
      <c r="E10" s="797">
        <v>8</v>
      </c>
      <c r="F10" s="796">
        <v>1.0041439999999999</v>
      </c>
      <c r="G10" s="797" t="s">
        <v>78</v>
      </c>
      <c r="H10" s="796" t="s">
        <v>78</v>
      </c>
      <c r="J10" s="297" t="s">
        <v>161</v>
      </c>
      <c r="K10" s="297"/>
      <c r="L10" s="813">
        <v>5</v>
      </c>
      <c r="M10" s="814">
        <v>190055.802</v>
      </c>
      <c r="N10" s="815">
        <v>0</v>
      </c>
      <c r="O10" s="816">
        <v>-13.9102467</v>
      </c>
      <c r="P10" s="817">
        <v>8.7719298200000004</v>
      </c>
      <c r="Q10" s="817">
        <v>6.4364020000000002</v>
      </c>
    </row>
    <row r="11" spans="2:19" x14ac:dyDescent="0.3">
      <c r="B11" s="16" t="s">
        <v>29</v>
      </c>
      <c r="C11" s="798">
        <v>16</v>
      </c>
      <c r="D11" s="799">
        <v>4.7267130000000002</v>
      </c>
      <c r="E11" s="800" t="s">
        <v>323</v>
      </c>
      <c r="F11" s="799" t="s">
        <v>323</v>
      </c>
      <c r="G11" s="801">
        <v>8</v>
      </c>
      <c r="H11" s="799">
        <v>0.65498100000000004</v>
      </c>
      <c r="J11" s="298" t="s">
        <v>157</v>
      </c>
      <c r="K11" s="298"/>
      <c r="L11" s="818">
        <v>26</v>
      </c>
      <c r="M11" s="819">
        <v>112832.452</v>
      </c>
      <c r="N11" s="820">
        <v>0</v>
      </c>
      <c r="O11" s="821">
        <v>-15.146947000000001</v>
      </c>
      <c r="P11" s="822">
        <v>6.9705093800000002</v>
      </c>
      <c r="Q11" s="822">
        <v>4.7107706900000004</v>
      </c>
    </row>
    <row r="12" spans="2:19" x14ac:dyDescent="0.3">
      <c r="B12" s="16" t="s">
        <v>30</v>
      </c>
      <c r="C12" s="798">
        <v>791</v>
      </c>
      <c r="D12" s="799">
        <v>286.82176600000003</v>
      </c>
      <c r="E12" s="801">
        <v>156</v>
      </c>
      <c r="F12" s="799">
        <v>38.462792999999998</v>
      </c>
      <c r="G12" s="801">
        <v>1184</v>
      </c>
      <c r="H12" s="799">
        <v>167.87930800000001</v>
      </c>
      <c r="J12" s="299"/>
      <c r="K12" s="300" t="s">
        <v>563</v>
      </c>
      <c r="L12" s="823">
        <v>8</v>
      </c>
      <c r="M12" s="824">
        <v>97171.793999999994</v>
      </c>
      <c r="N12" s="825">
        <v>-11.1111111</v>
      </c>
      <c r="O12" s="826">
        <v>-17.256109299999999</v>
      </c>
      <c r="P12" s="827">
        <v>11.1111111</v>
      </c>
      <c r="Q12" s="827">
        <v>11.553219</v>
      </c>
    </row>
    <row r="13" spans="2:19" x14ac:dyDescent="0.3">
      <c r="B13" s="16" t="s">
        <v>31</v>
      </c>
      <c r="C13" s="798" t="s">
        <v>323</v>
      </c>
      <c r="D13" s="799" t="s">
        <v>323</v>
      </c>
      <c r="E13" s="801" t="s">
        <v>78</v>
      </c>
      <c r="F13" s="799" t="s">
        <v>78</v>
      </c>
      <c r="G13" s="801">
        <v>16</v>
      </c>
      <c r="H13" s="799">
        <v>1.782235</v>
      </c>
      <c r="J13" s="10" t="s">
        <v>158</v>
      </c>
      <c r="K13" s="10"/>
      <c r="L13" s="828">
        <v>35</v>
      </c>
      <c r="M13" s="829">
        <v>12740.785</v>
      </c>
      <c r="N13" s="830">
        <v>6.0606060599999996</v>
      </c>
      <c r="O13" s="831">
        <v>6.8763926499999997</v>
      </c>
      <c r="P13" s="832">
        <v>7</v>
      </c>
      <c r="Q13" s="832">
        <v>0.75597906999999998</v>
      </c>
    </row>
    <row r="14" spans="2:19" x14ac:dyDescent="0.3">
      <c r="B14" s="16" t="s">
        <v>32</v>
      </c>
      <c r="C14" s="798">
        <v>115</v>
      </c>
      <c r="D14" s="799">
        <v>47.874308999999997</v>
      </c>
      <c r="E14" s="801">
        <v>6</v>
      </c>
      <c r="F14" s="799">
        <v>0.341669</v>
      </c>
      <c r="G14" s="801" t="s">
        <v>78</v>
      </c>
      <c r="H14" s="799" t="s">
        <v>78</v>
      </c>
      <c r="J14" s="10" t="s">
        <v>159</v>
      </c>
      <c r="K14" s="10"/>
      <c r="L14" s="828">
        <v>25</v>
      </c>
      <c r="M14" s="829">
        <v>5490.0619999999999</v>
      </c>
      <c r="N14" s="833">
        <v>8.6956521700000007</v>
      </c>
      <c r="O14" s="831">
        <v>-9.1769606600000007</v>
      </c>
      <c r="P14" s="832">
        <v>17.985611500000001</v>
      </c>
      <c r="Q14" s="832">
        <v>6.2488464199999996</v>
      </c>
    </row>
    <row r="15" spans="2:19" x14ac:dyDescent="0.3">
      <c r="B15" s="16" t="s">
        <v>33</v>
      </c>
      <c r="C15" s="798">
        <v>55</v>
      </c>
      <c r="D15" s="799">
        <v>15.720342</v>
      </c>
      <c r="E15" s="801">
        <v>13</v>
      </c>
      <c r="F15" s="799">
        <v>2.3357939999999999</v>
      </c>
      <c r="G15" s="801" t="s">
        <v>323</v>
      </c>
      <c r="H15" s="799" t="s">
        <v>323</v>
      </c>
      <c r="J15" s="301" t="s">
        <v>160</v>
      </c>
      <c r="K15" s="301"/>
      <c r="L15" s="834">
        <v>35</v>
      </c>
      <c r="M15" s="835">
        <v>47410.415000000001</v>
      </c>
      <c r="N15" s="836">
        <v>2.9411764699999998</v>
      </c>
      <c r="O15" s="837">
        <v>3.0484960299999999</v>
      </c>
      <c r="P15" s="838">
        <v>37.234042600000002</v>
      </c>
      <c r="Q15" s="838">
        <v>69.805761000000004</v>
      </c>
    </row>
    <row r="16" spans="2:19" x14ac:dyDescent="0.3">
      <c r="B16" s="16" t="s">
        <v>34</v>
      </c>
      <c r="C16" s="798">
        <v>3</v>
      </c>
      <c r="D16" s="799">
        <v>0.45654699999999998</v>
      </c>
      <c r="E16" s="801">
        <v>8</v>
      </c>
      <c r="F16" s="799">
        <v>0.21795300000000001</v>
      </c>
      <c r="G16" s="801">
        <v>30</v>
      </c>
      <c r="H16" s="799">
        <v>3.0929350000000002</v>
      </c>
      <c r="J16" s="10" t="s">
        <v>579</v>
      </c>
      <c r="K16" s="19"/>
      <c r="L16" s="19"/>
      <c r="M16" s="19"/>
      <c r="N16" s="19"/>
      <c r="O16" s="19"/>
      <c r="P16" s="19"/>
      <c r="Q16" s="19"/>
      <c r="R16" s="3"/>
    </row>
    <row r="17" spans="2:19" x14ac:dyDescent="0.3">
      <c r="B17" s="16" t="s">
        <v>35</v>
      </c>
      <c r="C17" s="798">
        <v>212</v>
      </c>
      <c r="D17" s="799">
        <v>72.542663000000005</v>
      </c>
      <c r="E17" s="801">
        <v>42</v>
      </c>
      <c r="F17" s="799">
        <v>7.3998549999999996</v>
      </c>
      <c r="G17" s="801">
        <v>6</v>
      </c>
      <c r="H17" s="799">
        <v>0.95459700000000003</v>
      </c>
    </row>
    <row r="18" spans="2:19" x14ac:dyDescent="0.3">
      <c r="B18" s="16" t="s">
        <v>36</v>
      </c>
      <c r="C18" s="798">
        <v>289</v>
      </c>
      <c r="D18" s="799">
        <v>57.691806999999997</v>
      </c>
      <c r="E18" s="801">
        <v>21</v>
      </c>
      <c r="F18" s="799">
        <v>2.4173460000000002</v>
      </c>
      <c r="G18" s="801">
        <v>167</v>
      </c>
      <c r="H18" s="799">
        <v>17.887492000000002</v>
      </c>
    </row>
    <row r="19" spans="2:19" x14ac:dyDescent="0.3">
      <c r="B19" s="16" t="s">
        <v>37</v>
      </c>
      <c r="C19" s="798">
        <v>96</v>
      </c>
      <c r="D19" s="799">
        <v>29.862193000000001</v>
      </c>
      <c r="E19" s="801" t="s">
        <v>78</v>
      </c>
      <c r="F19" s="799" t="s">
        <v>78</v>
      </c>
      <c r="G19" s="801" t="s">
        <v>323</v>
      </c>
      <c r="H19" s="799" t="s">
        <v>323</v>
      </c>
      <c r="J19" s="291" t="s">
        <v>456</v>
      </c>
      <c r="K19" s="3"/>
      <c r="L19" s="3"/>
      <c r="O19" s="3"/>
    </row>
    <row r="20" spans="2:19" x14ac:dyDescent="0.3">
      <c r="B20" s="16" t="s">
        <v>38</v>
      </c>
      <c r="C20" s="798">
        <v>5</v>
      </c>
      <c r="D20" s="799">
        <v>1.1629119999999999</v>
      </c>
      <c r="E20" s="801" t="s">
        <v>323</v>
      </c>
      <c r="F20" s="799" t="s">
        <v>323</v>
      </c>
      <c r="G20" s="801" t="s">
        <v>323</v>
      </c>
      <c r="H20" s="799" t="s">
        <v>323</v>
      </c>
      <c r="J20" s="291"/>
      <c r="K20" s="291"/>
      <c r="L20" s="3"/>
      <c r="M20" s="3"/>
      <c r="O20" s="3"/>
    </row>
    <row r="21" spans="2:19" x14ac:dyDescent="0.3">
      <c r="B21" s="16" t="s">
        <v>39</v>
      </c>
      <c r="C21" s="798">
        <v>245</v>
      </c>
      <c r="D21" s="799">
        <v>85.714532000000005</v>
      </c>
      <c r="E21" s="801">
        <v>31</v>
      </c>
      <c r="F21" s="799">
        <v>5.7994190000000003</v>
      </c>
      <c r="G21" s="801">
        <v>275</v>
      </c>
      <c r="H21" s="799">
        <v>30.595403999999998</v>
      </c>
      <c r="J21" s="1687" t="s">
        <v>455</v>
      </c>
      <c r="K21" s="1688"/>
      <c r="L21" s="302">
        <v>2020</v>
      </c>
      <c r="M21" s="303">
        <v>2021</v>
      </c>
      <c r="O21" s="32"/>
    </row>
    <row r="22" spans="2:19" x14ac:dyDescent="0.3">
      <c r="B22" s="16" t="s">
        <v>40</v>
      </c>
      <c r="C22" s="798">
        <v>91</v>
      </c>
      <c r="D22" s="799">
        <v>25.815892999999999</v>
      </c>
      <c r="E22" s="801">
        <v>44</v>
      </c>
      <c r="F22" s="799">
        <v>8.7806759999999997</v>
      </c>
      <c r="G22" s="801">
        <v>12</v>
      </c>
      <c r="H22" s="799">
        <v>1.9262090000000001</v>
      </c>
      <c r="J22" s="304" t="s">
        <v>152</v>
      </c>
      <c r="K22" s="304"/>
      <c r="L22" s="591">
        <v>7.9273489019571004</v>
      </c>
      <c r="M22" s="810">
        <v>8.7467353298574206</v>
      </c>
      <c r="O22" s="32"/>
    </row>
    <row r="23" spans="2:19" x14ac:dyDescent="0.3">
      <c r="B23" s="305" t="s">
        <v>27</v>
      </c>
      <c r="C23" s="802">
        <v>1972</v>
      </c>
      <c r="D23" s="803">
        <v>648.15009099999997</v>
      </c>
      <c r="E23" s="804">
        <v>335</v>
      </c>
      <c r="F23" s="803">
        <v>67.018676999999997</v>
      </c>
      <c r="G23" s="804">
        <v>1700</v>
      </c>
      <c r="H23" s="803">
        <v>224.79849999999999</v>
      </c>
      <c r="J23" s="10" t="s">
        <v>153</v>
      </c>
      <c r="K23" s="10"/>
      <c r="L23" s="590">
        <v>4.1836961859104802</v>
      </c>
      <c r="M23" s="811">
        <v>4.9596129747532904</v>
      </c>
      <c r="O23" s="306"/>
    </row>
    <row r="24" spans="2:19" x14ac:dyDescent="0.3">
      <c r="B24" s="305" t="s">
        <v>676</v>
      </c>
      <c r="C24" s="805">
        <v>-8.1936685288640607</v>
      </c>
      <c r="D24" s="803">
        <v>-4.0849008936123603</v>
      </c>
      <c r="E24" s="806">
        <v>0.60060060060060105</v>
      </c>
      <c r="F24" s="803">
        <v>2.7465514030585298</v>
      </c>
      <c r="G24" s="806">
        <v>-3.6281179138322002</v>
      </c>
      <c r="H24" s="803">
        <v>1.7533781124814301</v>
      </c>
      <c r="J24" s="301" t="s">
        <v>154</v>
      </c>
      <c r="K24" s="301"/>
      <c r="L24" s="592">
        <v>13.3993549082473</v>
      </c>
      <c r="M24" s="812">
        <v>13.859246836611501</v>
      </c>
      <c r="O24" s="306"/>
    </row>
    <row r="25" spans="2:19" x14ac:dyDescent="0.3">
      <c r="B25" s="307" t="s">
        <v>554</v>
      </c>
      <c r="C25" s="807">
        <v>4.1043999500478696</v>
      </c>
      <c r="D25" s="808">
        <v>2.7483907439704698</v>
      </c>
      <c r="E25" s="809">
        <v>13.825835740817199</v>
      </c>
      <c r="F25" s="808">
        <v>13.077856430046401</v>
      </c>
      <c r="G25" s="809">
        <v>57.5685743311886</v>
      </c>
      <c r="H25" s="808">
        <v>74.157320302336103</v>
      </c>
      <c r="J25" s="3" t="s">
        <v>579</v>
      </c>
      <c r="K25" s="3"/>
      <c r="L25" s="3"/>
      <c r="O25" s="306"/>
    </row>
    <row r="26" spans="2:19" x14ac:dyDescent="0.3">
      <c r="B26" s="3" t="s">
        <v>579</v>
      </c>
      <c r="C26" s="3"/>
      <c r="D26" s="3"/>
      <c r="E26" s="3"/>
      <c r="F26" s="3"/>
      <c r="G26" s="3"/>
      <c r="H26" s="3"/>
      <c r="O26" s="3"/>
    </row>
    <row r="27" spans="2:19" x14ac:dyDescent="0.3">
      <c r="B27" s="3"/>
      <c r="C27" s="3"/>
      <c r="D27" s="3"/>
      <c r="E27" s="3"/>
      <c r="F27" s="3"/>
      <c r="G27" s="3"/>
      <c r="H27" s="3"/>
      <c r="M27" s="61"/>
    </row>
    <row r="28" spans="2:19" x14ac:dyDescent="0.3">
      <c r="B28" s="291" t="s">
        <v>735</v>
      </c>
      <c r="N28" s="61"/>
      <c r="O28" s="61"/>
      <c r="P28" s="61"/>
      <c r="Q28" s="61"/>
      <c r="R28" s="10"/>
      <c r="S28" s="10"/>
    </row>
    <row r="29" spans="2:19" x14ac:dyDescent="0.3">
      <c r="B29" s="3"/>
      <c r="C29" s="3"/>
      <c r="D29" s="3"/>
      <c r="E29" s="3"/>
      <c r="F29" s="3"/>
      <c r="G29" s="3"/>
      <c r="H29" s="3"/>
    </row>
    <row r="30" spans="2:19" ht="63" x14ac:dyDescent="0.3">
      <c r="B30" s="1678" t="s">
        <v>361</v>
      </c>
      <c r="C30" s="1678"/>
      <c r="D30" s="308" t="s">
        <v>532</v>
      </c>
      <c r="E30" s="309" t="s">
        <v>736</v>
      </c>
      <c r="F30" s="310" t="s">
        <v>387</v>
      </c>
      <c r="G30" s="311" t="s">
        <v>366</v>
      </c>
      <c r="H30" s="310" t="s">
        <v>367</v>
      </c>
    </row>
    <row r="31" spans="2:19" x14ac:dyDescent="0.3">
      <c r="B31" s="1679" t="s">
        <v>162</v>
      </c>
      <c r="C31" s="312" t="s">
        <v>564</v>
      </c>
      <c r="D31" s="1090">
        <v>23</v>
      </c>
      <c r="E31" s="1091">
        <v>9.5238095238095308</v>
      </c>
      <c r="F31" s="1092">
        <v>612</v>
      </c>
      <c r="G31" s="1093">
        <v>382.45361000000003</v>
      </c>
      <c r="H31" s="1092">
        <v>3.429443</v>
      </c>
    </row>
    <row r="32" spans="2:19" x14ac:dyDescent="0.3">
      <c r="B32" s="1680"/>
      <c r="C32" s="313" t="s">
        <v>565</v>
      </c>
      <c r="D32" s="1094">
        <v>79</v>
      </c>
      <c r="E32" s="1095">
        <v>5.3333333333333197</v>
      </c>
      <c r="F32" s="1096">
        <v>1633</v>
      </c>
      <c r="G32" s="1097">
        <v>580.76097000000004</v>
      </c>
      <c r="H32" s="1096">
        <v>25.143452</v>
      </c>
      <c r="K32" s="3"/>
    </row>
    <row r="33" spans="2:11" x14ac:dyDescent="0.3">
      <c r="B33" s="1681"/>
      <c r="C33" s="314" t="s">
        <v>566</v>
      </c>
      <c r="D33" s="1098">
        <v>11</v>
      </c>
      <c r="E33" s="1099">
        <v>10</v>
      </c>
      <c r="F33" s="1100">
        <v>16</v>
      </c>
      <c r="G33" s="1101">
        <v>2.6032199999999999</v>
      </c>
      <c r="H33" s="1100">
        <v>0</v>
      </c>
      <c r="K33" s="3"/>
    </row>
    <row r="34" spans="2:11" x14ac:dyDescent="0.3">
      <c r="B34" s="315" t="s">
        <v>351</v>
      </c>
      <c r="C34" s="316"/>
      <c r="D34" s="1102">
        <v>50</v>
      </c>
      <c r="E34" s="1103">
        <v>4.1666666666666696</v>
      </c>
      <c r="F34" s="1104">
        <v>610</v>
      </c>
      <c r="G34" s="1105">
        <v>825.27761999999996</v>
      </c>
      <c r="H34" s="1104">
        <v>122.390857</v>
      </c>
      <c r="K34" s="3"/>
    </row>
    <row r="35" spans="2:11" x14ac:dyDescent="0.3">
      <c r="B35" s="1677" t="s">
        <v>842</v>
      </c>
      <c r="C35" s="1677"/>
      <c r="D35" s="1677"/>
      <c r="E35" s="1677"/>
      <c r="F35" s="1677"/>
      <c r="G35" s="1677"/>
      <c r="H35" s="1677"/>
      <c r="K35" s="3"/>
    </row>
    <row r="36" spans="2:11" x14ac:dyDescent="0.3">
      <c r="B36" s="179" t="s">
        <v>733</v>
      </c>
      <c r="G36" s="3"/>
      <c r="H36" s="3"/>
      <c r="K36" s="3"/>
    </row>
    <row r="37" spans="2:11" x14ac:dyDescent="0.3">
      <c r="G37" s="3"/>
      <c r="H37" s="3"/>
      <c r="K37" s="3"/>
    </row>
    <row r="38" spans="2:11" x14ac:dyDescent="0.3">
      <c r="G38" s="3"/>
      <c r="H38" s="3"/>
      <c r="K38" s="3"/>
    </row>
  </sheetData>
  <mergeCells count="12">
    <mergeCell ref="J21:K21"/>
    <mergeCell ref="P8:Q8"/>
    <mergeCell ref="L8:M8"/>
    <mergeCell ref="N8:O8"/>
    <mergeCell ref="G8:H8"/>
    <mergeCell ref="J8:K9"/>
    <mergeCell ref="B35:H35"/>
    <mergeCell ref="B30:C30"/>
    <mergeCell ref="B31:B33"/>
    <mergeCell ref="C8:D8"/>
    <mergeCell ref="E8:F8"/>
    <mergeCell ref="B8:B9"/>
  </mergeCells>
  <phoneticPr fontId="3" type="noConversion"/>
  <hyperlinks>
    <hyperlink ref="Q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2"/>
  <sheetViews>
    <sheetView showGridLines="0" zoomScaleNormal="100" workbookViewId="0"/>
  </sheetViews>
  <sheetFormatPr baseColWidth="10" defaultColWidth="11.42578125" defaultRowHeight="15.75" x14ac:dyDescent="0.3"/>
  <cols>
    <col min="1" max="1" width="5.7109375" style="1" customWidth="1"/>
    <col min="2" max="2" width="25.85546875" style="1" customWidth="1"/>
    <col min="3" max="3" width="13.42578125" style="1" bestFit="1" customWidth="1"/>
    <col min="4" max="4" width="14.140625" style="1" customWidth="1"/>
    <col min="5" max="5" width="9.42578125" style="1" bestFit="1" customWidth="1"/>
    <col min="6" max="6" width="11.140625" style="1" bestFit="1" customWidth="1"/>
    <col min="7" max="7" width="9.28515625" style="1" bestFit="1" customWidth="1"/>
    <col min="8" max="8" width="11" style="1" bestFit="1" customWidth="1"/>
    <col min="9" max="9" width="10" style="1" bestFit="1" customWidth="1"/>
    <col min="10" max="10" width="6.5703125" style="1" customWidth="1"/>
    <col min="11" max="11" width="12.85546875" style="1" bestFit="1" customWidth="1"/>
    <col min="12" max="12" width="13.42578125" style="1" bestFit="1" customWidth="1"/>
    <col min="13" max="13" width="14.140625" style="1" bestFit="1" customWidth="1"/>
    <col min="14" max="14" width="9.42578125" style="1" bestFit="1" customWidth="1"/>
    <col min="15" max="15" width="11.140625" style="1" bestFit="1" customWidth="1"/>
    <col min="16" max="16" width="9.28515625" style="1" bestFit="1" customWidth="1"/>
    <col min="17" max="17" width="11" style="1" bestFit="1" customWidth="1"/>
    <col min="18" max="18" width="10" style="1" bestFit="1" customWidth="1"/>
    <col min="19" max="16384" width="11.42578125" style="1"/>
  </cols>
  <sheetData>
    <row r="2" spans="2:20" s="3" customFormat="1" ht="18.75" x14ac:dyDescent="0.35">
      <c r="B2" s="2" t="s">
        <v>639</v>
      </c>
      <c r="Q2" s="5" t="s">
        <v>3</v>
      </c>
      <c r="T2" s="4"/>
    </row>
    <row r="4" spans="2:20" ht="18" x14ac:dyDescent="0.35">
      <c r="B4" s="317" t="s">
        <v>657</v>
      </c>
      <c r="C4" s="318"/>
      <c r="D4" s="318"/>
      <c r="E4" s="318"/>
      <c r="F4" s="318"/>
      <c r="G4" s="318"/>
      <c r="H4" s="318"/>
      <c r="I4" s="318"/>
      <c r="J4" s="318"/>
      <c r="K4" s="318"/>
      <c r="L4" s="318"/>
      <c r="M4" s="318"/>
      <c r="N4" s="318"/>
      <c r="O4" s="318"/>
      <c r="P4" s="318"/>
      <c r="Q4" s="318"/>
      <c r="R4" s="319"/>
    </row>
    <row r="6" spans="2:20" x14ac:dyDescent="0.3">
      <c r="B6" s="320" t="s">
        <v>770</v>
      </c>
      <c r="K6" s="320" t="s">
        <v>786</v>
      </c>
    </row>
    <row r="7" spans="2:20" x14ac:dyDescent="0.3">
      <c r="C7" s="3"/>
      <c r="D7" s="3"/>
      <c r="E7" s="3"/>
      <c r="F7" s="3"/>
    </row>
    <row r="8" spans="2:20" x14ac:dyDescent="0.3">
      <c r="B8" s="1309"/>
      <c r="C8" s="1695" t="s">
        <v>776</v>
      </c>
      <c r="D8" s="1693" t="s">
        <v>778</v>
      </c>
      <c r="E8" s="1694"/>
      <c r="F8" s="1694"/>
      <c r="G8" s="1694"/>
      <c r="H8" s="1694"/>
      <c r="I8" s="1694"/>
      <c r="K8" s="1309"/>
      <c r="L8" s="1695" t="s">
        <v>776</v>
      </c>
      <c r="M8" s="1693" t="s">
        <v>778</v>
      </c>
      <c r="N8" s="1694"/>
      <c r="O8" s="1694"/>
      <c r="P8" s="1694"/>
      <c r="Q8" s="1694"/>
      <c r="R8" s="1694"/>
    </row>
    <row r="9" spans="2:20" ht="31.5" x14ac:dyDescent="0.3">
      <c r="B9" s="1310"/>
      <c r="C9" s="1696"/>
      <c r="D9" s="1318" t="s">
        <v>775</v>
      </c>
      <c r="E9" s="1317" t="s">
        <v>771</v>
      </c>
      <c r="F9" s="1315" t="s">
        <v>777</v>
      </c>
      <c r="G9" s="1316" t="s">
        <v>772</v>
      </c>
      <c r="H9" s="1315" t="s">
        <v>773</v>
      </c>
      <c r="I9" s="1316" t="s">
        <v>774</v>
      </c>
      <c r="K9" s="1310"/>
      <c r="L9" s="1696"/>
      <c r="M9" s="1318" t="s">
        <v>775</v>
      </c>
      <c r="N9" s="1317" t="s">
        <v>771</v>
      </c>
      <c r="O9" s="1315" t="s">
        <v>777</v>
      </c>
      <c r="P9" s="1316" t="s">
        <v>772</v>
      </c>
      <c r="Q9" s="1315" t="s">
        <v>773</v>
      </c>
      <c r="R9" s="1316" t="s">
        <v>774</v>
      </c>
    </row>
    <row r="10" spans="2:20" x14ac:dyDescent="0.3">
      <c r="B10" s="464" t="s">
        <v>28</v>
      </c>
      <c r="C10" s="1311">
        <v>2265</v>
      </c>
      <c r="D10" s="1322">
        <v>28.741720000000001</v>
      </c>
      <c r="E10" s="1323">
        <v>25.165562999999999</v>
      </c>
      <c r="F10" s="1295">
        <v>0.39735100000000001</v>
      </c>
      <c r="G10" s="1295">
        <v>1.2362029999999999</v>
      </c>
      <c r="H10" s="1295">
        <v>3.1788078999999998</v>
      </c>
      <c r="I10" s="1319">
        <v>0.22075059999999999</v>
      </c>
      <c r="K10" s="464" t="s">
        <v>715</v>
      </c>
      <c r="L10" s="1311">
        <v>24294</v>
      </c>
      <c r="M10" s="1322">
        <v>29.608129999999999</v>
      </c>
      <c r="N10" s="1323">
        <v>11.69425</v>
      </c>
      <c r="O10" s="1295">
        <v>9.994237</v>
      </c>
      <c r="P10" s="1295">
        <v>11.51313</v>
      </c>
      <c r="Q10" s="1295">
        <v>1.115502</v>
      </c>
      <c r="R10" s="1319">
        <v>0.37869429999999998</v>
      </c>
    </row>
    <row r="11" spans="2:20" x14ac:dyDescent="0.3">
      <c r="B11" s="3" t="s">
        <v>29</v>
      </c>
      <c r="C11" s="1312">
        <v>6103</v>
      </c>
      <c r="D11" s="1322">
        <v>70.752089999999995</v>
      </c>
      <c r="E11" s="1323">
        <v>18.302474</v>
      </c>
      <c r="F11" s="1295">
        <v>36.916271000000002</v>
      </c>
      <c r="G11" s="1295">
        <v>50.188431999999999</v>
      </c>
      <c r="H11" s="1295">
        <v>1.4255283999999999</v>
      </c>
      <c r="I11" s="1319">
        <v>0.47517609999999999</v>
      </c>
      <c r="K11" s="3" t="s">
        <v>716</v>
      </c>
      <c r="L11" s="1312">
        <v>21903</v>
      </c>
      <c r="M11" s="1322">
        <v>46.988999999999997</v>
      </c>
      <c r="N11" s="1323">
        <v>19.632010000000001</v>
      </c>
      <c r="O11" s="1295">
        <v>16.965712</v>
      </c>
      <c r="P11" s="1295">
        <v>21.188880000000001</v>
      </c>
      <c r="Q11" s="1295">
        <v>6.3781220000000003</v>
      </c>
      <c r="R11" s="1319">
        <v>0.48395199999999999</v>
      </c>
    </row>
    <row r="12" spans="2:20" x14ac:dyDescent="0.3">
      <c r="B12" s="3" t="s">
        <v>30</v>
      </c>
      <c r="C12" s="1312">
        <v>7637</v>
      </c>
      <c r="D12" s="1322">
        <v>39.099119999999999</v>
      </c>
      <c r="E12" s="1323">
        <v>11.771637999999999</v>
      </c>
      <c r="F12" s="1295">
        <v>16.406966000000001</v>
      </c>
      <c r="G12" s="1295">
        <v>11.535943</v>
      </c>
      <c r="H12" s="1295">
        <v>12.9501113</v>
      </c>
      <c r="I12" s="1319">
        <v>0.61542490000000005</v>
      </c>
      <c r="K12" s="3" t="s">
        <v>717</v>
      </c>
      <c r="L12" s="1312">
        <v>13403</v>
      </c>
      <c r="M12" s="1322">
        <v>62.553159999999998</v>
      </c>
      <c r="N12" s="1323">
        <v>19.122579999999999</v>
      </c>
      <c r="O12" s="1295">
        <v>30.642392999999998</v>
      </c>
      <c r="P12" s="1295">
        <v>34.850409999999997</v>
      </c>
      <c r="Q12" s="1295">
        <v>10.728941000000001</v>
      </c>
      <c r="R12" s="1319">
        <v>0.4103559</v>
      </c>
    </row>
    <row r="13" spans="2:20" x14ac:dyDescent="0.3">
      <c r="B13" s="3" t="s">
        <v>31</v>
      </c>
      <c r="C13" s="1312">
        <v>5326</v>
      </c>
      <c r="D13" s="1322">
        <v>64.701459999999997</v>
      </c>
      <c r="E13" s="1323">
        <v>23.131806000000001</v>
      </c>
      <c r="F13" s="1295">
        <v>33.270747</v>
      </c>
      <c r="G13" s="1295">
        <v>42.020277999999998</v>
      </c>
      <c r="H13" s="1295">
        <v>0.5444987</v>
      </c>
      <c r="I13" s="1319">
        <v>0.61960199999999999</v>
      </c>
      <c r="K13" s="466" t="s">
        <v>718</v>
      </c>
      <c r="L13" s="1314">
        <v>4770</v>
      </c>
      <c r="M13" s="1326">
        <v>69.664569999999998</v>
      </c>
      <c r="N13" s="1328">
        <v>22.767299999999999</v>
      </c>
      <c r="O13" s="1321">
        <v>34.486373</v>
      </c>
      <c r="P13" s="1321">
        <v>47.819710000000001</v>
      </c>
      <c r="Q13" s="1321">
        <v>10</v>
      </c>
      <c r="R13" s="1321">
        <v>0.62893080000000001</v>
      </c>
    </row>
    <row r="14" spans="2:20" x14ac:dyDescent="0.3">
      <c r="B14" s="3" t="s">
        <v>32</v>
      </c>
      <c r="C14" s="1312">
        <v>5572</v>
      </c>
      <c r="D14" s="1322">
        <v>20.351759999999999</v>
      </c>
      <c r="E14" s="1323">
        <v>14.949749000000001</v>
      </c>
      <c r="F14" s="1295">
        <v>1.95621</v>
      </c>
      <c r="G14" s="1295">
        <v>1.974156</v>
      </c>
      <c r="H14" s="1295">
        <v>3.4099067000000001</v>
      </c>
      <c r="I14" s="1319">
        <v>0.2333094</v>
      </c>
      <c r="K14" s="1" t="s">
        <v>726</v>
      </c>
    </row>
    <row r="15" spans="2:20" x14ac:dyDescent="0.3">
      <c r="B15" s="3" t="s">
        <v>33</v>
      </c>
      <c r="C15" s="1312">
        <v>6680</v>
      </c>
      <c r="D15" s="1322">
        <v>44.386229999999998</v>
      </c>
      <c r="E15" s="1323">
        <v>25.284431000000001</v>
      </c>
      <c r="F15" s="1295">
        <v>8.9221559999999993</v>
      </c>
      <c r="G15" s="1295">
        <v>15.793412999999999</v>
      </c>
      <c r="H15" s="1295">
        <v>6.9910180000000004</v>
      </c>
      <c r="I15" s="1319">
        <v>0.43413170000000001</v>
      </c>
    </row>
    <row r="16" spans="2:20" x14ac:dyDescent="0.3">
      <c r="B16" s="3" t="s">
        <v>34</v>
      </c>
      <c r="C16" s="1312">
        <v>7891</v>
      </c>
      <c r="D16" s="1322">
        <v>71.397790000000001</v>
      </c>
      <c r="E16" s="1323">
        <v>14.915727</v>
      </c>
      <c r="F16" s="1295">
        <v>31.909770999999999</v>
      </c>
      <c r="G16" s="1295">
        <v>55.823090000000001</v>
      </c>
      <c r="H16" s="1295">
        <v>0.3928526</v>
      </c>
      <c r="I16" s="1319">
        <v>0.54492459999999998</v>
      </c>
    </row>
    <row r="17" spans="2:9" x14ac:dyDescent="0.3">
      <c r="B17" s="3" t="s">
        <v>35</v>
      </c>
      <c r="C17" s="1312">
        <v>3917</v>
      </c>
      <c r="D17" s="1322">
        <v>37.350009999999997</v>
      </c>
      <c r="E17" s="1323">
        <v>13.173347</v>
      </c>
      <c r="F17" s="1295">
        <v>13.198877</v>
      </c>
      <c r="G17" s="1295">
        <v>11.284146</v>
      </c>
      <c r="H17" s="1295">
        <v>12.969109</v>
      </c>
      <c r="I17" s="1319">
        <v>0.22976769999999999</v>
      </c>
    </row>
    <row r="18" spans="2:9" x14ac:dyDescent="0.3">
      <c r="B18" s="3" t="s">
        <v>36</v>
      </c>
      <c r="C18" s="1312">
        <v>2360</v>
      </c>
      <c r="D18" s="1322">
        <v>33.347459999999998</v>
      </c>
      <c r="E18" s="1323">
        <v>15.296609999999999</v>
      </c>
      <c r="F18" s="1295">
        <v>11.525423999999999</v>
      </c>
      <c r="G18" s="1295">
        <v>5.9745759999999999</v>
      </c>
      <c r="H18" s="1295">
        <v>6.9067797000000004</v>
      </c>
      <c r="I18" s="1319">
        <v>0.21186440000000001</v>
      </c>
    </row>
    <row r="19" spans="2:9" x14ac:dyDescent="0.3">
      <c r="B19" s="3" t="s">
        <v>37</v>
      </c>
      <c r="C19" s="1312">
        <v>4033</v>
      </c>
      <c r="D19" s="1322">
        <v>20.332260000000002</v>
      </c>
      <c r="E19" s="1323">
        <v>7.5378129999999999</v>
      </c>
      <c r="F19" s="1295">
        <v>3.000248</v>
      </c>
      <c r="G19" s="1295">
        <v>4.6119510000000004</v>
      </c>
      <c r="H19" s="1295">
        <v>8.9759484</v>
      </c>
      <c r="I19" s="1319">
        <v>0.52070419999999995</v>
      </c>
    </row>
    <row r="20" spans="2:9" x14ac:dyDescent="0.3">
      <c r="B20" s="3" t="s">
        <v>38</v>
      </c>
      <c r="C20" s="1312">
        <v>3227</v>
      </c>
      <c r="D20" s="1322">
        <v>69.352339999999998</v>
      </c>
      <c r="E20" s="1323">
        <v>24.728850000000001</v>
      </c>
      <c r="F20" s="1295">
        <v>50.015493999999997</v>
      </c>
      <c r="G20" s="1295">
        <v>31.360396999999999</v>
      </c>
      <c r="H20" s="1295">
        <v>0.40285090000000001</v>
      </c>
      <c r="I20" s="1319">
        <v>0.65075919999999998</v>
      </c>
    </row>
    <row r="21" spans="2:9" x14ac:dyDescent="0.3">
      <c r="B21" s="3" t="s">
        <v>39</v>
      </c>
      <c r="C21" s="1312">
        <v>5032</v>
      </c>
      <c r="D21" s="1322">
        <v>33.684420000000003</v>
      </c>
      <c r="E21" s="1323">
        <v>13.036566000000001</v>
      </c>
      <c r="F21" s="1295">
        <v>11.327503999999999</v>
      </c>
      <c r="G21" s="1295">
        <v>12.023052</v>
      </c>
      <c r="H21" s="1295">
        <v>10.6717011</v>
      </c>
      <c r="I21" s="1319">
        <v>0.37758350000000002</v>
      </c>
    </row>
    <row r="22" spans="2:9" x14ac:dyDescent="0.3">
      <c r="B22" s="465" t="s">
        <v>40</v>
      </c>
      <c r="C22" s="1313">
        <v>4327</v>
      </c>
      <c r="D22" s="1324">
        <v>24.381789999999999</v>
      </c>
      <c r="E22" s="1325">
        <v>14.744626999999999</v>
      </c>
      <c r="F22" s="1320">
        <v>6.7483240000000002</v>
      </c>
      <c r="G22" s="1320">
        <v>5.1767969999999996</v>
      </c>
      <c r="H22" s="1320">
        <v>3.1199444999999999</v>
      </c>
      <c r="I22" s="1320">
        <v>0.2079963</v>
      </c>
    </row>
    <row r="23" spans="2:9" x14ac:dyDescent="0.3">
      <c r="B23" s="466" t="s">
        <v>27</v>
      </c>
      <c r="C23" s="1314">
        <v>64370</v>
      </c>
      <c r="D23" s="1326">
        <v>45.350320000000004</v>
      </c>
      <c r="E23" s="1327">
        <v>16.762467000000001</v>
      </c>
      <c r="F23" s="1321">
        <v>18.480658999999999</v>
      </c>
      <c r="G23" s="1321">
        <v>22.355134</v>
      </c>
      <c r="H23" s="1321">
        <v>5.5662576000000001</v>
      </c>
      <c r="I23" s="1321">
        <v>0.43964579999999998</v>
      </c>
    </row>
    <row r="24" spans="2:9" x14ac:dyDescent="0.3">
      <c r="B24" s="1" t="s">
        <v>726</v>
      </c>
      <c r="C24" s="3"/>
      <c r="D24" s="3"/>
      <c r="E24" s="3"/>
      <c r="F24" s="3"/>
    </row>
    <row r="26" spans="2:9" x14ac:dyDescent="0.3">
      <c r="B26" s="320" t="s">
        <v>779</v>
      </c>
    </row>
    <row r="27" spans="2:9" x14ac:dyDescent="0.3">
      <c r="C27" s="3"/>
      <c r="D27" s="3"/>
      <c r="E27" s="3"/>
      <c r="F27" s="3"/>
    </row>
    <row r="28" spans="2:9" x14ac:dyDescent="0.3">
      <c r="B28" s="1309"/>
      <c r="C28" s="1695" t="s">
        <v>776</v>
      </c>
      <c r="D28" s="1693" t="s">
        <v>778</v>
      </c>
      <c r="E28" s="1694"/>
      <c r="F28" s="1694"/>
      <c r="G28" s="1694"/>
      <c r="H28" s="1694"/>
      <c r="I28" s="1694"/>
    </row>
    <row r="29" spans="2:9" ht="31.5" x14ac:dyDescent="0.3">
      <c r="B29" s="1310"/>
      <c r="C29" s="1696"/>
      <c r="D29" s="1318" t="s">
        <v>775</v>
      </c>
      <c r="E29" s="1317" t="s">
        <v>771</v>
      </c>
      <c r="F29" s="1315" t="s">
        <v>777</v>
      </c>
      <c r="G29" s="1316" t="s">
        <v>772</v>
      </c>
      <c r="H29" s="1315" t="s">
        <v>773</v>
      </c>
      <c r="I29" s="1316" t="s">
        <v>774</v>
      </c>
    </row>
    <row r="30" spans="2:9" x14ac:dyDescent="0.3">
      <c r="B30" s="464" t="s">
        <v>759</v>
      </c>
      <c r="C30" s="1311">
        <v>16064</v>
      </c>
      <c r="D30" s="1322">
        <v>20.362300999999999</v>
      </c>
      <c r="E30" s="1323">
        <v>16.272410000000001</v>
      </c>
      <c r="F30" s="1295">
        <v>1.406873</v>
      </c>
      <c r="G30" s="1295">
        <v>2.6892429999999998</v>
      </c>
      <c r="H30" s="1295">
        <v>2.0356076000000001</v>
      </c>
      <c r="I30" s="1319">
        <v>0.26145420000000003</v>
      </c>
    </row>
    <row r="31" spans="2:9" x14ac:dyDescent="0.3">
      <c r="B31" s="3" t="s">
        <v>782</v>
      </c>
      <c r="C31" s="1312">
        <v>2171</v>
      </c>
      <c r="D31" s="1322">
        <v>35.145094</v>
      </c>
      <c r="E31" s="1323">
        <v>30.861353999999999</v>
      </c>
      <c r="F31" s="1295">
        <v>3.2703820000000001</v>
      </c>
      <c r="G31" s="1295">
        <v>2.303086</v>
      </c>
      <c r="H31" s="1295">
        <v>0.2303086</v>
      </c>
      <c r="I31" s="1319">
        <v>0.13818520000000001</v>
      </c>
    </row>
    <row r="32" spans="2:9" x14ac:dyDescent="0.3">
      <c r="B32" s="3" t="s">
        <v>49</v>
      </c>
      <c r="C32" s="1312">
        <v>16050</v>
      </c>
      <c r="D32" s="1322">
        <v>85.694704000000002</v>
      </c>
      <c r="E32" s="1323">
        <v>15.875389</v>
      </c>
      <c r="F32" s="1295">
        <v>51.464174</v>
      </c>
      <c r="G32" s="1295">
        <v>67.856697999999994</v>
      </c>
      <c r="H32" s="1295">
        <v>0.31775700000000001</v>
      </c>
      <c r="I32" s="1319">
        <v>0.65420560000000005</v>
      </c>
    </row>
    <row r="33" spans="2:9" x14ac:dyDescent="0.3">
      <c r="B33" s="3" t="s">
        <v>44</v>
      </c>
      <c r="C33" s="1312">
        <v>3665</v>
      </c>
      <c r="D33" s="1322">
        <v>49.058663000000003</v>
      </c>
      <c r="E33" s="1323">
        <v>30.040928000000001</v>
      </c>
      <c r="F33" s="1295">
        <v>20.027284999999999</v>
      </c>
      <c r="G33" s="1295">
        <v>13.206003000000001</v>
      </c>
      <c r="H33" s="1295">
        <v>1.691678</v>
      </c>
      <c r="I33" s="1319">
        <v>0.27285130000000002</v>
      </c>
    </row>
    <row r="34" spans="2:9" x14ac:dyDescent="0.3">
      <c r="B34" s="3" t="s">
        <v>356</v>
      </c>
      <c r="C34" s="1312">
        <v>1546</v>
      </c>
      <c r="D34" s="1322">
        <v>28.460543000000001</v>
      </c>
      <c r="E34" s="1323">
        <v>16.235446</v>
      </c>
      <c r="F34" s="1295">
        <v>9.1203099999999999</v>
      </c>
      <c r="G34" s="1295">
        <v>4.0103489999999997</v>
      </c>
      <c r="H34" s="1295">
        <v>2.3285898999999999</v>
      </c>
      <c r="I34" s="1319">
        <v>0.64683049999999997</v>
      </c>
    </row>
    <row r="35" spans="2:9" x14ac:dyDescent="0.3">
      <c r="B35" s="3" t="s">
        <v>758</v>
      </c>
      <c r="C35" s="1312">
        <v>8113</v>
      </c>
      <c r="D35" s="1322">
        <v>24.577838</v>
      </c>
      <c r="E35" s="1323">
        <v>8.2336989999999997</v>
      </c>
      <c r="F35" s="1295">
        <v>1.9351659999999999</v>
      </c>
      <c r="G35" s="1295">
        <v>6.3971400000000003</v>
      </c>
      <c r="H35" s="1295">
        <v>14.7540984</v>
      </c>
      <c r="I35" s="1319">
        <v>0.54233949999999997</v>
      </c>
    </row>
    <row r="36" spans="2:9" x14ac:dyDescent="0.3">
      <c r="B36" s="3" t="s">
        <v>783</v>
      </c>
      <c r="C36" s="1312">
        <v>872</v>
      </c>
      <c r="D36" s="1322">
        <v>30.275229</v>
      </c>
      <c r="E36" s="1323">
        <v>8.9449539999999992</v>
      </c>
      <c r="F36" s="1295">
        <v>8.9449539999999992</v>
      </c>
      <c r="G36" s="1295">
        <v>5.2752290000000004</v>
      </c>
      <c r="H36" s="1295">
        <v>13.7614679</v>
      </c>
      <c r="I36" s="1319">
        <v>0.2293578</v>
      </c>
    </row>
    <row r="37" spans="2:9" x14ac:dyDescent="0.3">
      <c r="B37" s="3" t="s">
        <v>784</v>
      </c>
      <c r="C37" s="1312">
        <v>8011</v>
      </c>
      <c r="D37" s="1322">
        <v>41.555360999999998</v>
      </c>
      <c r="E37" s="1323">
        <v>14.080639</v>
      </c>
      <c r="F37" s="1295">
        <v>19.623017999999998</v>
      </c>
      <c r="G37" s="1295">
        <v>6.2289349999999999</v>
      </c>
      <c r="H37" s="1295">
        <v>11.3219323</v>
      </c>
      <c r="I37" s="1319">
        <v>0.49931340000000002</v>
      </c>
    </row>
    <row r="38" spans="2:9" x14ac:dyDescent="0.3">
      <c r="B38" s="3" t="s">
        <v>785</v>
      </c>
      <c r="C38" s="1312">
        <v>1605</v>
      </c>
      <c r="D38" s="1322">
        <v>60.186915999999997</v>
      </c>
      <c r="E38" s="1323">
        <v>17.071650999999999</v>
      </c>
      <c r="F38" s="1295">
        <v>5.9813080000000003</v>
      </c>
      <c r="G38" s="1295">
        <v>35.327103000000001</v>
      </c>
      <c r="H38" s="1295">
        <v>21.619937700000001</v>
      </c>
      <c r="I38" s="1319">
        <v>0.49844240000000001</v>
      </c>
    </row>
    <row r="39" spans="2:9" x14ac:dyDescent="0.3">
      <c r="B39" s="3" t="s">
        <v>58</v>
      </c>
      <c r="C39" s="1312">
        <v>5622</v>
      </c>
      <c r="D39" s="1322">
        <v>46.015653</v>
      </c>
      <c r="E39" s="1323">
        <v>25.595873000000001</v>
      </c>
      <c r="F39" s="1295">
        <v>9.8541439999999998</v>
      </c>
      <c r="G39" s="1295">
        <v>14.834578</v>
      </c>
      <c r="H39" s="1295">
        <v>9.4272501000000002</v>
      </c>
      <c r="I39" s="1319">
        <v>0.32017079999999998</v>
      </c>
    </row>
    <row r="40" spans="2:9" x14ac:dyDescent="0.3">
      <c r="B40" s="465" t="s">
        <v>780</v>
      </c>
      <c r="C40" s="1313">
        <v>651</v>
      </c>
      <c r="D40" s="1324">
        <v>3.9938560000000001</v>
      </c>
      <c r="E40" s="1325">
        <v>2.918587</v>
      </c>
      <c r="F40" s="1320">
        <v>1.075269</v>
      </c>
      <c r="G40" s="1320">
        <v>0.92165900000000001</v>
      </c>
      <c r="H40" s="1320">
        <v>0.15360979999999999</v>
      </c>
      <c r="I40" s="1320">
        <v>0.15360979999999999</v>
      </c>
    </row>
    <row r="41" spans="2:9" x14ac:dyDescent="0.3">
      <c r="B41" s="466" t="s">
        <v>781</v>
      </c>
      <c r="C41" s="1314">
        <v>64370</v>
      </c>
      <c r="D41" s="1326">
        <v>45.350318000000001</v>
      </c>
      <c r="E41" s="1327">
        <v>16.762467000000001</v>
      </c>
      <c r="F41" s="1321">
        <v>18.480658999999999</v>
      </c>
      <c r="G41" s="1321">
        <v>22.355134</v>
      </c>
      <c r="H41" s="1321">
        <v>5.5662576000000001</v>
      </c>
      <c r="I41" s="1321">
        <v>0.43964579999999998</v>
      </c>
    </row>
    <row r="42" spans="2:9" x14ac:dyDescent="0.3">
      <c r="B42" s="1" t="s">
        <v>726</v>
      </c>
      <c r="C42" s="3"/>
      <c r="D42" s="3"/>
      <c r="E42" s="3"/>
      <c r="F42" s="3"/>
    </row>
  </sheetData>
  <mergeCells count="6">
    <mergeCell ref="M8:R8"/>
    <mergeCell ref="C8:C9"/>
    <mergeCell ref="D8:I8"/>
    <mergeCell ref="C28:C29"/>
    <mergeCell ref="D28:I28"/>
    <mergeCell ref="L8:L9"/>
  </mergeCells>
  <hyperlinks>
    <hyperlink ref="Q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0"/>
  <sheetViews>
    <sheetView showGridLines="0" zoomScaleNormal="100" workbookViewId="0"/>
  </sheetViews>
  <sheetFormatPr baseColWidth="10" defaultColWidth="11.42578125" defaultRowHeight="15.75" x14ac:dyDescent="0.3"/>
  <cols>
    <col min="1" max="1" width="5.7109375" style="1" customWidth="1"/>
    <col min="2" max="2" width="40.28515625" style="1" customWidth="1"/>
    <col min="3" max="3" width="14.28515625" style="1" bestFit="1" customWidth="1"/>
    <col min="4" max="4" width="15" style="1" bestFit="1" customWidth="1"/>
    <col min="5" max="5" width="18" style="1" bestFit="1" customWidth="1"/>
    <col min="6" max="6" width="22.140625" style="1" bestFit="1" customWidth="1"/>
    <col min="7" max="7" width="14.28515625" style="1" bestFit="1" customWidth="1"/>
    <col min="8" max="8" width="28.42578125" style="1" bestFit="1" customWidth="1"/>
    <col min="9" max="9" width="11.42578125" style="1"/>
    <col min="10" max="10" width="20" style="1" customWidth="1"/>
    <col min="11" max="11" width="12.85546875" style="1" bestFit="1" customWidth="1"/>
    <col min="12" max="16384" width="11.42578125" style="1"/>
  </cols>
  <sheetData>
    <row r="2" spans="2:16" s="3" customFormat="1" ht="18.75" x14ac:dyDescent="0.35">
      <c r="B2" s="2" t="s">
        <v>639</v>
      </c>
      <c r="M2" s="5" t="s">
        <v>3</v>
      </c>
      <c r="P2" s="4"/>
    </row>
    <row r="4" spans="2:16" ht="18" x14ac:dyDescent="0.35">
      <c r="B4" s="317" t="s">
        <v>844</v>
      </c>
      <c r="C4" s="318"/>
      <c r="D4" s="318"/>
      <c r="E4" s="318"/>
      <c r="F4" s="318"/>
      <c r="G4" s="318"/>
      <c r="H4" s="318"/>
      <c r="I4" s="318"/>
      <c r="J4" s="318"/>
      <c r="K4" s="318"/>
      <c r="L4" s="318"/>
      <c r="M4" s="318"/>
      <c r="N4" s="319"/>
    </row>
    <row r="6" spans="2:16" x14ac:dyDescent="0.3">
      <c r="B6" s="320" t="s">
        <v>415</v>
      </c>
      <c r="J6" s="320" t="s">
        <v>577</v>
      </c>
    </row>
    <row r="7" spans="2:16" x14ac:dyDescent="0.3">
      <c r="C7" s="3"/>
      <c r="D7" s="3"/>
      <c r="E7" s="3"/>
      <c r="F7" s="3"/>
      <c r="K7" s="3"/>
      <c r="L7" s="3"/>
      <c r="M7" s="3"/>
      <c r="N7" s="3"/>
    </row>
    <row r="8" spans="2:16" ht="63" x14ac:dyDescent="0.3">
      <c r="B8" s="321"/>
      <c r="C8" s="461" t="s">
        <v>416</v>
      </c>
      <c r="D8" s="462" t="s">
        <v>417</v>
      </c>
      <c r="E8" s="463" t="s">
        <v>457</v>
      </c>
      <c r="F8" s="462" t="s">
        <v>418</v>
      </c>
      <c r="G8" s="462" t="s">
        <v>419</v>
      </c>
      <c r="H8" s="463" t="s">
        <v>580</v>
      </c>
      <c r="J8" s="321"/>
      <c r="K8" s="461" t="s">
        <v>578</v>
      </c>
      <c r="L8" s="462" t="s">
        <v>191</v>
      </c>
      <c r="M8" s="463" t="s">
        <v>680</v>
      </c>
      <c r="N8" s="462" t="s">
        <v>111</v>
      </c>
    </row>
    <row r="9" spans="2:16" x14ac:dyDescent="0.3">
      <c r="B9" s="464" t="s">
        <v>28</v>
      </c>
      <c r="C9" s="839">
        <v>29</v>
      </c>
      <c r="D9" s="840" t="s">
        <v>323</v>
      </c>
      <c r="E9" s="840" t="s">
        <v>323</v>
      </c>
      <c r="F9" s="840">
        <v>1</v>
      </c>
      <c r="G9" s="840">
        <v>6</v>
      </c>
      <c r="H9" s="840">
        <v>1</v>
      </c>
      <c r="J9" s="464" t="s">
        <v>28</v>
      </c>
      <c r="K9" s="839" t="s">
        <v>323</v>
      </c>
      <c r="L9" s="840">
        <v>2</v>
      </c>
      <c r="M9" s="840">
        <v>35</v>
      </c>
      <c r="N9" s="840">
        <v>37</v>
      </c>
    </row>
    <row r="10" spans="2:16" x14ac:dyDescent="0.3">
      <c r="B10" s="3" t="s">
        <v>29</v>
      </c>
      <c r="C10" s="841">
        <v>28</v>
      </c>
      <c r="D10" s="842">
        <v>3</v>
      </c>
      <c r="E10" s="842">
        <v>3</v>
      </c>
      <c r="F10" s="842">
        <v>2</v>
      </c>
      <c r="G10" s="842">
        <v>19</v>
      </c>
      <c r="H10" s="842">
        <v>3</v>
      </c>
      <c r="J10" s="3" t="s">
        <v>29</v>
      </c>
      <c r="K10" s="841">
        <v>5</v>
      </c>
      <c r="L10" s="842">
        <v>9</v>
      </c>
      <c r="M10" s="842">
        <v>44</v>
      </c>
      <c r="N10" s="842">
        <v>58</v>
      </c>
    </row>
    <row r="11" spans="2:16" x14ac:dyDescent="0.3">
      <c r="B11" s="3" t="s">
        <v>30</v>
      </c>
      <c r="C11" s="841">
        <v>3</v>
      </c>
      <c r="D11" s="842" t="s">
        <v>323</v>
      </c>
      <c r="E11" s="842">
        <v>1</v>
      </c>
      <c r="F11" s="842">
        <v>7</v>
      </c>
      <c r="G11" s="842">
        <v>28</v>
      </c>
      <c r="H11" s="842">
        <v>2</v>
      </c>
      <c r="J11" s="3" t="s">
        <v>30</v>
      </c>
      <c r="K11" s="841">
        <v>6</v>
      </c>
      <c r="L11" s="842">
        <v>12</v>
      </c>
      <c r="M11" s="842">
        <v>23</v>
      </c>
      <c r="N11" s="842">
        <v>41</v>
      </c>
    </row>
    <row r="12" spans="2:16" x14ac:dyDescent="0.3">
      <c r="B12" s="3" t="s">
        <v>31</v>
      </c>
      <c r="C12" s="841">
        <v>23</v>
      </c>
      <c r="D12" s="842">
        <v>8</v>
      </c>
      <c r="E12" s="842">
        <v>9</v>
      </c>
      <c r="F12" s="842">
        <v>2</v>
      </c>
      <c r="G12" s="842">
        <v>16</v>
      </c>
      <c r="H12" s="842">
        <v>5</v>
      </c>
      <c r="J12" s="3" t="s">
        <v>31</v>
      </c>
      <c r="K12" s="841">
        <v>16</v>
      </c>
      <c r="L12" s="842">
        <v>9</v>
      </c>
      <c r="M12" s="842">
        <v>38</v>
      </c>
      <c r="N12" s="842">
        <v>63</v>
      </c>
    </row>
    <row r="13" spans="2:16" x14ac:dyDescent="0.3">
      <c r="B13" s="3" t="s">
        <v>32</v>
      </c>
      <c r="C13" s="841">
        <v>40</v>
      </c>
      <c r="D13" s="842">
        <v>4</v>
      </c>
      <c r="E13" s="842">
        <v>7</v>
      </c>
      <c r="F13" s="842">
        <v>3</v>
      </c>
      <c r="G13" s="842">
        <v>21</v>
      </c>
      <c r="H13" s="842">
        <v>4</v>
      </c>
      <c r="J13" s="3" t="s">
        <v>32</v>
      </c>
      <c r="K13" s="841">
        <v>10</v>
      </c>
      <c r="L13" s="842">
        <v>12</v>
      </c>
      <c r="M13" s="842">
        <v>57</v>
      </c>
      <c r="N13" s="842">
        <v>79</v>
      </c>
    </row>
    <row r="14" spans="2:16" x14ac:dyDescent="0.3">
      <c r="B14" s="3" t="s">
        <v>33</v>
      </c>
      <c r="C14" s="841">
        <v>93</v>
      </c>
      <c r="D14" s="842" t="s">
        <v>323</v>
      </c>
      <c r="E14" s="842">
        <v>7</v>
      </c>
      <c r="F14" s="842" t="s">
        <v>323</v>
      </c>
      <c r="G14" s="842">
        <v>21</v>
      </c>
      <c r="H14" s="842">
        <v>3</v>
      </c>
      <c r="J14" s="3" t="s">
        <v>33</v>
      </c>
      <c r="K14" s="841">
        <v>2</v>
      </c>
      <c r="L14" s="842">
        <v>19</v>
      </c>
      <c r="M14" s="842">
        <v>103</v>
      </c>
      <c r="N14" s="842">
        <v>124</v>
      </c>
    </row>
    <row r="15" spans="2:16" x14ac:dyDescent="0.3">
      <c r="B15" s="3" t="s">
        <v>34</v>
      </c>
      <c r="C15" s="841">
        <v>23</v>
      </c>
      <c r="D15" s="842">
        <v>8</v>
      </c>
      <c r="E15" s="842">
        <v>6</v>
      </c>
      <c r="F15" s="842">
        <v>2</v>
      </c>
      <c r="G15" s="842">
        <v>12</v>
      </c>
      <c r="H15" s="842">
        <v>9</v>
      </c>
      <c r="J15" s="3" t="s">
        <v>34</v>
      </c>
      <c r="K15" s="841">
        <v>14</v>
      </c>
      <c r="L15" s="842">
        <v>7</v>
      </c>
      <c r="M15" s="842">
        <v>39</v>
      </c>
      <c r="N15" s="842">
        <v>60</v>
      </c>
    </row>
    <row r="16" spans="2:16" x14ac:dyDescent="0.3">
      <c r="B16" s="3" t="s">
        <v>35</v>
      </c>
      <c r="C16" s="841">
        <v>19</v>
      </c>
      <c r="D16" s="842" t="s">
        <v>323</v>
      </c>
      <c r="E16" s="842">
        <v>6</v>
      </c>
      <c r="F16" s="842">
        <v>2</v>
      </c>
      <c r="G16" s="842">
        <v>28</v>
      </c>
      <c r="H16" s="842">
        <v>1</v>
      </c>
      <c r="J16" s="3" t="s">
        <v>35</v>
      </c>
      <c r="K16" s="841">
        <v>4</v>
      </c>
      <c r="L16" s="842">
        <v>16</v>
      </c>
      <c r="M16" s="842">
        <v>36</v>
      </c>
      <c r="N16" s="842">
        <v>56</v>
      </c>
    </row>
    <row r="17" spans="2:14" x14ac:dyDescent="0.3">
      <c r="B17" s="3" t="s">
        <v>36</v>
      </c>
      <c r="C17" s="841" t="s">
        <v>323</v>
      </c>
      <c r="D17" s="842" t="s">
        <v>323</v>
      </c>
      <c r="E17" s="842">
        <v>1</v>
      </c>
      <c r="F17" s="842">
        <v>5</v>
      </c>
      <c r="G17" s="842">
        <v>20</v>
      </c>
      <c r="H17" s="842">
        <v>1</v>
      </c>
      <c r="J17" s="3" t="s">
        <v>36</v>
      </c>
      <c r="K17" s="841">
        <v>7</v>
      </c>
      <c r="L17" s="842">
        <v>8</v>
      </c>
      <c r="M17" s="842">
        <v>12</v>
      </c>
      <c r="N17" s="842">
        <v>27</v>
      </c>
    </row>
    <row r="18" spans="2:14" x14ac:dyDescent="0.3">
      <c r="B18" s="3" t="s">
        <v>37</v>
      </c>
      <c r="C18" s="841">
        <v>33</v>
      </c>
      <c r="D18" s="842" t="s">
        <v>323</v>
      </c>
      <c r="E18" s="842">
        <v>3</v>
      </c>
      <c r="F18" s="842">
        <v>1</v>
      </c>
      <c r="G18" s="842">
        <v>31</v>
      </c>
      <c r="H18" s="842">
        <v>3</v>
      </c>
      <c r="J18" s="3" t="s">
        <v>37</v>
      </c>
      <c r="K18" s="841">
        <v>3</v>
      </c>
      <c r="L18" s="842">
        <v>14</v>
      </c>
      <c r="M18" s="842">
        <v>54</v>
      </c>
      <c r="N18" s="842">
        <v>71</v>
      </c>
    </row>
    <row r="19" spans="2:14" x14ac:dyDescent="0.3">
      <c r="B19" s="3" t="s">
        <v>38</v>
      </c>
      <c r="C19" s="841" t="s">
        <v>323</v>
      </c>
      <c r="D19" s="842" t="s">
        <v>323</v>
      </c>
      <c r="E19" s="842">
        <v>3</v>
      </c>
      <c r="F19" s="842" t="s">
        <v>323</v>
      </c>
      <c r="G19" s="842">
        <v>4</v>
      </c>
      <c r="H19" s="842">
        <v>3</v>
      </c>
      <c r="J19" s="3" t="s">
        <v>38</v>
      </c>
      <c r="K19" s="841">
        <v>2</v>
      </c>
      <c r="L19" s="842">
        <v>2</v>
      </c>
      <c r="M19" s="842">
        <v>6</v>
      </c>
      <c r="N19" s="842">
        <v>10</v>
      </c>
    </row>
    <row r="20" spans="2:14" x14ac:dyDescent="0.3">
      <c r="B20" s="3" t="s">
        <v>39</v>
      </c>
      <c r="C20" s="841">
        <v>29</v>
      </c>
      <c r="D20" s="842">
        <v>1</v>
      </c>
      <c r="E20" s="842">
        <v>4</v>
      </c>
      <c r="F20" s="842">
        <v>1</v>
      </c>
      <c r="G20" s="842">
        <v>38</v>
      </c>
      <c r="H20" s="842">
        <v>6</v>
      </c>
      <c r="J20" s="3" t="s">
        <v>39</v>
      </c>
      <c r="K20" s="841">
        <v>3</v>
      </c>
      <c r="L20" s="842">
        <v>14</v>
      </c>
      <c r="M20" s="842">
        <v>62</v>
      </c>
      <c r="N20" s="842">
        <v>79</v>
      </c>
    </row>
    <row r="21" spans="2:14" x14ac:dyDescent="0.3">
      <c r="B21" s="465" t="s">
        <v>40</v>
      </c>
      <c r="C21" s="843">
        <v>47</v>
      </c>
      <c r="D21" s="844">
        <v>3</v>
      </c>
      <c r="E21" s="844">
        <v>8</v>
      </c>
      <c r="F21" s="844">
        <v>2</v>
      </c>
      <c r="G21" s="844">
        <v>24</v>
      </c>
      <c r="H21" s="844">
        <v>3</v>
      </c>
      <c r="J21" s="465" t="s">
        <v>40</v>
      </c>
      <c r="K21" s="843">
        <v>6</v>
      </c>
      <c r="L21" s="844">
        <v>16</v>
      </c>
      <c r="M21" s="844">
        <v>65</v>
      </c>
      <c r="N21" s="844">
        <v>87</v>
      </c>
    </row>
    <row r="22" spans="2:14" x14ac:dyDescent="0.3">
      <c r="B22" s="466" t="s">
        <v>27</v>
      </c>
      <c r="C22" s="845">
        <v>97</v>
      </c>
      <c r="D22" s="846">
        <v>11</v>
      </c>
      <c r="E22" s="846">
        <v>32</v>
      </c>
      <c r="F22" s="846">
        <v>10</v>
      </c>
      <c r="G22" s="846">
        <v>75</v>
      </c>
      <c r="H22" s="846">
        <v>15</v>
      </c>
      <c r="J22" s="466" t="s">
        <v>27</v>
      </c>
      <c r="K22" s="845">
        <v>34</v>
      </c>
      <c r="L22" s="846">
        <v>49</v>
      </c>
      <c r="M22" s="846">
        <v>157</v>
      </c>
      <c r="N22" s="846">
        <v>240</v>
      </c>
    </row>
    <row r="23" spans="2:14" x14ac:dyDescent="0.3">
      <c r="B23" s="3" t="s">
        <v>679</v>
      </c>
      <c r="C23" s="3"/>
      <c r="D23" s="3"/>
      <c r="E23" s="3"/>
      <c r="F23" s="3"/>
      <c r="J23" s="3" t="s">
        <v>679</v>
      </c>
      <c r="K23" s="3"/>
      <c r="L23" s="3"/>
      <c r="M23" s="3"/>
      <c r="N23" s="3"/>
    </row>
    <row r="48" spans="1:6" x14ac:dyDescent="0.3">
      <c r="A48" s="3"/>
      <c r="F48" s="3"/>
    </row>
    <row r="50" spans="2:6" x14ac:dyDescent="0.3">
      <c r="B50" s="503" t="s">
        <v>424</v>
      </c>
      <c r="C50" s="503" t="s">
        <v>425</v>
      </c>
      <c r="E50" s="503" t="s">
        <v>424</v>
      </c>
      <c r="F50" s="503" t="s">
        <v>425</v>
      </c>
    </row>
    <row r="51" spans="2:6" x14ac:dyDescent="0.3">
      <c r="B51" s="504" t="s">
        <v>426</v>
      </c>
      <c r="C51" s="504">
        <v>21</v>
      </c>
      <c r="E51" s="504" t="s">
        <v>436</v>
      </c>
      <c r="F51" s="504">
        <v>48</v>
      </c>
    </row>
    <row r="52" spans="2:6" x14ac:dyDescent="0.3">
      <c r="B52" s="504" t="s">
        <v>427</v>
      </c>
      <c r="C52" s="504">
        <v>60</v>
      </c>
      <c r="E52" s="504" t="s">
        <v>435</v>
      </c>
      <c r="F52" s="504">
        <v>57</v>
      </c>
    </row>
    <row r="53" spans="2:6" x14ac:dyDescent="0.3">
      <c r="B53" s="504" t="s">
        <v>428</v>
      </c>
      <c r="C53" s="504">
        <v>68</v>
      </c>
      <c r="E53" s="504" t="s">
        <v>437</v>
      </c>
      <c r="F53" s="504">
        <v>68</v>
      </c>
    </row>
    <row r="54" spans="2:6" x14ac:dyDescent="0.3">
      <c r="B54" s="504" t="s">
        <v>429</v>
      </c>
      <c r="C54" s="504">
        <v>74</v>
      </c>
      <c r="E54" s="504" t="s">
        <v>438</v>
      </c>
      <c r="F54" s="504">
        <v>80</v>
      </c>
    </row>
    <row r="55" spans="2:6" x14ac:dyDescent="0.3">
      <c r="B55" s="504" t="s">
        <v>432</v>
      </c>
      <c r="C55" s="504">
        <v>83</v>
      </c>
      <c r="E55" s="504" t="s">
        <v>434</v>
      </c>
      <c r="F55" s="504">
        <v>85</v>
      </c>
    </row>
    <row r="56" spans="2:6" x14ac:dyDescent="0.3">
      <c r="B56" s="504" t="s">
        <v>431</v>
      </c>
      <c r="C56" s="504">
        <v>112</v>
      </c>
      <c r="E56" s="504" t="s">
        <v>439</v>
      </c>
      <c r="F56" s="504">
        <v>93</v>
      </c>
    </row>
    <row r="57" spans="2:6" x14ac:dyDescent="0.3">
      <c r="B57" s="504" t="s">
        <v>430</v>
      </c>
      <c r="C57" s="504">
        <v>127</v>
      </c>
      <c r="E57" s="504" t="s">
        <v>440</v>
      </c>
      <c r="F57" s="504">
        <v>108</v>
      </c>
    </row>
    <row r="58" spans="2:6" x14ac:dyDescent="0.3">
      <c r="B58" s="504" t="s">
        <v>433</v>
      </c>
      <c r="C58" s="504">
        <v>1479</v>
      </c>
      <c r="E58" s="504" t="s">
        <v>441</v>
      </c>
      <c r="F58" s="504">
        <v>222</v>
      </c>
    </row>
    <row r="59" spans="2:6" x14ac:dyDescent="0.3">
      <c r="E59" s="504" t="s">
        <v>442</v>
      </c>
      <c r="F59" s="504">
        <v>260</v>
      </c>
    </row>
    <row r="60" spans="2:6" x14ac:dyDescent="0.3">
      <c r="E60" s="504" t="s">
        <v>443</v>
      </c>
      <c r="F60" s="504">
        <v>299</v>
      </c>
    </row>
  </sheetData>
  <phoneticPr fontId="3" type="noConversion"/>
  <hyperlinks>
    <hyperlink ref="M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38"/>
  <sheetViews>
    <sheetView showGridLines="0" workbookViewId="0"/>
  </sheetViews>
  <sheetFormatPr baseColWidth="10" defaultColWidth="11.42578125" defaultRowHeight="15.75" x14ac:dyDescent="0.3"/>
  <cols>
    <col min="1" max="1" width="5.7109375" style="1" customWidth="1"/>
    <col min="2" max="2" width="4.42578125" style="1" customWidth="1"/>
    <col min="3" max="3" width="48.85546875" style="1" customWidth="1"/>
    <col min="4" max="4" width="9.7109375" style="1" customWidth="1"/>
    <col min="5" max="5" width="7.5703125" style="1" customWidth="1"/>
    <col min="6" max="6" width="14.85546875" style="1" bestFit="1" customWidth="1"/>
    <col min="7" max="7" width="4.5703125" style="1" customWidth="1"/>
    <col min="8" max="8" width="4.7109375" style="1" customWidth="1"/>
    <col min="9" max="9" width="45.85546875" style="1" customWidth="1"/>
    <col min="10" max="11" width="5.28515625" style="1" customWidth="1"/>
    <col min="12" max="12" width="5.85546875" style="1" bestFit="1" customWidth="1"/>
    <col min="13" max="22" width="5.28515625" style="1" customWidth="1"/>
    <col min="23" max="16384" width="11.42578125" style="1"/>
  </cols>
  <sheetData>
    <row r="2" spans="2:26" s="3" customFormat="1" ht="18.75" x14ac:dyDescent="0.35">
      <c r="B2" s="2" t="s">
        <v>639</v>
      </c>
      <c r="K2" s="4"/>
      <c r="T2" s="5" t="s">
        <v>3</v>
      </c>
    </row>
    <row r="4" spans="2:26" ht="18" x14ac:dyDescent="0.35">
      <c r="B4" s="322" t="s">
        <v>181</v>
      </c>
      <c r="C4" s="323"/>
      <c r="D4" s="323"/>
      <c r="E4" s="323"/>
      <c r="F4" s="323"/>
      <c r="G4" s="323"/>
      <c r="H4" s="323"/>
      <c r="I4" s="323"/>
      <c r="J4" s="323"/>
      <c r="K4" s="323"/>
      <c r="L4" s="323"/>
      <c r="M4" s="323"/>
      <c r="N4" s="323"/>
      <c r="O4" s="323"/>
      <c r="P4" s="323"/>
      <c r="Q4" s="323"/>
      <c r="R4" s="323"/>
      <c r="S4" s="323"/>
      <c r="T4" s="323"/>
      <c r="U4" s="323"/>
      <c r="V4" s="323"/>
    </row>
    <row r="5" spans="2:26" x14ac:dyDescent="0.3">
      <c r="B5" s="3"/>
      <c r="C5" s="3"/>
      <c r="D5" s="3"/>
      <c r="E5" s="3"/>
      <c r="F5" s="3"/>
      <c r="G5" s="3"/>
      <c r="H5" s="324"/>
      <c r="I5" s="325"/>
      <c r="J5" s="326"/>
      <c r="K5" s="326"/>
      <c r="L5" s="326"/>
      <c r="M5" s="326"/>
      <c r="N5" s="326"/>
      <c r="O5" s="326"/>
      <c r="P5" s="326"/>
      <c r="Q5" s="326"/>
      <c r="R5" s="326"/>
      <c r="S5" s="326"/>
      <c r="T5" s="3"/>
      <c r="U5" s="3"/>
      <c r="V5" s="3"/>
      <c r="W5" s="3"/>
      <c r="X5" s="3"/>
    </row>
    <row r="6" spans="2:26" x14ac:dyDescent="0.3">
      <c r="B6" s="327" t="s">
        <v>228</v>
      </c>
      <c r="C6" s="328"/>
      <c r="D6" s="329"/>
      <c r="E6" s="3"/>
      <c r="F6" s="3"/>
      <c r="G6" s="3"/>
      <c r="H6" s="330" t="s">
        <v>796</v>
      </c>
      <c r="I6" s="3"/>
      <c r="J6" s="3"/>
      <c r="K6" s="3"/>
      <c r="L6" s="3"/>
      <c r="M6" s="3"/>
      <c r="N6" s="3"/>
      <c r="O6" s="3"/>
      <c r="P6" s="3"/>
      <c r="Q6" s="3"/>
      <c r="R6" s="3"/>
      <c r="S6" s="3"/>
      <c r="T6" s="3"/>
      <c r="U6" s="3"/>
      <c r="V6" s="3"/>
    </row>
    <row r="7" spans="2:26" x14ac:dyDescent="0.3">
      <c r="B7" s="327"/>
      <c r="C7" s="328"/>
      <c r="D7" s="329"/>
      <c r="E7" s="3"/>
      <c r="F7" s="3"/>
      <c r="G7" s="3"/>
      <c r="H7" s="330"/>
      <c r="I7" s="3"/>
      <c r="J7" s="3"/>
      <c r="K7" s="3"/>
      <c r="L7" s="3"/>
      <c r="M7" s="3"/>
      <c r="N7" s="3"/>
      <c r="O7" s="3"/>
      <c r="P7" s="3"/>
      <c r="Q7" s="3"/>
      <c r="R7" s="3"/>
      <c r="S7" s="3"/>
      <c r="T7" s="3"/>
      <c r="U7" s="3"/>
      <c r="V7" s="3"/>
    </row>
    <row r="8" spans="2:26" ht="99.75" x14ac:dyDescent="0.3">
      <c r="B8" s="331" t="s">
        <v>26</v>
      </c>
      <c r="C8" s="332"/>
      <c r="D8" s="333">
        <v>2020</v>
      </c>
      <c r="E8" s="334" t="s">
        <v>795</v>
      </c>
      <c r="F8" s="335" t="s">
        <v>336</v>
      </c>
      <c r="G8" s="3"/>
      <c r="H8" s="331" t="s">
        <v>26</v>
      </c>
      <c r="I8" s="336"/>
      <c r="J8" s="337" t="s">
        <v>28</v>
      </c>
      <c r="K8" s="338" t="s">
        <v>29</v>
      </c>
      <c r="L8" s="338" t="s">
        <v>30</v>
      </c>
      <c r="M8" s="338" t="s">
        <v>31</v>
      </c>
      <c r="N8" s="338" t="s">
        <v>32</v>
      </c>
      <c r="O8" s="338" t="s">
        <v>33</v>
      </c>
      <c r="P8" s="338" t="s">
        <v>34</v>
      </c>
      <c r="Q8" s="338" t="s">
        <v>35</v>
      </c>
      <c r="R8" s="338" t="s">
        <v>36</v>
      </c>
      <c r="S8" s="338" t="s">
        <v>37</v>
      </c>
      <c r="T8" s="338" t="s">
        <v>38</v>
      </c>
      <c r="U8" s="338" t="s">
        <v>39</v>
      </c>
      <c r="V8" s="338" t="s">
        <v>40</v>
      </c>
    </row>
    <row r="9" spans="2:26" x14ac:dyDescent="0.3">
      <c r="B9" s="339" t="s">
        <v>229</v>
      </c>
      <c r="C9" s="340"/>
      <c r="D9" s="1346">
        <v>4454.0200000000004</v>
      </c>
      <c r="E9" s="1347">
        <v>4737.7700000000004</v>
      </c>
      <c r="F9" s="1348">
        <v>9.7770081810580205</v>
      </c>
      <c r="G9" s="3"/>
      <c r="H9" s="339" t="s">
        <v>229</v>
      </c>
      <c r="I9" s="341"/>
      <c r="J9" s="1373">
        <v>84.35</v>
      </c>
      <c r="K9" s="1374">
        <v>561.66</v>
      </c>
      <c r="L9" s="1374">
        <v>207.77</v>
      </c>
      <c r="M9" s="1374">
        <v>704.59</v>
      </c>
      <c r="N9" s="1374">
        <v>385.55</v>
      </c>
      <c r="O9" s="1374">
        <v>638.79999999999995</v>
      </c>
      <c r="P9" s="1374">
        <v>667.22</v>
      </c>
      <c r="Q9" s="1374">
        <v>140.22999999999999</v>
      </c>
      <c r="R9" s="1375">
        <v>54.69</v>
      </c>
      <c r="S9" s="1375">
        <v>148.59</v>
      </c>
      <c r="T9" s="1375">
        <v>330.48</v>
      </c>
      <c r="U9" s="1375">
        <v>284.93</v>
      </c>
      <c r="V9" s="1375">
        <v>528.92999999999995</v>
      </c>
    </row>
    <row r="10" spans="2:26" x14ac:dyDescent="0.3">
      <c r="B10" s="342" t="s">
        <v>337</v>
      </c>
      <c r="C10" s="343" t="s">
        <v>163</v>
      </c>
      <c r="D10" s="1349">
        <v>1688</v>
      </c>
      <c r="E10" s="1350">
        <v>1395</v>
      </c>
      <c r="F10" s="1351">
        <v>13.012059202263201</v>
      </c>
      <c r="G10" s="3"/>
      <c r="H10" s="342" t="s">
        <v>337</v>
      </c>
      <c r="I10" s="343" t="s">
        <v>163</v>
      </c>
      <c r="J10" s="1376">
        <v>0.34</v>
      </c>
      <c r="K10" s="1377">
        <v>325.17</v>
      </c>
      <c r="L10" s="1377">
        <v>5.4</v>
      </c>
      <c r="M10" s="1377">
        <v>316.45999999999998</v>
      </c>
      <c r="N10" s="1377">
        <v>12.5</v>
      </c>
      <c r="O10" s="1377">
        <v>159.28</v>
      </c>
      <c r="P10" s="1377">
        <v>433.06</v>
      </c>
      <c r="Q10" s="1377">
        <v>9.02</v>
      </c>
      <c r="R10" s="858">
        <v>0.1</v>
      </c>
      <c r="S10" s="858">
        <v>1.54</v>
      </c>
      <c r="T10" s="858">
        <v>98.09</v>
      </c>
      <c r="U10" s="858">
        <v>15.8</v>
      </c>
      <c r="V10" s="858">
        <v>18.71</v>
      </c>
    </row>
    <row r="11" spans="2:26" x14ac:dyDescent="0.3">
      <c r="B11" s="342"/>
      <c r="C11" s="343" t="s">
        <v>164</v>
      </c>
      <c r="D11" s="1349">
        <v>1410.4</v>
      </c>
      <c r="E11" s="1350">
        <v>1911.68</v>
      </c>
      <c r="F11" s="1351">
        <v>7.5863117170593997</v>
      </c>
      <c r="G11" s="3"/>
      <c r="H11" s="344"/>
      <c r="I11" s="343" t="s">
        <v>164</v>
      </c>
      <c r="J11" s="1376">
        <v>76.73</v>
      </c>
      <c r="K11" s="1377">
        <v>112.7</v>
      </c>
      <c r="L11" s="1377">
        <v>193.21</v>
      </c>
      <c r="M11" s="1377">
        <v>42.45</v>
      </c>
      <c r="N11" s="1377">
        <v>337.95</v>
      </c>
      <c r="O11" s="1377">
        <v>411.24</v>
      </c>
      <c r="P11" s="1377">
        <v>27.04</v>
      </c>
      <c r="Q11" s="1377">
        <v>96.4</v>
      </c>
      <c r="R11" s="858">
        <v>50.14</v>
      </c>
      <c r="S11" s="858">
        <v>133.27000000000001</v>
      </c>
      <c r="T11" s="858">
        <v>7.52</v>
      </c>
      <c r="U11" s="858">
        <v>207.56</v>
      </c>
      <c r="V11" s="858">
        <v>215.47</v>
      </c>
    </row>
    <row r="12" spans="2:26" x14ac:dyDescent="0.3">
      <c r="B12" s="345"/>
      <c r="C12" s="346" t="s">
        <v>338</v>
      </c>
      <c r="D12" s="1352">
        <v>1321.22</v>
      </c>
      <c r="E12" s="1353">
        <v>1389.18</v>
      </c>
      <c r="F12" s="1354">
        <v>15.947752335601001</v>
      </c>
      <c r="G12" s="3"/>
      <c r="H12" s="344"/>
      <c r="I12" s="343" t="s">
        <v>338</v>
      </c>
      <c r="J12" s="1376">
        <v>6.09</v>
      </c>
      <c r="K12" s="1377">
        <v>121.58</v>
      </c>
      <c r="L12" s="1377">
        <v>3.46</v>
      </c>
      <c r="M12" s="1377">
        <v>328.19</v>
      </c>
      <c r="N12" s="1377">
        <v>34.090000000000003</v>
      </c>
      <c r="O12" s="1377">
        <v>67.89</v>
      </c>
      <c r="P12" s="1377">
        <v>205.93</v>
      </c>
      <c r="Q12" s="1377">
        <v>34.19</v>
      </c>
      <c r="R12" s="858">
        <v>1.93</v>
      </c>
      <c r="S12" s="858">
        <v>13.56</v>
      </c>
      <c r="T12" s="858">
        <v>221.03</v>
      </c>
      <c r="U12" s="858">
        <v>58.98</v>
      </c>
      <c r="V12" s="858">
        <v>292.26</v>
      </c>
    </row>
    <row r="13" spans="2:26" x14ac:dyDescent="0.3">
      <c r="B13" s="347" t="s">
        <v>339</v>
      </c>
      <c r="C13" s="348"/>
      <c r="D13" s="1355">
        <v>1950.52</v>
      </c>
      <c r="E13" s="1356">
        <v>2028.39</v>
      </c>
      <c r="F13" s="1357">
        <v>7.4898004322423404</v>
      </c>
      <c r="G13" s="3"/>
      <c r="H13" s="349" t="s">
        <v>339</v>
      </c>
      <c r="I13" s="350"/>
      <c r="J13" s="1378">
        <v>61.6</v>
      </c>
      <c r="K13" s="1379">
        <v>37.43</v>
      </c>
      <c r="L13" s="1379">
        <v>762.26</v>
      </c>
      <c r="M13" s="1379">
        <v>27.28</v>
      </c>
      <c r="N13" s="1379">
        <v>108.8</v>
      </c>
      <c r="O13" s="1379">
        <v>195.37</v>
      </c>
      <c r="P13" s="1379">
        <v>20.329999999999998</v>
      </c>
      <c r="Q13" s="1379">
        <v>218.6</v>
      </c>
      <c r="R13" s="1380">
        <v>148.97999999999999</v>
      </c>
      <c r="S13" s="1380">
        <v>119.24</v>
      </c>
      <c r="T13" s="1380">
        <v>17.47</v>
      </c>
      <c r="U13" s="1380">
        <v>230.4</v>
      </c>
      <c r="V13" s="1380">
        <v>80.63</v>
      </c>
    </row>
    <row r="14" spans="2:26" x14ac:dyDescent="0.3">
      <c r="B14" s="342" t="s">
        <v>337</v>
      </c>
      <c r="C14" s="343" t="s">
        <v>340</v>
      </c>
      <c r="D14" s="1349">
        <v>530.07000000000005</v>
      </c>
      <c r="E14" s="1350">
        <v>554.28</v>
      </c>
      <c r="F14" s="1351">
        <v>8.6583927581170492</v>
      </c>
      <c r="G14" s="3"/>
      <c r="H14" s="342" t="s">
        <v>337</v>
      </c>
      <c r="I14" s="343" t="s">
        <v>340</v>
      </c>
      <c r="J14" s="1376">
        <v>31.67</v>
      </c>
      <c r="K14" s="1377">
        <v>8.33</v>
      </c>
      <c r="L14" s="1377">
        <v>203.84</v>
      </c>
      <c r="M14" s="1377">
        <v>2.83</v>
      </c>
      <c r="N14" s="1377">
        <v>38.67</v>
      </c>
      <c r="O14" s="1377">
        <v>37.880000000000003</v>
      </c>
      <c r="P14" s="1377">
        <v>2.6</v>
      </c>
      <c r="Q14" s="1377">
        <v>42.92</v>
      </c>
      <c r="R14" s="858">
        <v>63.42</v>
      </c>
      <c r="S14" s="858">
        <v>32.17</v>
      </c>
      <c r="T14" s="858">
        <v>4.91</v>
      </c>
      <c r="U14" s="858">
        <v>60.11</v>
      </c>
      <c r="V14" s="858">
        <v>24.93</v>
      </c>
    </row>
    <row r="15" spans="2:26" x14ac:dyDescent="0.3">
      <c r="B15" s="342"/>
      <c r="C15" s="343" t="s">
        <v>165</v>
      </c>
      <c r="D15" s="1349">
        <v>312.05</v>
      </c>
      <c r="E15" s="1350">
        <v>340.64</v>
      </c>
      <c r="F15" s="1351">
        <v>37.071217133902103</v>
      </c>
      <c r="G15" s="3"/>
      <c r="H15" s="344"/>
      <c r="I15" s="343" t="s">
        <v>165</v>
      </c>
      <c r="J15" s="1381">
        <v>10.27</v>
      </c>
      <c r="K15" s="1350">
        <v>8.17</v>
      </c>
      <c r="L15" s="1350">
        <v>160.84</v>
      </c>
      <c r="M15" s="1350">
        <v>5.73</v>
      </c>
      <c r="N15" s="1350">
        <v>8.67</v>
      </c>
      <c r="O15" s="1350">
        <v>4.46</v>
      </c>
      <c r="P15" s="1350">
        <v>5.2</v>
      </c>
      <c r="Q15" s="1350">
        <v>40.340000000000003</v>
      </c>
      <c r="R15" s="953">
        <v>26.75</v>
      </c>
      <c r="S15" s="953">
        <v>12.28</v>
      </c>
      <c r="T15" s="953">
        <v>2.58</v>
      </c>
      <c r="U15" s="953">
        <v>50.14</v>
      </c>
      <c r="V15" s="953">
        <v>5.2</v>
      </c>
      <c r="Z15" s="351"/>
    </row>
    <row r="16" spans="2:26" x14ac:dyDescent="0.3">
      <c r="B16" s="342"/>
      <c r="C16" s="343" t="s">
        <v>166</v>
      </c>
      <c r="D16" s="1349">
        <v>239.11</v>
      </c>
      <c r="E16" s="1350">
        <v>256.52999999999997</v>
      </c>
      <c r="F16" s="1351">
        <v>5.4097199083934697</v>
      </c>
      <c r="G16" s="3"/>
      <c r="H16" s="344"/>
      <c r="I16" s="343" t="s">
        <v>166</v>
      </c>
      <c r="J16" s="1376">
        <v>2.4900000000000002</v>
      </c>
      <c r="K16" s="1377">
        <v>8.85</v>
      </c>
      <c r="L16" s="1377">
        <v>4.87</v>
      </c>
      <c r="M16" s="1377">
        <v>6.93</v>
      </c>
      <c r="N16" s="1377">
        <v>19.149999999999999</v>
      </c>
      <c r="O16" s="1377">
        <v>115.01</v>
      </c>
      <c r="P16" s="1377">
        <v>4.9000000000000004</v>
      </c>
      <c r="Q16" s="1377">
        <v>29.25</v>
      </c>
      <c r="R16" s="858">
        <v>1</v>
      </c>
      <c r="S16" s="858">
        <v>29.3</v>
      </c>
      <c r="T16" s="858">
        <v>2.92</v>
      </c>
      <c r="U16" s="858">
        <v>16.440000000000001</v>
      </c>
      <c r="V16" s="858">
        <v>15.43</v>
      </c>
    </row>
    <row r="17" spans="2:24" x14ac:dyDescent="0.3">
      <c r="B17" s="352"/>
      <c r="C17" s="346" t="s">
        <v>167</v>
      </c>
      <c r="D17" s="1352">
        <v>595.21</v>
      </c>
      <c r="E17" s="1353">
        <v>603.78</v>
      </c>
      <c r="F17" s="1354">
        <v>5.7511018230206004</v>
      </c>
      <c r="G17" s="3"/>
      <c r="H17" s="353"/>
      <c r="I17" s="346" t="s">
        <v>167</v>
      </c>
      <c r="J17" s="1382">
        <v>11.66</v>
      </c>
      <c r="K17" s="1383">
        <v>3.4</v>
      </c>
      <c r="L17" s="1383">
        <v>318.08999999999997</v>
      </c>
      <c r="M17" s="1383">
        <v>7.38</v>
      </c>
      <c r="N17" s="1383">
        <v>25.04</v>
      </c>
      <c r="O17" s="1383">
        <v>10.08</v>
      </c>
      <c r="P17" s="1383">
        <v>3.37</v>
      </c>
      <c r="Q17" s="1383">
        <v>56.78</v>
      </c>
      <c r="R17" s="1384">
        <v>49.65</v>
      </c>
      <c r="S17" s="1384">
        <v>20.09</v>
      </c>
      <c r="T17" s="1384">
        <v>3.87</v>
      </c>
      <c r="U17" s="1384">
        <v>72.91</v>
      </c>
      <c r="V17" s="1384">
        <v>21.45</v>
      </c>
    </row>
    <row r="18" spans="2:24" x14ac:dyDescent="0.3">
      <c r="B18" s="354" t="s">
        <v>230</v>
      </c>
      <c r="C18" s="355"/>
      <c r="D18" s="1358">
        <v>424.85</v>
      </c>
      <c r="E18" s="1359">
        <v>431.86</v>
      </c>
      <c r="F18" s="1360">
        <v>8.9854397010540499</v>
      </c>
      <c r="G18" s="3"/>
      <c r="H18" s="349" t="s">
        <v>230</v>
      </c>
      <c r="I18" s="350"/>
      <c r="J18" s="1378">
        <v>12.33</v>
      </c>
      <c r="K18" s="1379">
        <v>35.43</v>
      </c>
      <c r="L18" s="1379">
        <v>66.5</v>
      </c>
      <c r="M18" s="1379">
        <v>25.09</v>
      </c>
      <c r="N18" s="1379">
        <v>48.43</v>
      </c>
      <c r="O18" s="1379">
        <v>62.5</v>
      </c>
      <c r="P18" s="1379">
        <v>14.69</v>
      </c>
      <c r="Q18" s="1379">
        <v>27.61</v>
      </c>
      <c r="R18" s="1380">
        <v>14.82</v>
      </c>
      <c r="S18" s="1380">
        <v>22.39</v>
      </c>
      <c r="T18" s="1380">
        <v>5.9</v>
      </c>
      <c r="U18" s="1380">
        <v>61.13</v>
      </c>
      <c r="V18" s="1380">
        <v>35.04</v>
      </c>
    </row>
    <row r="19" spans="2:24" x14ac:dyDescent="0.3">
      <c r="B19" s="356" t="s">
        <v>341</v>
      </c>
      <c r="C19" s="348"/>
      <c r="D19" s="1361">
        <v>6829.39</v>
      </c>
      <c r="E19" s="1362">
        <v>7198.02</v>
      </c>
      <c r="F19" s="1363">
        <v>8.9587191879972892</v>
      </c>
      <c r="G19" s="3"/>
      <c r="H19" s="356" t="s">
        <v>341</v>
      </c>
      <c r="I19" s="357"/>
      <c r="J19" s="1385">
        <v>158.28</v>
      </c>
      <c r="K19" s="1386">
        <v>634.51</v>
      </c>
      <c r="L19" s="1386">
        <v>1036.53</v>
      </c>
      <c r="M19" s="1386">
        <v>756.95</v>
      </c>
      <c r="N19" s="1386">
        <v>542.77</v>
      </c>
      <c r="O19" s="1386">
        <v>896.67</v>
      </c>
      <c r="P19" s="1386">
        <v>702.25</v>
      </c>
      <c r="Q19" s="1386">
        <v>386.45</v>
      </c>
      <c r="R19" s="734">
        <v>218.49</v>
      </c>
      <c r="S19" s="734">
        <v>290.22000000000003</v>
      </c>
      <c r="T19" s="734">
        <v>353.84</v>
      </c>
      <c r="U19" s="734">
        <v>576.46</v>
      </c>
      <c r="V19" s="734">
        <v>644.59</v>
      </c>
    </row>
    <row r="20" spans="2:24" x14ac:dyDescent="0.3">
      <c r="B20" s="358" t="s">
        <v>231</v>
      </c>
      <c r="C20" s="348"/>
      <c r="D20" s="1355">
        <v>131.71</v>
      </c>
      <c r="E20" s="1356">
        <v>131.13</v>
      </c>
      <c r="F20" s="1357">
        <v>14.9245407570964</v>
      </c>
      <c r="G20" s="3"/>
      <c r="H20" s="359" t="s">
        <v>232</v>
      </c>
      <c r="I20" s="360"/>
      <c r="J20" s="1387">
        <v>7.2</v>
      </c>
      <c r="K20" s="1388">
        <v>4.0599999999999996</v>
      </c>
      <c r="L20" s="1388">
        <v>42.91</v>
      </c>
      <c r="M20" s="1388">
        <v>2.31</v>
      </c>
      <c r="N20" s="1388">
        <v>9.5299999999999994</v>
      </c>
      <c r="O20" s="1388">
        <v>9.5399999999999991</v>
      </c>
      <c r="P20" s="1388">
        <v>1.83</v>
      </c>
      <c r="Q20" s="1388">
        <v>11.2</v>
      </c>
      <c r="R20" s="935">
        <v>12.47</v>
      </c>
      <c r="S20" s="935">
        <v>8.86</v>
      </c>
      <c r="T20" s="935">
        <v>1.45</v>
      </c>
      <c r="U20" s="935">
        <v>14.79</v>
      </c>
      <c r="V20" s="935">
        <v>4.9800000000000004</v>
      </c>
    </row>
    <row r="21" spans="2:24" x14ac:dyDescent="0.3">
      <c r="B21" s="356" t="s">
        <v>342</v>
      </c>
      <c r="C21" s="348"/>
      <c r="D21" s="1361">
        <v>6961.1</v>
      </c>
      <c r="E21" s="1362">
        <v>7329.15</v>
      </c>
      <c r="F21" s="1363">
        <v>9.0232520346222795</v>
      </c>
      <c r="G21" s="3"/>
      <c r="H21" s="361" t="s">
        <v>344</v>
      </c>
      <c r="I21" s="362"/>
      <c r="J21" s="1389">
        <v>165.48</v>
      </c>
      <c r="K21" s="1390">
        <v>638.57000000000005</v>
      </c>
      <c r="L21" s="1390">
        <v>1079.44</v>
      </c>
      <c r="M21" s="1390">
        <v>759.26</v>
      </c>
      <c r="N21" s="1390">
        <v>552.29999999999995</v>
      </c>
      <c r="O21" s="1390">
        <v>906.21</v>
      </c>
      <c r="P21" s="1390">
        <v>704.08</v>
      </c>
      <c r="Q21" s="1390">
        <v>397.65</v>
      </c>
      <c r="R21" s="1391">
        <v>230.96</v>
      </c>
      <c r="S21" s="1391">
        <v>299.08</v>
      </c>
      <c r="T21" s="1391">
        <v>355.29</v>
      </c>
      <c r="U21" s="1391">
        <v>591.25</v>
      </c>
      <c r="V21" s="1391">
        <v>649.57000000000005</v>
      </c>
    </row>
    <row r="22" spans="2:24" x14ac:dyDescent="0.3">
      <c r="B22" s="354" t="s">
        <v>168</v>
      </c>
      <c r="C22" s="355"/>
      <c r="D22" s="1358">
        <v>4128.3999999999996</v>
      </c>
      <c r="E22" s="1359">
        <v>4162.03</v>
      </c>
      <c r="F22" s="1360">
        <v>8.8177125848953004</v>
      </c>
      <c r="G22" s="3"/>
      <c r="H22" s="516" t="s">
        <v>405</v>
      </c>
      <c r="I22" s="3"/>
      <c r="J22" s="19"/>
      <c r="K22" s="19"/>
      <c r="L22" s="19"/>
      <c r="M22" s="19"/>
      <c r="N22" s="19"/>
      <c r="O22" s="19"/>
      <c r="P22" s="19"/>
      <c r="Q22" s="19"/>
      <c r="R22" s="3"/>
      <c r="S22" s="3"/>
      <c r="T22" s="3"/>
      <c r="U22" s="3"/>
      <c r="V22" s="3"/>
      <c r="W22" s="3"/>
      <c r="X22" s="3"/>
    </row>
    <row r="23" spans="2:24" x14ac:dyDescent="0.3">
      <c r="B23" s="342" t="s">
        <v>337</v>
      </c>
      <c r="C23" s="344" t="s">
        <v>169</v>
      </c>
      <c r="D23" s="1349">
        <v>1208.68</v>
      </c>
      <c r="E23" s="1350">
        <v>1218.04</v>
      </c>
      <c r="F23" s="1351">
        <v>7.0750423588276297</v>
      </c>
      <c r="G23" s="3"/>
      <c r="H23" s="3" t="s">
        <v>582</v>
      </c>
      <c r="J23" s="3"/>
      <c r="K23" s="3"/>
      <c r="L23" s="3"/>
      <c r="M23" s="3"/>
      <c r="N23" s="3"/>
      <c r="O23" s="3"/>
      <c r="P23" s="3"/>
      <c r="Q23" s="3"/>
      <c r="R23" s="3"/>
      <c r="S23" s="3"/>
      <c r="T23" s="3"/>
      <c r="U23" s="3"/>
      <c r="V23" s="3"/>
      <c r="W23" s="3"/>
      <c r="X23" s="3"/>
    </row>
    <row r="24" spans="2:24" x14ac:dyDescent="0.3">
      <c r="B24" s="344"/>
      <c r="C24" s="344" t="s">
        <v>170</v>
      </c>
      <c r="D24" s="1349">
        <v>243.92</v>
      </c>
      <c r="E24" s="1350">
        <v>216.21</v>
      </c>
      <c r="F24" s="1351">
        <v>6.7102408685046004</v>
      </c>
      <c r="G24" s="3"/>
      <c r="J24" s="3"/>
      <c r="K24" s="3"/>
      <c r="L24" s="3"/>
      <c r="M24" s="3"/>
      <c r="N24" s="3"/>
      <c r="O24" s="3"/>
      <c r="P24" s="3"/>
      <c r="Q24" s="3"/>
      <c r="R24" s="3"/>
      <c r="S24" s="3"/>
      <c r="T24" s="3"/>
      <c r="U24" s="3"/>
      <c r="V24" s="3"/>
      <c r="W24" s="3"/>
      <c r="X24" s="3"/>
    </row>
    <row r="25" spans="2:24" x14ac:dyDescent="0.3">
      <c r="B25" s="344"/>
      <c r="C25" s="344" t="s">
        <v>171</v>
      </c>
      <c r="D25" s="1349">
        <v>332.18</v>
      </c>
      <c r="E25" s="1350">
        <v>329.89</v>
      </c>
      <c r="F25" s="1351">
        <v>11.710934560196501</v>
      </c>
      <c r="G25" s="3"/>
      <c r="H25" s="1700"/>
      <c r="I25" s="1700"/>
      <c r="J25" s="363"/>
      <c r="K25" s="364"/>
      <c r="L25" s="364"/>
      <c r="M25" s="364"/>
      <c r="N25" s="364"/>
      <c r="O25" s="364"/>
      <c r="P25" s="364"/>
      <c r="Q25" s="364"/>
      <c r="R25" s="364"/>
      <c r="S25" s="364"/>
      <c r="T25" s="3"/>
      <c r="U25" s="3"/>
      <c r="V25" s="3"/>
      <c r="W25" s="3"/>
      <c r="X25" s="3"/>
    </row>
    <row r="26" spans="2:24" x14ac:dyDescent="0.3">
      <c r="B26" s="344"/>
      <c r="C26" s="344" t="s">
        <v>172</v>
      </c>
      <c r="D26" s="1349">
        <v>236.15</v>
      </c>
      <c r="E26" s="1350">
        <v>279.22000000000003</v>
      </c>
      <c r="F26" s="1351">
        <v>10.308227901842599</v>
      </c>
      <c r="G26" s="3"/>
      <c r="H26" s="1700"/>
      <c r="I26" s="1700"/>
      <c r="J26" s="326"/>
      <c r="K26" s="326"/>
      <c r="L26" s="326"/>
      <c r="M26" s="326"/>
      <c r="N26" s="326"/>
      <c r="O26" s="326"/>
      <c r="P26" s="326"/>
      <c r="Q26" s="326"/>
      <c r="R26" s="326"/>
      <c r="S26" s="326"/>
      <c r="T26" s="3"/>
      <c r="U26" s="3"/>
      <c r="V26" s="3"/>
      <c r="W26" s="3"/>
      <c r="X26" s="3"/>
    </row>
    <row r="27" spans="2:24" x14ac:dyDescent="0.3">
      <c r="B27" s="344"/>
      <c r="C27" s="344" t="s">
        <v>173</v>
      </c>
      <c r="D27" s="1349">
        <v>192.4</v>
      </c>
      <c r="E27" s="1350">
        <v>187.82</v>
      </c>
      <c r="F27" s="1351">
        <v>9.0213935079781393</v>
      </c>
      <c r="G27" s="3"/>
      <c r="H27" s="1699"/>
      <c r="I27" s="365"/>
      <c r="J27" s="182"/>
      <c r="K27" s="182"/>
      <c r="L27" s="326"/>
      <c r="M27" s="326"/>
      <c r="N27" s="326"/>
      <c r="O27" s="326"/>
      <c r="P27" s="326"/>
      <c r="Q27" s="326"/>
      <c r="R27" s="326"/>
      <c r="S27" s="326"/>
      <c r="T27" s="3"/>
      <c r="U27" s="3"/>
      <c r="V27" s="3"/>
      <c r="W27" s="3"/>
      <c r="X27" s="3"/>
    </row>
    <row r="28" spans="2:24" x14ac:dyDescent="0.3">
      <c r="B28" s="1701" t="s">
        <v>174</v>
      </c>
      <c r="C28" s="1702"/>
      <c r="D28" s="1364">
        <v>2832.7</v>
      </c>
      <c r="E28" s="1365">
        <v>3167.12</v>
      </c>
      <c r="F28" s="1366">
        <v>9.3083923719336301</v>
      </c>
      <c r="G28" s="3"/>
      <c r="H28" s="1699"/>
      <c r="J28" s="366"/>
      <c r="K28" s="366"/>
      <c r="L28" s="326"/>
      <c r="M28" s="326"/>
      <c r="N28" s="326"/>
      <c r="O28" s="326"/>
      <c r="P28" s="326"/>
      <c r="Q28" s="326"/>
      <c r="R28" s="326"/>
      <c r="S28" s="326"/>
      <c r="T28" s="3"/>
      <c r="U28" s="3"/>
      <c r="V28" s="3"/>
      <c r="W28" s="3"/>
      <c r="X28" s="3"/>
    </row>
    <row r="29" spans="2:24" x14ac:dyDescent="0.3">
      <c r="B29" s="367" t="s">
        <v>175</v>
      </c>
      <c r="C29" s="16"/>
      <c r="D29" s="1355">
        <v>1022.51</v>
      </c>
      <c r="E29" s="1356">
        <v>1030.54</v>
      </c>
      <c r="F29" s="1357">
        <v>13.2380521742705</v>
      </c>
      <c r="G29" s="3"/>
      <c r="H29" s="1699"/>
      <c r="J29" s="366"/>
      <c r="K29" s="366"/>
      <c r="L29" s="326"/>
      <c r="M29" s="326"/>
      <c r="N29" s="326"/>
      <c r="O29" s="326"/>
      <c r="P29" s="326"/>
      <c r="Q29" s="326"/>
      <c r="R29" s="326"/>
      <c r="S29" s="326"/>
      <c r="T29" s="3"/>
      <c r="U29" s="3"/>
      <c r="V29" s="3"/>
      <c r="W29" s="3"/>
      <c r="X29" s="3"/>
    </row>
    <row r="30" spans="2:24" x14ac:dyDescent="0.3">
      <c r="B30" s="367" t="s">
        <v>176</v>
      </c>
      <c r="C30" s="367"/>
      <c r="D30" s="1355">
        <v>1135.73</v>
      </c>
      <c r="E30" s="1356">
        <v>1136.31</v>
      </c>
      <c r="F30" s="1357">
        <v>11.964684328012501</v>
      </c>
      <c r="G30" s="3"/>
      <c r="H30" s="1699"/>
      <c r="J30" s="366"/>
      <c r="K30" s="366"/>
      <c r="L30" s="326"/>
      <c r="M30" s="326"/>
      <c r="N30" s="326"/>
      <c r="O30" s="326"/>
      <c r="P30" s="326"/>
      <c r="Q30" s="326"/>
      <c r="R30" s="326"/>
      <c r="S30" s="326"/>
      <c r="T30" s="3"/>
      <c r="U30" s="3"/>
      <c r="V30" s="3"/>
      <c r="W30" s="3"/>
      <c r="X30" s="3"/>
    </row>
    <row r="31" spans="2:24" x14ac:dyDescent="0.3">
      <c r="B31" s="367" t="s">
        <v>177</v>
      </c>
      <c r="C31" s="367"/>
      <c r="D31" s="1355">
        <v>338.39</v>
      </c>
      <c r="E31" s="1356">
        <v>337.62</v>
      </c>
      <c r="F31" s="1357">
        <v>8.6991474000726594</v>
      </c>
      <c r="G31" s="3"/>
      <c r="H31" s="1699"/>
      <c r="I31" s="368"/>
      <c r="J31" s="369"/>
      <c r="K31" s="369"/>
      <c r="L31" s="326"/>
      <c r="M31" s="326"/>
      <c r="N31" s="326"/>
      <c r="O31" s="326"/>
      <c r="P31" s="326"/>
      <c r="Q31" s="326"/>
      <c r="R31" s="326"/>
      <c r="S31" s="326"/>
      <c r="T31" s="3"/>
      <c r="U31" s="3"/>
      <c r="V31" s="3"/>
      <c r="W31" s="3"/>
      <c r="X31" s="3"/>
    </row>
    <row r="32" spans="2:24" x14ac:dyDescent="0.3">
      <c r="B32" s="1701" t="s">
        <v>178</v>
      </c>
      <c r="C32" s="1701"/>
      <c r="D32" s="1364">
        <v>2381.11</v>
      </c>
      <c r="E32" s="1365">
        <v>2723.73</v>
      </c>
      <c r="F32" s="1366">
        <v>9.5802155269746407</v>
      </c>
      <c r="G32" s="3"/>
      <c r="H32" s="1699"/>
      <c r="I32" s="368"/>
      <c r="J32" s="369"/>
      <c r="K32" s="369"/>
      <c r="L32" s="326"/>
      <c r="M32" s="326"/>
      <c r="N32" s="326"/>
      <c r="O32" s="326"/>
      <c r="P32" s="326"/>
      <c r="Q32" s="326"/>
      <c r="R32" s="326"/>
      <c r="S32" s="326"/>
      <c r="T32" s="3"/>
      <c r="U32" s="3"/>
      <c r="V32" s="3"/>
      <c r="W32" s="3"/>
      <c r="X32" s="3"/>
    </row>
    <row r="33" spans="2:25" x14ac:dyDescent="0.3">
      <c r="B33" s="367" t="s">
        <v>179</v>
      </c>
      <c r="C33" s="3"/>
      <c r="D33" s="1355">
        <v>1046.8</v>
      </c>
      <c r="E33" s="1356">
        <v>1009.17</v>
      </c>
      <c r="F33" s="1357">
        <v>9.6509230427897101</v>
      </c>
      <c r="G33" s="3"/>
      <c r="H33" s="1699"/>
      <c r="I33" s="368"/>
      <c r="J33" s="369"/>
      <c r="K33" s="369"/>
      <c r="L33" s="326"/>
      <c r="M33" s="326"/>
      <c r="N33" s="326"/>
      <c r="O33" s="326"/>
      <c r="P33" s="326"/>
      <c r="Q33" s="326"/>
      <c r="R33" s="326"/>
      <c r="S33" s="326"/>
      <c r="T33" s="3"/>
      <c r="U33" s="3"/>
      <c r="V33" s="3"/>
      <c r="W33" s="3"/>
      <c r="X33" s="3"/>
    </row>
    <row r="34" spans="2:25" x14ac:dyDescent="0.3">
      <c r="B34" s="1703" t="s">
        <v>180</v>
      </c>
      <c r="C34" s="1704"/>
      <c r="D34" s="1367">
        <v>1334.31</v>
      </c>
      <c r="E34" s="1368">
        <v>1714.56</v>
      </c>
      <c r="F34" s="1369">
        <v>9.5390802078105903</v>
      </c>
      <c r="G34" s="3"/>
      <c r="H34" s="1699"/>
      <c r="L34" s="326"/>
      <c r="M34" s="326"/>
      <c r="N34" s="326"/>
      <c r="O34" s="326"/>
      <c r="P34" s="326"/>
      <c r="Q34" s="326"/>
      <c r="R34" s="326"/>
      <c r="S34" s="326"/>
      <c r="T34" s="3"/>
      <c r="U34" s="3"/>
      <c r="V34" s="3"/>
      <c r="W34" s="3"/>
      <c r="X34" s="3"/>
    </row>
    <row r="35" spans="2:25" x14ac:dyDescent="0.3">
      <c r="B35" s="1697" t="s">
        <v>365</v>
      </c>
      <c r="C35" s="1698"/>
      <c r="D35" s="1370">
        <v>2565.2199999999998</v>
      </c>
      <c r="E35" s="1371">
        <v>2956.88</v>
      </c>
      <c r="F35" s="1372">
        <v>9.9475988879229806</v>
      </c>
      <c r="G35" s="3"/>
      <c r="H35" s="1699"/>
      <c r="I35" s="368"/>
      <c r="J35" s="369"/>
      <c r="K35" s="369"/>
      <c r="L35" s="326"/>
      <c r="M35" s="326"/>
      <c r="N35" s="326"/>
      <c r="O35" s="326"/>
      <c r="P35" s="326"/>
      <c r="Q35" s="326"/>
      <c r="R35" s="326"/>
      <c r="S35" s="326"/>
      <c r="T35" s="3"/>
      <c r="U35" s="3"/>
      <c r="V35" s="3"/>
      <c r="W35" s="3"/>
      <c r="X35" s="3"/>
    </row>
    <row r="36" spans="2:25" x14ac:dyDescent="0.3">
      <c r="B36" s="516" t="s">
        <v>343</v>
      </c>
      <c r="C36" s="61"/>
      <c r="D36" s="51"/>
      <c r="E36" s="51"/>
      <c r="G36" s="3"/>
      <c r="H36" s="3"/>
      <c r="I36" s="368"/>
      <c r="J36" s="369"/>
      <c r="K36" s="369"/>
      <c r="L36" s="326"/>
      <c r="M36" s="326"/>
      <c r="N36" s="326"/>
      <c r="O36" s="326"/>
      <c r="P36" s="326"/>
      <c r="Q36" s="326"/>
      <c r="R36" s="326"/>
      <c r="S36" s="326"/>
      <c r="T36" s="326"/>
      <c r="U36" s="3"/>
      <c r="V36" s="3"/>
      <c r="W36" s="3"/>
      <c r="X36" s="3"/>
    </row>
    <row r="37" spans="2:25" x14ac:dyDescent="0.3">
      <c r="B37" s="3" t="s">
        <v>582</v>
      </c>
      <c r="C37" s="19"/>
      <c r="D37" s="370"/>
      <c r="E37" s="370"/>
      <c r="G37" s="3"/>
      <c r="W37" s="3"/>
      <c r="X37" s="3"/>
    </row>
    <row r="38" spans="2:25" x14ac:dyDescent="0.3">
      <c r="C38" s="3"/>
      <c r="D38" s="370"/>
      <c r="E38" s="370"/>
      <c r="G38" s="3"/>
      <c r="W38" s="3"/>
      <c r="X38" s="3"/>
      <c r="Y38" s="3"/>
    </row>
  </sheetData>
  <mergeCells count="8">
    <mergeCell ref="B35:C35"/>
    <mergeCell ref="H31:H35"/>
    <mergeCell ref="H25:I25"/>
    <mergeCell ref="H26:I26"/>
    <mergeCell ref="B28:C28"/>
    <mergeCell ref="H27:H30"/>
    <mergeCell ref="B32:C32"/>
    <mergeCell ref="B34:C34"/>
  </mergeCells>
  <phoneticPr fontId="3" type="noConversion"/>
  <hyperlinks>
    <hyperlink ref="T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5"/>
  <sheetViews>
    <sheetView showGridLines="0" showZeros="0" workbookViewId="0"/>
  </sheetViews>
  <sheetFormatPr baseColWidth="10" defaultColWidth="11.42578125" defaultRowHeight="15.75" x14ac:dyDescent="0.3"/>
  <cols>
    <col min="1" max="1" width="5.7109375" style="1" customWidth="1"/>
    <col min="2" max="2" width="16.140625" style="1" customWidth="1"/>
    <col min="3" max="3" width="12.5703125" style="1" customWidth="1"/>
    <col min="4" max="4" width="57.28515625" style="1" bestFit="1" customWidth="1"/>
    <col min="5" max="5" width="12.28515625" style="1" customWidth="1"/>
    <col min="6" max="6" width="8.140625" style="1" customWidth="1"/>
    <col min="7" max="7" width="9.85546875" style="1" customWidth="1"/>
    <col min="8" max="8" width="11.42578125" style="1"/>
    <col min="9" max="9" width="6.140625" style="1" customWidth="1"/>
    <col min="10" max="10" width="11.28515625" style="1" customWidth="1"/>
    <col min="11" max="11" width="57.140625" style="1" customWidth="1"/>
    <col min="12" max="16384" width="11.42578125" style="1"/>
  </cols>
  <sheetData>
    <row r="2" spans="2:11" s="3" customFormat="1" ht="18.75" x14ac:dyDescent="0.35">
      <c r="B2" s="2" t="s">
        <v>639</v>
      </c>
      <c r="K2" s="544" t="s">
        <v>3</v>
      </c>
    </row>
    <row r="4" spans="2:11" ht="18" x14ac:dyDescent="0.35">
      <c r="B4" s="322" t="s">
        <v>233</v>
      </c>
      <c r="C4" s="371"/>
      <c r="D4" s="323"/>
      <c r="E4" s="323"/>
      <c r="F4" s="323"/>
      <c r="G4" s="323"/>
      <c r="H4" s="323"/>
      <c r="I4" s="323"/>
      <c r="J4" s="323"/>
      <c r="K4" s="372"/>
    </row>
    <row r="6" spans="2:11" x14ac:dyDescent="0.3">
      <c r="B6" s="373" t="s">
        <v>658</v>
      </c>
      <c r="C6" s="373"/>
    </row>
    <row r="8" spans="2:11" s="3" customFormat="1" x14ac:dyDescent="0.3">
      <c r="B8" s="1710" t="s">
        <v>401</v>
      </c>
      <c r="C8" s="1711"/>
      <c r="D8" s="374"/>
      <c r="E8" s="1720" t="s">
        <v>234</v>
      </c>
      <c r="F8" s="1722" t="s">
        <v>235</v>
      </c>
      <c r="G8" s="1723"/>
      <c r="H8" s="1724" t="s">
        <v>622</v>
      </c>
      <c r="J8" s="1718" t="s">
        <v>273</v>
      </c>
      <c r="K8" s="1716" t="s">
        <v>274</v>
      </c>
    </row>
    <row r="9" spans="2:11" s="3" customFormat="1" x14ac:dyDescent="0.3">
      <c r="B9" s="1712"/>
      <c r="C9" s="1713"/>
      <c r="D9" s="375"/>
      <c r="E9" s="1721"/>
      <c r="F9" s="576" t="s">
        <v>236</v>
      </c>
      <c r="G9" s="577" t="s">
        <v>237</v>
      </c>
      <c r="H9" s="1725"/>
      <c r="J9" s="1719"/>
      <c r="K9" s="1717"/>
    </row>
    <row r="10" spans="2:11" s="3" customFormat="1" x14ac:dyDescent="0.3">
      <c r="B10" s="1714" t="s">
        <v>238</v>
      </c>
      <c r="C10" s="847" t="s">
        <v>242</v>
      </c>
      <c r="D10" s="848"/>
      <c r="E10" s="849">
        <v>44929</v>
      </c>
      <c r="F10" s="850"/>
      <c r="G10" s="851">
        <v>629262</v>
      </c>
      <c r="H10" s="852">
        <v>629262</v>
      </c>
      <c r="J10" s="79" t="s">
        <v>275</v>
      </c>
      <c r="K10" s="376" t="s">
        <v>276</v>
      </c>
    </row>
    <row r="11" spans="2:11" s="3" customFormat="1" x14ac:dyDescent="0.3">
      <c r="B11" s="1715"/>
      <c r="C11" s="853"/>
      <c r="D11" s="854" t="s">
        <v>239</v>
      </c>
      <c r="E11" s="855">
        <v>44918</v>
      </c>
      <c r="F11" s="856"/>
      <c r="G11" s="857">
        <v>316224</v>
      </c>
      <c r="H11" s="858">
        <v>316224</v>
      </c>
      <c r="J11" s="79" t="s">
        <v>539</v>
      </c>
      <c r="K11" s="376" t="s">
        <v>569</v>
      </c>
    </row>
    <row r="12" spans="2:11" s="3" customFormat="1" x14ac:dyDescent="0.3">
      <c r="B12" s="1715"/>
      <c r="C12" s="853"/>
      <c r="D12" s="854" t="s">
        <v>240</v>
      </c>
      <c r="E12" s="855">
        <v>44917</v>
      </c>
      <c r="F12" s="856"/>
      <c r="G12" s="857">
        <v>86089</v>
      </c>
      <c r="H12" s="858">
        <v>86089</v>
      </c>
      <c r="J12" s="79" t="s">
        <v>547</v>
      </c>
      <c r="K12" s="376" t="s">
        <v>548</v>
      </c>
    </row>
    <row r="13" spans="2:11" s="3" customFormat="1" x14ac:dyDescent="0.3">
      <c r="B13" s="1715"/>
      <c r="C13" s="853"/>
      <c r="D13" s="854" t="s">
        <v>241</v>
      </c>
      <c r="E13" s="859">
        <v>44872</v>
      </c>
      <c r="F13" s="856"/>
      <c r="G13" s="857">
        <v>217310</v>
      </c>
      <c r="H13" s="858">
        <v>217310</v>
      </c>
      <c r="J13" s="79" t="s">
        <v>537</v>
      </c>
      <c r="K13" s="376" t="s">
        <v>540</v>
      </c>
    </row>
    <row r="14" spans="2:11" s="3" customFormat="1" x14ac:dyDescent="0.3">
      <c r="B14" s="1715"/>
      <c r="C14" s="853"/>
      <c r="D14" s="860" t="s">
        <v>303</v>
      </c>
      <c r="E14" s="861">
        <v>3528</v>
      </c>
      <c r="F14" s="862"/>
      <c r="G14" s="863">
        <v>9639</v>
      </c>
      <c r="H14" s="864">
        <v>9639</v>
      </c>
      <c r="J14" s="79" t="s">
        <v>538</v>
      </c>
      <c r="K14" s="376" t="s">
        <v>541</v>
      </c>
    </row>
    <row r="15" spans="2:11" s="3" customFormat="1" x14ac:dyDescent="0.3">
      <c r="B15" s="1715"/>
      <c r="C15" s="865" t="s">
        <v>243</v>
      </c>
      <c r="D15" s="865"/>
      <c r="E15" s="866">
        <v>24964</v>
      </c>
      <c r="F15" s="867"/>
      <c r="G15" s="868">
        <v>154747.565</v>
      </c>
      <c r="H15" s="869">
        <v>154747.565</v>
      </c>
      <c r="J15" s="377" t="s">
        <v>277</v>
      </c>
      <c r="K15" s="378" t="s">
        <v>278</v>
      </c>
    </row>
    <row r="16" spans="2:11" s="3" customFormat="1" x14ac:dyDescent="0.3">
      <c r="B16" s="1715"/>
      <c r="C16" s="853"/>
      <c r="D16" s="854" t="s">
        <v>570</v>
      </c>
      <c r="E16" s="859">
        <v>10986</v>
      </c>
      <c r="F16" s="856"/>
      <c r="G16" s="857">
        <v>79528.964000000007</v>
      </c>
      <c r="H16" s="858">
        <v>79528.964000000007</v>
      </c>
    </row>
    <row r="17" spans="2:8" s="3" customFormat="1" x14ac:dyDescent="0.3">
      <c r="B17" s="1715"/>
      <c r="C17" s="853"/>
      <c r="D17" s="854" t="s">
        <v>571</v>
      </c>
      <c r="E17" s="859">
        <v>2049</v>
      </c>
      <c r="F17" s="856"/>
      <c r="G17" s="857">
        <v>5945.01</v>
      </c>
      <c r="H17" s="858">
        <v>5945.01</v>
      </c>
    </row>
    <row r="18" spans="2:8" s="3" customFormat="1" x14ac:dyDescent="0.3">
      <c r="B18" s="1715"/>
      <c r="C18" s="853"/>
      <c r="D18" s="854" t="s">
        <v>392</v>
      </c>
      <c r="E18" s="859">
        <v>1000</v>
      </c>
      <c r="F18" s="856"/>
      <c r="G18" s="857">
        <v>1609.8820000000001</v>
      </c>
      <c r="H18" s="858">
        <v>1609.8820000000001</v>
      </c>
    </row>
    <row r="19" spans="2:8" s="3" customFormat="1" x14ac:dyDescent="0.3">
      <c r="B19" s="1715"/>
      <c r="C19" s="853"/>
      <c r="D19" s="854" t="s">
        <v>393</v>
      </c>
      <c r="E19" s="859">
        <v>810</v>
      </c>
      <c r="F19" s="856"/>
      <c r="G19" s="857">
        <v>1954.5989999999999</v>
      </c>
      <c r="H19" s="858">
        <v>1954.5989999999999</v>
      </c>
    </row>
    <row r="20" spans="2:8" s="3" customFormat="1" x14ac:dyDescent="0.3">
      <c r="B20" s="1715"/>
      <c r="C20" s="853"/>
      <c r="D20" s="854" t="s">
        <v>145</v>
      </c>
      <c r="E20" s="859">
        <v>5028</v>
      </c>
      <c r="F20" s="856"/>
      <c r="G20" s="857">
        <v>35116.254999999997</v>
      </c>
      <c r="H20" s="858">
        <v>35116.254999999997</v>
      </c>
    </row>
    <row r="21" spans="2:8" s="3" customFormat="1" x14ac:dyDescent="0.3">
      <c r="B21" s="1715"/>
      <c r="C21" s="853"/>
      <c r="D21" s="854" t="s">
        <v>307</v>
      </c>
      <c r="E21" s="859">
        <v>12509</v>
      </c>
      <c r="F21" s="856"/>
      <c r="G21" s="857">
        <v>24388.669000000002</v>
      </c>
      <c r="H21" s="858">
        <v>24388.669000000002</v>
      </c>
    </row>
    <row r="22" spans="2:8" s="3" customFormat="1" x14ac:dyDescent="0.3">
      <c r="B22" s="1715"/>
      <c r="C22" s="853"/>
      <c r="D22" s="854" t="s">
        <v>65</v>
      </c>
      <c r="E22" s="859">
        <v>3248</v>
      </c>
      <c r="F22" s="856"/>
      <c r="G22" s="857">
        <v>4546.7560000000003</v>
      </c>
      <c r="H22" s="858">
        <v>4546.7560000000003</v>
      </c>
    </row>
    <row r="23" spans="2:8" s="3" customFormat="1" x14ac:dyDescent="0.3">
      <c r="B23" s="1715"/>
      <c r="C23" s="853"/>
      <c r="D23" s="860" t="s">
        <v>308</v>
      </c>
      <c r="E23" s="861">
        <v>257</v>
      </c>
      <c r="F23" s="862"/>
      <c r="G23" s="863">
        <v>1657.4280000000001</v>
      </c>
      <c r="H23" s="864">
        <v>1657.4280000000001</v>
      </c>
    </row>
    <row r="24" spans="2:8" s="3" customFormat="1" x14ac:dyDescent="0.3">
      <c r="B24" s="1715"/>
      <c r="C24" s="865" t="s">
        <v>681</v>
      </c>
      <c r="D24" s="865"/>
      <c r="E24" s="866"/>
      <c r="F24" s="867"/>
      <c r="G24" s="868">
        <v>90479</v>
      </c>
      <c r="H24" s="869">
        <v>90479</v>
      </c>
    </row>
    <row r="25" spans="2:8" s="3" customFormat="1" x14ac:dyDescent="0.3">
      <c r="B25" s="1715"/>
      <c r="C25" s="853"/>
      <c r="D25" s="854" t="s">
        <v>304</v>
      </c>
      <c r="E25" s="859"/>
      <c r="F25" s="856"/>
      <c r="G25" s="857">
        <v>18909</v>
      </c>
      <c r="H25" s="858">
        <v>18909</v>
      </c>
    </row>
    <row r="26" spans="2:8" s="3" customFormat="1" x14ac:dyDescent="0.3">
      <c r="B26" s="1715"/>
      <c r="C26" s="853"/>
      <c r="D26" s="854" t="s">
        <v>244</v>
      </c>
      <c r="E26" s="859"/>
      <c r="F26" s="856"/>
      <c r="G26" s="857">
        <v>56640</v>
      </c>
      <c r="H26" s="858">
        <v>56640</v>
      </c>
    </row>
    <row r="27" spans="2:8" s="3" customFormat="1" x14ac:dyDescent="0.3">
      <c r="B27" s="1715"/>
      <c r="C27" s="853"/>
      <c r="D27" s="854" t="s">
        <v>309</v>
      </c>
      <c r="E27" s="859"/>
      <c r="F27" s="856"/>
      <c r="G27" s="857">
        <v>4414</v>
      </c>
      <c r="H27" s="858">
        <v>4414</v>
      </c>
    </row>
    <row r="28" spans="2:8" s="3" customFormat="1" x14ac:dyDescent="0.3">
      <c r="B28" s="1715"/>
      <c r="C28" s="853"/>
      <c r="D28" s="860" t="s">
        <v>572</v>
      </c>
      <c r="E28" s="861"/>
      <c r="F28" s="862"/>
      <c r="G28" s="863">
        <v>10516</v>
      </c>
      <c r="H28" s="864">
        <v>10516</v>
      </c>
    </row>
    <row r="29" spans="2:8" s="3" customFormat="1" x14ac:dyDescent="0.3">
      <c r="B29" s="1715"/>
      <c r="C29" s="870" t="s">
        <v>394</v>
      </c>
      <c r="D29" s="871"/>
      <c r="E29" s="872"/>
      <c r="F29" s="873"/>
      <c r="G29" s="874">
        <v>18852</v>
      </c>
      <c r="H29" s="875">
        <v>18852</v>
      </c>
    </row>
    <row r="30" spans="2:8" s="3" customFormat="1" x14ac:dyDescent="0.3">
      <c r="B30" s="1715"/>
      <c r="C30" s="870" t="s">
        <v>682</v>
      </c>
      <c r="D30" s="870"/>
      <c r="E30" s="876"/>
      <c r="F30" s="877"/>
      <c r="G30" s="878">
        <v>7385</v>
      </c>
      <c r="H30" s="879">
        <v>7385</v>
      </c>
    </row>
    <row r="31" spans="2:8" s="3" customFormat="1" x14ac:dyDescent="0.3">
      <c r="B31" s="1715"/>
      <c r="C31" s="880" t="s">
        <v>245</v>
      </c>
      <c r="D31" s="880"/>
      <c r="E31" s="881"/>
      <c r="F31" s="882"/>
      <c r="G31" s="883">
        <v>900726.054</v>
      </c>
      <c r="H31" s="884">
        <v>900726.054</v>
      </c>
    </row>
    <row r="32" spans="2:8" s="3" customFormat="1" x14ac:dyDescent="0.3">
      <c r="B32" s="1726" t="s">
        <v>246</v>
      </c>
      <c r="C32" s="885" t="s">
        <v>247</v>
      </c>
      <c r="D32" s="886"/>
      <c r="E32" s="887">
        <v>19084</v>
      </c>
      <c r="F32" s="888">
        <v>67907.798999999999</v>
      </c>
      <c r="G32" s="889">
        <v>203724.20300000001</v>
      </c>
      <c r="H32" s="890">
        <v>271632.00199999998</v>
      </c>
    </row>
    <row r="33" spans="2:8" s="3" customFormat="1" ht="16.5" x14ac:dyDescent="0.3">
      <c r="B33" s="1708"/>
      <c r="C33" s="891" t="s">
        <v>575</v>
      </c>
      <c r="D33" s="892"/>
      <c r="E33" s="872">
        <v>5765</v>
      </c>
      <c r="F33" s="873">
        <v>4950.8401299999978</v>
      </c>
      <c r="G33" s="874">
        <v>15523.017350000002</v>
      </c>
      <c r="H33" s="893">
        <v>20512.441460000002</v>
      </c>
    </row>
    <row r="34" spans="2:8" s="3" customFormat="1" ht="16.5" x14ac:dyDescent="0.3">
      <c r="B34" s="1708"/>
      <c r="C34" s="891" t="s">
        <v>414</v>
      </c>
      <c r="D34" s="892"/>
      <c r="E34" s="872">
        <v>8141</v>
      </c>
      <c r="F34" s="873">
        <v>10268.059799999999</v>
      </c>
      <c r="G34" s="874">
        <v>36835.339699999997</v>
      </c>
      <c r="H34" s="893">
        <v>59090.822650000002</v>
      </c>
    </row>
    <row r="35" spans="2:8" s="3" customFormat="1" ht="16.5" x14ac:dyDescent="0.3">
      <c r="B35" s="1708"/>
      <c r="C35" s="894" t="s">
        <v>413</v>
      </c>
      <c r="D35" s="895"/>
      <c r="E35" s="896">
        <v>5011</v>
      </c>
      <c r="F35" s="897">
        <v>16894.634999999998</v>
      </c>
      <c r="G35" s="898"/>
      <c r="H35" s="899">
        <v>16894.634999999998</v>
      </c>
    </row>
    <row r="36" spans="2:8" s="3" customFormat="1" x14ac:dyDescent="0.3">
      <c r="B36" s="1708"/>
      <c r="C36" s="900" t="s">
        <v>249</v>
      </c>
      <c r="D36" s="900"/>
      <c r="E36" s="866">
        <v>780</v>
      </c>
      <c r="F36" s="867">
        <v>6373</v>
      </c>
      <c r="G36" s="868">
        <v>20428</v>
      </c>
      <c r="H36" s="869">
        <v>26801</v>
      </c>
    </row>
    <row r="37" spans="2:8" s="3" customFormat="1" x14ac:dyDescent="0.3">
      <c r="B37" s="1708"/>
      <c r="C37" s="901"/>
      <c r="D37" s="854" t="s">
        <v>573</v>
      </c>
      <c r="E37" s="859">
        <v>739</v>
      </c>
      <c r="F37" s="856">
        <v>5710</v>
      </c>
      <c r="G37" s="857">
        <v>20428</v>
      </c>
      <c r="H37" s="858">
        <v>26138</v>
      </c>
    </row>
    <row r="38" spans="2:8" s="3" customFormat="1" x14ac:dyDescent="0.3">
      <c r="B38" s="1708"/>
      <c r="C38" s="901"/>
      <c r="D38" s="860" t="s">
        <v>248</v>
      </c>
      <c r="E38" s="861">
        <v>41</v>
      </c>
      <c r="F38" s="862">
        <v>663</v>
      </c>
      <c r="G38" s="863"/>
      <c r="H38" s="864">
        <v>663</v>
      </c>
    </row>
    <row r="39" spans="2:8" s="3" customFormat="1" x14ac:dyDescent="0.3">
      <c r="B39" s="1708"/>
      <c r="C39" s="900" t="s">
        <v>251</v>
      </c>
      <c r="D39" s="880"/>
      <c r="E39" s="881">
        <v>744</v>
      </c>
      <c r="F39" s="882">
        <v>14910</v>
      </c>
      <c r="G39" s="883">
        <v>5416</v>
      </c>
      <c r="H39" s="884">
        <v>20326</v>
      </c>
    </row>
    <row r="40" spans="2:8" s="3" customFormat="1" ht="16.5" x14ac:dyDescent="0.3">
      <c r="B40" s="1708"/>
      <c r="C40" s="901"/>
      <c r="D40" s="854" t="s">
        <v>683</v>
      </c>
      <c r="E40" s="859">
        <v>744</v>
      </c>
      <c r="F40" s="856">
        <v>13450</v>
      </c>
      <c r="G40" s="857">
        <v>5416</v>
      </c>
      <c r="H40" s="858">
        <v>18866</v>
      </c>
    </row>
    <row r="41" spans="2:8" s="3" customFormat="1" x14ac:dyDescent="0.3">
      <c r="B41" s="1708"/>
      <c r="C41" s="901"/>
      <c r="D41" s="854" t="s">
        <v>250</v>
      </c>
      <c r="E41" s="859"/>
      <c r="F41" s="856">
        <v>1460</v>
      </c>
      <c r="G41" s="857"/>
      <c r="H41" s="858">
        <v>1460</v>
      </c>
    </row>
    <row r="42" spans="2:8" s="3" customFormat="1" x14ac:dyDescent="0.3">
      <c r="B42" s="1708"/>
      <c r="C42" s="902" t="s">
        <v>252</v>
      </c>
      <c r="D42" s="902"/>
      <c r="E42" s="903">
        <v>1</v>
      </c>
      <c r="F42" s="904">
        <v>16</v>
      </c>
      <c r="G42" s="905">
        <v>18</v>
      </c>
      <c r="H42" s="906">
        <v>34</v>
      </c>
    </row>
    <row r="43" spans="2:8" s="3" customFormat="1" ht="16.5" x14ac:dyDescent="0.3">
      <c r="B43" s="1708"/>
      <c r="C43" s="892" t="s">
        <v>684</v>
      </c>
      <c r="D43" s="892"/>
      <c r="E43" s="872">
        <v>227</v>
      </c>
      <c r="F43" s="873">
        <v>1892</v>
      </c>
      <c r="G43" s="874">
        <v>1274</v>
      </c>
      <c r="H43" s="875">
        <v>3166</v>
      </c>
    </row>
    <row r="44" spans="2:8" s="3" customFormat="1" x14ac:dyDescent="0.3">
      <c r="B44" s="1708"/>
      <c r="C44" s="892" t="s">
        <v>253</v>
      </c>
      <c r="D44" s="892"/>
      <c r="E44" s="872">
        <v>384</v>
      </c>
      <c r="F44" s="873">
        <v>997</v>
      </c>
      <c r="G44" s="874">
        <v>1047</v>
      </c>
      <c r="H44" s="875">
        <v>2044</v>
      </c>
    </row>
    <row r="45" spans="2:8" s="3" customFormat="1" ht="16.5" x14ac:dyDescent="0.3">
      <c r="B45" s="1708"/>
      <c r="C45" s="892" t="s">
        <v>685</v>
      </c>
      <c r="D45" s="892"/>
      <c r="E45" s="872">
        <v>7485</v>
      </c>
      <c r="F45" s="873"/>
      <c r="G45" s="874">
        <v>19021.950539999998</v>
      </c>
      <c r="H45" s="875">
        <v>19021.951000000001</v>
      </c>
    </row>
    <row r="46" spans="2:8" s="3" customFormat="1" x14ac:dyDescent="0.3">
      <c r="B46" s="1708"/>
      <c r="C46" s="900" t="s">
        <v>254</v>
      </c>
      <c r="D46" s="900"/>
      <c r="E46" s="866">
        <v>51</v>
      </c>
      <c r="F46" s="867">
        <v>969</v>
      </c>
      <c r="G46" s="868">
        <v>1334</v>
      </c>
      <c r="H46" s="869">
        <v>2303</v>
      </c>
    </row>
    <row r="47" spans="2:8" s="3" customFormat="1" x14ac:dyDescent="0.3">
      <c r="B47" s="1708"/>
      <c r="C47" s="901"/>
      <c r="D47" s="854" t="s">
        <v>302</v>
      </c>
      <c r="E47" s="859">
        <v>19</v>
      </c>
      <c r="F47" s="856">
        <v>475</v>
      </c>
      <c r="G47" s="857">
        <v>575</v>
      </c>
      <c r="H47" s="858">
        <v>1050</v>
      </c>
    </row>
    <row r="48" spans="2:8" s="3" customFormat="1" x14ac:dyDescent="0.3">
      <c r="B48" s="1708"/>
      <c r="C48" s="901"/>
      <c r="D48" s="854" t="s">
        <v>395</v>
      </c>
      <c r="E48" s="859">
        <v>32</v>
      </c>
      <c r="F48" s="856">
        <v>494</v>
      </c>
      <c r="G48" s="857">
        <v>759</v>
      </c>
      <c r="H48" s="858">
        <v>1253</v>
      </c>
    </row>
    <row r="49" spans="2:8" s="3" customFormat="1" ht="16.5" x14ac:dyDescent="0.3">
      <c r="B49" s="1709"/>
      <c r="C49" s="907" t="s">
        <v>255</v>
      </c>
      <c r="D49" s="907"/>
      <c r="E49" s="1484">
        <v>47673</v>
      </c>
      <c r="F49" s="1485">
        <v>125178</v>
      </c>
      <c r="G49" s="1486">
        <v>304621.51059000002</v>
      </c>
      <c r="H49" s="1487" t="s">
        <v>711</v>
      </c>
    </row>
    <row r="50" spans="2:8" s="3" customFormat="1" x14ac:dyDescent="0.3">
      <c r="B50" s="1727" t="s">
        <v>256</v>
      </c>
      <c r="C50" s="909" t="s">
        <v>263</v>
      </c>
      <c r="D50" s="910"/>
      <c r="E50" s="911">
        <v>233</v>
      </c>
      <c r="F50" s="912">
        <v>5421</v>
      </c>
      <c r="G50" s="913">
        <v>97</v>
      </c>
      <c r="H50" s="734">
        <v>5518</v>
      </c>
    </row>
    <row r="51" spans="2:8" s="3" customFormat="1" ht="31.5" x14ac:dyDescent="0.3">
      <c r="B51" s="1708"/>
      <c r="C51" s="914"/>
      <c r="D51" s="915" t="s">
        <v>305</v>
      </c>
      <c r="E51" s="916">
        <v>4</v>
      </c>
      <c r="F51" s="917">
        <v>123</v>
      </c>
      <c r="G51" s="918"/>
      <c r="H51" s="686">
        <v>123</v>
      </c>
    </row>
    <row r="52" spans="2:8" s="3" customFormat="1" ht="31.5" x14ac:dyDescent="0.3">
      <c r="B52" s="1708"/>
      <c r="C52" s="914"/>
      <c r="D52" s="915" t="s">
        <v>257</v>
      </c>
      <c r="E52" s="916">
        <v>44</v>
      </c>
      <c r="F52" s="917">
        <v>764</v>
      </c>
      <c r="G52" s="918"/>
      <c r="H52" s="686">
        <v>764</v>
      </c>
    </row>
    <row r="53" spans="2:8" s="3" customFormat="1" x14ac:dyDescent="0.3">
      <c r="B53" s="1708"/>
      <c r="C53" s="914"/>
      <c r="D53" s="915" t="s">
        <v>258</v>
      </c>
      <c r="E53" s="916">
        <v>54</v>
      </c>
      <c r="F53" s="917">
        <v>784</v>
      </c>
      <c r="G53" s="918">
        <v>97</v>
      </c>
      <c r="H53" s="686">
        <v>881</v>
      </c>
    </row>
    <row r="54" spans="2:8" s="3" customFormat="1" x14ac:dyDescent="0.3">
      <c r="B54" s="1708"/>
      <c r="C54" s="914"/>
      <c r="D54" s="915" t="s">
        <v>259</v>
      </c>
      <c r="E54" s="916">
        <v>73</v>
      </c>
      <c r="F54" s="917">
        <v>1126</v>
      </c>
      <c r="G54" s="918"/>
      <c r="H54" s="686">
        <v>1126</v>
      </c>
    </row>
    <row r="55" spans="2:8" s="3" customFormat="1" x14ac:dyDescent="0.3">
      <c r="B55" s="1708"/>
      <c r="C55" s="914"/>
      <c r="D55" s="915" t="s">
        <v>260</v>
      </c>
      <c r="E55" s="916">
        <v>44</v>
      </c>
      <c r="F55" s="917">
        <v>66</v>
      </c>
      <c r="G55" s="918"/>
      <c r="H55" s="686">
        <v>66</v>
      </c>
    </row>
    <row r="56" spans="2:8" s="3" customFormat="1" x14ac:dyDescent="0.3">
      <c r="B56" s="1708"/>
      <c r="C56" s="914"/>
      <c r="D56" s="915" t="s">
        <v>261</v>
      </c>
      <c r="E56" s="916">
        <v>14</v>
      </c>
      <c r="F56" s="917">
        <v>689</v>
      </c>
      <c r="G56" s="918"/>
      <c r="H56" s="686">
        <v>689</v>
      </c>
    </row>
    <row r="57" spans="2:8" s="3" customFormat="1" x14ac:dyDescent="0.3">
      <c r="B57" s="1708"/>
      <c r="C57" s="914"/>
      <c r="D57" s="915" t="s">
        <v>262</v>
      </c>
      <c r="E57" s="916"/>
      <c r="F57" s="917">
        <v>1869</v>
      </c>
      <c r="G57" s="918"/>
      <c r="H57" s="686">
        <v>1869</v>
      </c>
    </row>
    <row r="58" spans="2:8" s="3" customFormat="1" x14ac:dyDescent="0.3">
      <c r="B58" s="1707" t="s">
        <v>264</v>
      </c>
      <c r="C58" s="380" t="s">
        <v>266</v>
      </c>
      <c r="D58" s="381"/>
      <c r="E58" s="920"/>
      <c r="F58" s="921">
        <v>2162</v>
      </c>
      <c r="G58" s="922"/>
      <c r="H58" s="923">
        <v>2162</v>
      </c>
    </row>
    <row r="59" spans="2:8" s="3" customFormat="1" x14ac:dyDescent="0.3">
      <c r="B59" s="1708"/>
      <c r="C59" s="379"/>
      <c r="D59" s="17" t="s">
        <v>686</v>
      </c>
      <c r="E59" s="916"/>
      <c r="F59" s="917">
        <v>1200</v>
      </c>
      <c r="G59" s="918"/>
      <c r="H59" s="686">
        <v>1200</v>
      </c>
    </row>
    <row r="60" spans="2:8" s="3" customFormat="1" x14ac:dyDescent="0.3">
      <c r="B60" s="1709"/>
      <c r="C60" s="382"/>
      <c r="D60" s="383" t="s">
        <v>265</v>
      </c>
      <c r="E60" s="924"/>
      <c r="F60" s="925">
        <v>962</v>
      </c>
      <c r="G60" s="926"/>
      <c r="H60" s="927">
        <v>962</v>
      </c>
    </row>
    <row r="61" spans="2:8" s="3" customFormat="1" x14ac:dyDescent="0.3">
      <c r="B61" s="1727" t="s">
        <v>267</v>
      </c>
      <c r="C61" s="909" t="s">
        <v>269</v>
      </c>
      <c r="D61" s="910"/>
      <c r="E61" s="911"/>
      <c r="F61" s="912">
        <v>7377</v>
      </c>
      <c r="G61" s="913"/>
      <c r="H61" s="734">
        <v>7377</v>
      </c>
    </row>
    <row r="62" spans="2:8" s="3" customFormat="1" x14ac:dyDescent="0.3">
      <c r="B62" s="1708"/>
      <c r="C62" s="914"/>
      <c r="D62" s="915" t="s">
        <v>396</v>
      </c>
      <c r="E62" s="919"/>
      <c r="F62" s="917">
        <v>1073</v>
      </c>
      <c r="G62" s="918"/>
      <c r="H62" s="686">
        <v>1073</v>
      </c>
    </row>
    <row r="63" spans="2:8" s="3" customFormat="1" x14ac:dyDescent="0.3">
      <c r="B63" s="1708"/>
      <c r="C63" s="914"/>
      <c r="D63" s="915" t="s">
        <v>268</v>
      </c>
      <c r="E63" s="919"/>
      <c r="F63" s="917">
        <v>1418</v>
      </c>
      <c r="G63" s="918"/>
      <c r="H63" s="686">
        <v>1418</v>
      </c>
    </row>
    <row r="64" spans="2:8" s="3" customFormat="1" x14ac:dyDescent="0.3">
      <c r="B64" s="1708"/>
      <c r="C64" s="914"/>
      <c r="D64" s="915" t="s">
        <v>306</v>
      </c>
      <c r="E64" s="919"/>
      <c r="F64" s="917">
        <v>4886</v>
      </c>
      <c r="G64" s="918"/>
      <c r="H64" s="686">
        <v>4886</v>
      </c>
    </row>
    <row r="65" spans="2:8" s="3" customFormat="1" x14ac:dyDescent="0.3">
      <c r="B65" s="1707" t="s">
        <v>270</v>
      </c>
      <c r="C65" s="928" t="s">
        <v>313</v>
      </c>
      <c r="D65" s="929"/>
      <c r="E65" s="920"/>
      <c r="F65" s="921">
        <v>223297</v>
      </c>
      <c r="G65" s="922"/>
      <c r="H65" s="923">
        <v>223297</v>
      </c>
    </row>
    <row r="66" spans="2:8" s="3" customFormat="1" x14ac:dyDescent="0.3">
      <c r="B66" s="1708"/>
      <c r="C66" s="914"/>
      <c r="D66" s="915" t="s">
        <v>536</v>
      </c>
      <c r="E66" s="916">
        <v>51</v>
      </c>
      <c r="F66" s="917">
        <v>104</v>
      </c>
      <c r="G66" s="918"/>
      <c r="H66" s="686">
        <v>104</v>
      </c>
    </row>
    <row r="67" spans="2:8" s="3" customFormat="1" x14ac:dyDescent="0.3">
      <c r="B67" s="1708"/>
      <c r="C67" s="914"/>
      <c r="D67" s="915" t="s">
        <v>687</v>
      </c>
      <c r="E67" s="916"/>
      <c r="F67" s="917">
        <v>12281</v>
      </c>
      <c r="G67" s="918"/>
      <c r="H67" s="686">
        <v>12281</v>
      </c>
    </row>
    <row r="68" spans="2:8" s="3" customFormat="1" x14ac:dyDescent="0.3">
      <c r="B68" s="1708"/>
      <c r="C68" s="914"/>
      <c r="D68" s="915" t="s">
        <v>688</v>
      </c>
      <c r="E68" s="916"/>
      <c r="F68" s="917">
        <v>4360</v>
      </c>
      <c r="G68" s="918"/>
      <c r="H68" s="686">
        <v>4360</v>
      </c>
    </row>
    <row r="69" spans="2:8" s="3" customFormat="1" x14ac:dyDescent="0.3">
      <c r="B69" s="1708"/>
      <c r="C69" s="914"/>
      <c r="D69" s="915" t="s">
        <v>689</v>
      </c>
      <c r="E69" s="916"/>
      <c r="F69" s="917">
        <v>22768</v>
      </c>
      <c r="G69" s="918"/>
      <c r="H69" s="686">
        <v>22768</v>
      </c>
    </row>
    <row r="70" spans="2:8" s="3" customFormat="1" x14ac:dyDescent="0.3">
      <c r="B70" s="1708"/>
      <c r="C70" s="914"/>
      <c r="D70" s="915" t="s">
        <v>690</v>
      </c>
      <c r="E70" s="916"/>
      <c r="F70" s="917">
        <v>4205</v>
      </c>
      <c r="G70" s="918"/>
      <c r="H70" s="686">
        <v>4205</v>
      </c>
    </row>
    <row r="71" spans="2:8" s="3" customFormat="1" x14ac:dyDescent="0.3">
      <c r="B71" s="1708"/>
      <c r="C71" s="914"/>
      <c r="D71" s="915" t="s">
        <v>271</v>
      </c>
      <c r="E71" s="916"/>
      <c r="F71" s="917">
        <v>172646</v>
      </c>
      <c r="G71" s="918"/>
      <c r="H71" s="686">
        <v>172646</v>
      </c>
    </row>
    <row r="72" spans="2:8" s="3" customFormat="1" x14ac:dyDescent="0.3">
      <c r="B72" s="1709"/>
      <c r="C72" s="936"/>
      <c r="D72" s="937" t="s">
        <v>574</v>
      </c>
      <c r="E72" s="924"/>
      <c r="F72" s="925">
        <v>6933</v>
      </c>
      <c r="G72" s="926"/>
      <c r="H72" s="927">
        <v>6933</v>
      </c>
    </row>
    <row r="73" spans="2:8" s="3" customFormat="1" x14ac:dyDescent="0.3">
      <c r="B73" s="1707" t="s">
        <v>691</v>
      </c>
      <c r="C73" s="928" t="s">
        <v>692</v>
      </c>
      <c r="D73" s="938"/>
      <c r="E73" s="939"/>
      <c r="F73" s="940">
        <v>47338</v>
      </c>
      <c r="G73" s="941">
        <v>9790</v>
      </c>
      <c r="H73" s="942">
        <v>57128</v>
      </c>
    </row>
    <row r="74" spans="2:8" s="3" customFormat="1" x14ac:dyDescent="0.3">
      <c r="B74" s="1727"/>
      <c r="C74" s="914"/>
      <c r="D74" s="915" t="s">
        <v>693</v>
      </c>
      <c r="E74" s="916">
        <v>102</v>
      </c>
      <c r="F74" s="917">
        <v>3189</v>
      </c>
      <c r="G74" s="918"/>
      <c r="H74" s="686">
        <v>3189</v>
      </c>
    </row>
    <row r="75" spans="2:8" s="3" customFormat="1" x14ac:dyDescent="0.3">
      <c r="B75" s="1727"/>
      <c r="C75" s="914"/>
      <c r="D75" s="915" t="s">
        <v>694</v>
      </c>
      <c r="E75" s="916">
        <v>8</v>
      </c>
      <c r="F75" s="917">
        <v>53</v>
      </c>
      <c r="G75" s="918"/>
      <c r="H75" s="686">
        <v>53</v>
      </c>
    </row>
    <row r="76" spans="2:8" s="3" customFormat="1" x14ac:dyDescent="0.3">
      <c r="B76" s="1727"/>
      <c r="C76" s="914"/>
      <c r="D76" s="915" t="s">
        <v>695</v>
      </c>
      <c r="E76" s="916">
        <v>221</v>
      </c>
      <c r="F76" s="917">
        <v>2462</v>
      </c>
      <c r="G76" s="918"/>
      <c r="H76" s="686">
        <v>2462</v>
      </c>
    </row>
    <row r="77" spans="2:8" s="3" customFormat="1" x14ac:dyDescent="0.3">
      <c r="B77" s="1727"/>
      <c r="C77" s="914"/>
      <c r="D77" s="915" t="s">
        <v>696</v>
      </c>
      <c r="E77" s="916"/>
      <c r="F77" s="917">
        <v>9632</v>
      </c>
      <c r="G77" s="918">
        <v>9790</v>
      </c>
      <c r="H77" s="686">
        <v>19422</v>
      </c>
    </row>
    <row r="78" spans="2:8" s="3" customFormat="1" x14ac:dyDescent="0.3">
      <c r="B78" s="1727"/>
      <c r="C78" s="914"/>
      <c r="D78" s="915" t="s">
        <v>697</v>
      </c>
      <c r="E78" s="916">
        <v>99</v>
      </c>
      <c r="F78" s="917">
        <v>2462</v>
      </c>
      <c r="G78" s="918"/>
      <c r="H78" s="686">
        <v>2462</v>
      </c>
    </row>
    <row r="79" spans="2:8" s="3" customFormat="1" x14ac:dyDescent="0.3">
      <c r="B79" s="1727"/>
      <c r="C79" s="914"/>
      <c r="D79" s="915" t="s">
        <v>698</v>
      </c>
      <c r="E79" s="916">
        <v>43</v>
      </c>
      <c r="F79" s="917">
        <v>1882</v>
      </c>
      <c r="G79" s="918"/>
      <c r="H79" s="686">
        <v>1882</v>
      </c>
    </row>
    <row r="80" spans="2:8" s="3" customFormat="1" x14ac:dyDescent="0.3">
      <c r="B80" s="1727"/>
      <c r="C80" s="914"/>
      <c r="D80" s="915" t="s">
        <v>699</v>
      </c>
      <c r="E80" s="916">
        <v>4</v>
      </c>
      <c r="F80" s="917">
        <v>271</v>
      </c>
      <c r="G80" s="918"/>
      <c r="H80" s="686">
        <v>271</v>
      </c>
    </row>
    <row r="81" spans="2:8" s="3" customFormat="1" x14ac:dyDescent="0.3">
      <c r="B81" s="1727"/>
      <c r="C81" s="914"/>
      <c r="D81" s="915" t="s">
        <v>700</v>
      </c>
      <c r="E81" s="916">
        <v>133</v>
      </c>
      <c r="F81" s="917">
        <v>1541</v>
      </c>
      <c r="G81" s="918"/>
      <c r="H81" s="686">
        <v>1541</v>
      </c>
    </row>
    <row r="82" spans="2:8" s="3" customFormat="1" x14ac:dyDescent="0.3">
      <c r="B82" s="1727"/>
      <c r="C82" s="914"/>
      <c r="D82" s="915" t="s">
        <v>701</v>
      </c>
      <c r="E82" s="916">
        <v>64</v>
      </c>
      <c r="F82" s="917">
        <v>11712</v>
      </c>
      <c r="G82" s="918"/>
      <c r="H82" s="686">
        <v>11712</v>
      </c>
    </row>
    <row r="83" spans="2:8" s="3" customFormat="1" x14ac:dyDescent="0.3">
      <c r="B83" s="1727"/>
      <c r="C83" s="914"/>
      <c r="D83" s="915" t="s">
        <v>702</v>
      </c>
      <c r="E83" s="916"/>
      <c r="F83" s="917">
        <v>104</v>
      </c>
      <c r="G83" s="918"/>
      <c r="H83" s="686">
        <v>104</v>
      </c>
    </row>
    <row r="84" spans="2:8" s="3" customFormat="1" x14ac:dyDescent="0.3">
      <c r="B84" s="1727"/>
      <c r="C84" s="914"/>
      <c r="D84" s="915" t="s">
        <v>703</v>
      </c>
      <c r="E84" s="916"/>
      <c r="F84" s="917">
        <v>2030</v>
      </c>
      <c r="G84" s="918"/>
      <c r="H84" s="686">
        <v>2030</v>
      </c>
    </row>
    <row r="85" spans="2:8" s="3" customFormat="1" x14ac:dyDescent="0.3">
      <c r="B85" s="1727"/>
      <c r="C85" s="914"/>
      <c r="D85" s="915" t="s">
        <v>704</v>
      </c>
      <c r="E85" s="916"/>
      <c r="F85" s="917">
        <v>2148</v>
      </c>
      <c r="G85" s="918"/>
      <c r="H85" s="686">
        <v>2148</v>
      </c>
    </row>
    <row r="86" spans="2:8" s="3" customFormat="1" x14ac:dyDescent="0.3">
      <c r="B86" s="1727"/>
      <c r="C86" s="914"/>
      <c r="D86" s="915" t="s">
        <v>705</v>
      </c>
      <c r="E86" s="916"/>
      <c r="F86" s="917">
        <v>8779</v>
      </c>
      <c r="G86" s="918"/>
      <c r="H86" s="686">
        <v>8779</v>
      </c>
    </row>
    <row r="87" spans="2:8" s="3" customFormat="1" x14ac:dyDescent="0.3">
      <c r="B87" s="1728"/>
      <c r="C87" s="930"/>
      <c r="D87" s="931" t="s">
        <v>396</v>
      </c>
      <c r="E87" s="932"/>
      <c r="F87" s="933">
        <v>1073</v>
      </c>
      <c r="G87" s="934"/>
      <c r="H87" s="935">
        <v>1073</v>
      </c>
    </row>
    <row r="88" spans="2:8" s="3" customFormat="1" ht="16.5" x14ac:dyDescent="0.3">
      <c r="B88" s="1705" t="s">
        <v>272</v>
      </c>
      <c r="C88" s="1705"/>
      <c r="D88" s="1706"/>
      <c r="E88" s="943"/>
      <c r="F88" s="944">
        <v>410773</v>
      </c>
      <c r="G88" s="945">
        <v>1215235</v>
      </c>
      <c r="H88" s="946" t="s">
        <v>712</v>
      </c>
    </row>
    <row r="89" spans="2:8" s="3" customFormat="1" ht="16.5" x14ac:dyDescent="0.3">
      <c r="B89" s="947" t="s">
        <v>854</v>
      </c>
      <c r="C89" s="384"/>
    </row>
    <row r="90" spans="2:8" s="3" customFormat="1" ht="16.5" x14ac:dyDescent="0.3">
      <c r="B90" s="947" t="s">
        <v>707</v>
      </c>
      <c r="C90" s="384"/>
    </row>
    <row r="91" spans="2:8" s="3" customFormat="1" ht="16.5" x14ac:dyDescent="0.3">
      <c r="B91" s="948" t="s">
        <v>708</v>
      </c>
      <c r="C91" s="384"/>
    </row>
    <row r="92" spans="2:8" s="3" customFormat="1" x14ac:dyDescent="0.3">
      <c r="B92" s="947" t="s">
        <v>709</v>
      </c>
    </row>
    <row r="93" spans="2:8" s="3" customFormat="1" x14ac:dyDescent="0.3">
      <c r="B93" s="947" t="s">
        <v>710</v>
      </c>
    </row>
    <row r="94" spans="2:8" s="3" customFormat="1" x14ac:dyDescent="0.3">
      <c r="B94" s="947" t="s">
        <v>855</v>
      </c>
    </row>
    <row r="95" spans="2:8" s="3" customFormat="1" x14ac:dyDescent="0.3">
      <c r="B95" s="516" t="s">
        <v>706</v>
      </c>
    </row>
    <row r="96" spans="2:8"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pans="10:11" s="3" customFormat="1" x14ac:dyDescent="0.3"/>
    <row r="178" spans="10:11" s="3" customFormat="1" x14ac:dyDescent="0.3"/>
    <row r="179" spans="10:11" s="3" customFormat="1" x14ac:dyDescent="0.3"/>
    <row r="180" spans="10:11" s="3" customFormat="1" x14ac:dyDescent="0.3">
      <c r="J180" s="1"/>
      <c r="K180" s="1"/>
    </row>
    <row r="181" spans="10:11" s="3" customFormat="1" x14ac:dyDescent="0.3">
      <c r="J181" s="1"/>
      <c r="K181" s="1"/>
    </row>
    <row r="182" spans="10:11" s="3" customFormat="1" x14ac:dyDescent="0.3">
      <c r="J182" s="1"/>
      <c r="K182" s="1"/>
    </row>
    <row r="183" spans="10:11" s="3" customFormat="1" x14ac:dyDescent="0.3">
      <c r="J183" s="1"/>
      <c r="K183" s="1"/>
    </row>
    <row r="184" spans="10:11" s="3" customFormat="1" x14ac:dyDescent="0.3">
      <c r="J184" s="1"/>
      <c r="K184" s="1"/>
    </row>
    <row r="185" spans="10:11" s="3" customFormat="1" x14ac:dyDescent="0.3">
      <c r="J185" s="1"/>
      <c r="K185" s="1"/>
    </row>
    <row r="186" spans="10:11" s="3" customFormat="1" x14ac:dyDescent="0.3">
      <c r="J186" s="1"/>
      <c r="K186" s="1"/>
    </row>
    <row r="187" spans="10:11" s="3" customFormat="1" x14ac:dyDescent="0.3">
      <c r="J187" s="1"/>
      <c r="K187" s="1"/>
    </row>
    <row r="188" spans="10:11" s="3" customFormat="1" x14ac:dyDescent="0.3">
      <c r="J188" s="1"/>
      <c r="K188" s="1"/>
    </row>
    <row r="189" spans="10:11" s="3" customFormat="1" x14ac:dyDescent="0.3">
      <c r="J189" s="1"/>
      <c r="K189" s="1"/>
    </row>
    <row r="190" spans="10:11" s="3" customFormat="1" x14ac:dyDescent="0.3">
      <c r="J190" s="1"/>
      <c r="K190" s="1"/>
    </row>
    <row r="191" spans="10:11" s="3" customFormat="1" x14ac:dyDescent="0.3">
      <c r="J191" s="1"/>
      <c r="K191" s="1"/>
    </row>
    <row r="192" spans="10:11" s="3" customFormat="1" x14ac:dyDescent="0.3">
      <c r="J192" s="1"/>
      <c r="K192" s="1"/>
    </row>
    <row r="193" spans="2:11" s="3" customFormat="1" x14ac:dyDescent="0.3">
      <c r="J193" s="1"/>
      <c r="K193" s="1"/>
    </row>
    <row r="194" spans="2:11" s="3" customFormat="1" x14ac:dyDescent="0.3">
      <c r="J194" s="1"/>
      <c r="K194" s="1"/>
    </row>
    <row r="195" spans="2:11" s="3" customFormat="1" x14ac:dyDescent="0.3">
      <c r="J195" s="1"/>
      <c r="K195" s="1"/>
    </row>
    <row r="196" spans="2:11" s="3" customFormat="1" x14ac:dyDescent="0.3">
      <c r="J196" s="1"/>
      <c r="K196" s="1"/>
    </row>
    <row r="197" spans="2:11" s="3" customFormat="1" x14ac:dyDescent="0.3">
      <c r="J197" s="1"/>
      <c r="K197" s="1"/>
    </row>
    <row r="198" spans="2:11" s="3" customFormat="1" x14ac:dyDescent="0.3">
      <c r="J198" s="1"/>
      <c r="K198" s="1"/>
    </row>
    <row r="199" spans="2:11" s="3" customFormat="1" x14ac:dyDescent="0.3">
      <c r="J199" s="1"/>
      <c r="K199" s="1"/>
    </row>
    <row r="200" spans="2:11" s="3" customFormat="1" x14ac:dyDescent="0.3">
      <c r="J200" s="1"/>
      <c r="K200" s="1"/>
    </row>
    <row r="201" spans="2:11" s="3" customFormat="1" x14ac:dyDescent="0.3">
      <c r="J201" s="1"/>
      <c r="K201" s="1"/>
    </row>
    <row r="202" spans="2:11" s="3" customFormat="1" x14ac:dyDescent="0.3">
      <c r="J202" s="1"/>
      <c r="K202" s="1"/>
    </row>
    <row r="203" spans="2:11" s="3" customFormat="1" x14ac:dyDescent="0.3">
      <c r="J203" s="1"/>
      <c r="K203" s="1"/>
    </row>
    <row r="204" spans="2:11" s="3" customFormat="1" x14ac:dyDescent="0.3">
      <c r="J204" s="1"/>
      <c r="K204" s="1"/>
    </row>
    <row r="205" spans="2:11" x14ac:dyDescent="0.3">
      <c r="B205" s="3"/>
    </row>
  </sheetData>
  <mergeCells count="14">
    <mergeCell ref="B88:D88"/>
    <mergeCell ref="B65:B72"/>
    <mergeCell ref="B8:C9"/>
    <mergeCell ref="B10:B31"/>
    <mergeCell ref="K8:K9"/>
    <mergeCell ref="J8:J9"/>
    <mergeCell ref="E8:E9"/>
    <mergeCell ref="F8:G8"/>
    <mergeCell ref="H8:H9"/>
    <mergeCell ref="B32:B49"/>
    <mergeCell ref="B50:B57"/>
    <mergeCell ref="B58:B60"/>
    <mergeCell ref="B61:B64"/>
    <mergeCell ref="B73:B87"/>
  </mergeCells>
  <phoneticPr fontId="3" type="noConversion"/>
  <hyperlinks>
    <hyperlink ref="K2" location="'sommaire P2'!A1" display="retour sommaire"/>
  </hyperlinks>
  <pageMargins left="0.78740157499999996" right="0.78740157499999996" top="0.984251969" bottom="0.984251969" header="0.4921259845" footer="0.4921259845"/>
  <pageSetup paperSize="9" orientation="landscape" horizontalDpi="72" verticalDpi="7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5"/>
  <sheetViews>
    <sheetView showGridLines="0" zoomScaleNormal="100" workbookViewId="0"/>
  </sheetViews>
  <sheetFormatPr baseColWidth="10" defaultColWidth="11.42578125" defaultRowHeight="15.75" x14ac:dyDescent="0.3"/>
  <cols>
    <col min="1" max="1" width="5.7109375" style="1" customWidth="1"/>
    <col min="2" max="2" width="21.7109375" style="1" customWidth="1"/>
    <col min="3" max="8" width="9.7109375" style="1" customWidth="1"/>
    <col min="9" max="9" width="20.7109375" style="1" customWidth="1"/>
    <col min="10" max="10" width="9.7109375" style="1" customWidth="1"/>
    <col min="11" max="11" width="14.28515625" style="1" bestFit="1" customWidth="1"/>
    <col min="12" max="12" width="8.7109375" style="1" customWidth="1"/>
    <col min="13" max="16384" width="11.42578125" style="1"/>
  </cols>
  <sheetData>
    <row r="2" spans="1:23" s="3" customFormat="1" ht="18.75" x14ac:dyDescent="0.35">
      <c r="B2" s="2" t="s">
        <v>639</v>
      </c>
      <c r="K2" s="5" t="s">
        <v>3</v>
      </c>
      <c r="W2" s="195"/>
    </row>
    <row r="4" spans="1:23" s="168" customFormat="1" ht="18" x14ac:dyDescent="0.35">
      <c r="B4" s="231" t="s">
        <v>299</v>
      </c>
      <c r="C4" s="232"/>
      <c r="D4" s="232"/>
      <c r="E4" s="232"/>
      <c r="F4" s="232"/>
      <c r="G4" s="232"/>
      <c r="H4" s="232"/>
      <c r="I4" s="232"/>
      <c r="J4" s="232"/>
      <c r="K4" s="232"/>
    </row>
    <row r="5" spans="1:23" x14ac:dyDescent="0.3">
      <c r="A5" s="220"/>
    </row>
    <row r="6" spans="1:23" x14ac:dyDescent="0.3">
      <c r="B6" s="1528" t="s">
        <v>640</v>
      </c>
      <c r="C6" s="1528"/>
      <c r="D6" s="1528"/>
      <c r="E6" s="1528"/>
      <c r="F6" s="1528"/>
      <c r="G6" s="10"/>
      <c r="H6" s="10"/>
      <c r="J6" s="170"/>
      <c r="K6" s="170"/>
    </row>
    <row r="7" spans="1:23" x14ac:dyDescent="0.3">
      <c r="B7" s="194"/>
      <c r="C7" s="10"/>
      <c r="D7" s="10"/>
      <c r="E7" s="10"/>
      <c r="F7" s="35"/>
      <c r="G7" s="35"/>
      <c r="H7" s="10"/>
    </row>
    <row r="8" spans="1:23" ht="31.5" x14ac:dyDescent="0.3">
      <c r="B8" s="233" t="s">
        <v>404</v>
      </c>
      <c r="C8" s="234">
        <v>1990</v>
      </c>
      <c r="D8" s="234">
        <v>1999</v>
      </c>
      <c r="E8" s="234">
        <v>2008</v>
      </c>
      <c r="F8" s="234">
        <v>2013</v>
      </c>
      <c r="G8" s="234">
        <v>2019</v>
      </c>
      <c r="H8" s="234" t="s">
        <v>641</v>
      </c>
      <c r="I8" s="234" t="s">
        <v>646</v>
      </c>
    </row>
    <row r="9" spans="1:23" x14ac:dyDescent="0.3">
      <c r="B9" s="235" t="s">
        <v>28</v>
      </c>
      <c r="C9" s="585">
        <v>136.45500000000001</v>
      </c>
      <c r="D9" s="582">
        <v>137.20099999999999</v>
      </c>
      <c r="E9" s="236">
        <v>150.20099999999999</v>
      </c>
      <c r="F9" s="236">
        <v>152.684</v>
      </c>
      <c r="G9" s="236">
        <v>153.28700000000001</v>
      </c>
      <c r="H9" s="236">
        <v>153.126</v>
      </c>
      <c r="I9" s="236">
        <v>31.347547608140847</v>
      </c>
    </row>
    <row r="10" spans="1:23" x14ac:dyDescent="0.3">
      <c r="B10" s="237" t="s">
        <v>29</v>
      </c>
      <c r="C10" s="586">
        <v>298.71199999999999</v>
      </c>
      <c r="D10" s="583">
        <v>309.46300000000002</v>
      </c>
      <c r="E10" s="45">
        <v>349.23700000000002</v>
      </c>
      <c r="F10" s="45">
        <v>364.87700000000001</v>
      </c>
      <c r="G10" s="45">
        <v>374.07</v>
      </c>
      <c r="H10" s="45">
        <v>379.84399999999999</v>
      </c>
      <c r="I10" s="45">
        <v>60.933575284493521</v>
      </c>
    </row>
    <row r="11" spans="1:23" x14ac:dyDescent="0.3">
      <c r="B11" s="237" t="s">
        <v>30</v>
      </c>
      <c r="C11" s="586">
        <v>270.14100000000002</v>
      </c>
      <c r="D11" s="583">
        <v>264.048</v>
      </c>
      <c r="E11" s="45">
        <v>275.88900000000001</v>
      </c>
      <c r="F11" s="45">
        <v>277.74</v>
      </c>
      <c r="G11" s="45">
        <v>279.59500000000003</v>
      </c>
      <c r="H11" s="45">
        <v>280.25400000000002</v>
      </c>
      <c r="I11" s="45">
        <v>32.008146425006196</v>
      </c>
    </row>
    <row r="12" spans="1:23" x14ac:dyDescent="0.3">
      <c r="B12" s="237" t="s">
        <v>31</v>
      </c>
      <c r="C12" s="586">
        <v>585.04899999999998</v>
      </c>
      <c r="D12" s="583">
        <v>622.50900000000001</v>
      </c>
      <c r="E12" s="45">
        <v>694.32299999999998</v>
      </c>
      <c r="F12" s="45">
        <v>733.20100000000002</v>
      </c>
      <c r="G12" s="45">
        <v>748.43700000000001</v>
      </c>
      <c r="H12" s="45">
        <v>753.43600000000004</v>
      </c>
      <c r="I12" s="45">
        <v>127.87739822340527</v>
      </c>
    </row>
    <row r="13" spans="1:23" x14ac:dyDescent="0.3">
      <c r="B13" s="237" t="s">
        <v>32</v>
      </c>
      <c r="C13" s="586">
        <v>925.96199999999999</v>
      </c>
      <c r="D13" s="583">
        <v>1044.2080000000001</v>
      </c>
      <c r="E13" s="45">
        <v>1217.3440000000001</v>
      </c>
      <c r="F13" s="45">
        <v>1298.5619999999999</v>
      </c>
      <c r="G13" s="45">
        <v>1400.039</v>
      </c>
      <c r="H13" s="45">
        <v>1452.0550000000001</v>
      </c>
      <c r="I13" s="45">
        <v>221.89943797608009</v>
      </c>
    </row>
    <row r="14" spans="1:23" x14ac:dyDescent="0.3">
      <c r="B14" s="237" t="s">
        <v>33</v>
      </c>
      <c r="C14" s="586">
        <v>174.58699999999999</v>
      </c>
      <c r="D14" s="583">
        <v>172.48400000000001</v>
      </c>
      <c r="E14" s="45">
        <v>185.26599999999999</v>
      </c>
      <c r="F14" s="45">
        <v>190.27600000000001</v>
      </c>
      <c r="G14" s="45">
        <v>191.37700000000001</v>
      </c>
      <c r="H14" s="45">
        <v>192.279</v>
      </c>
      <c r="I14" s="45">
        <v>30.58694352722306</v>
      </c>
    </row>
    <row r="15" spans="1:23" x14ac:dyDescent="0.3">
      <c r="B15" s="237" t="s">
        <v>34</v>
      </c>
      <c r="C15" s="586">
        <v>794.60299999999995</v>
      </c>
      <c r="D15" s="583">
        <v>894.53700000000003</v>
      </c>
      <c r="E15" s="45">
        <v>1019.798</v>
      </c>
      <c r="F15" s="45">
        <v>1092.3309999999999</v>
      </c>
      <c r="G15" s="45">
        <v>1175.623</v>
      </c>
      <c r="H15" s="45">
        <v>1217.787</v>
      </c>
      <c r="I15" s="45">
        <v>192.69317703134405</v>
      </c>
    </row>
    <row r="16" spans="1:23" x14ac:dyDescent="0.3">
      <c r="B16" s="237" t="s">
        <v>35</v>
      </c>
      <c r="C16" s="586">
        <v>155.816</v>
      </c>
      <c r="D16" s="583">
        <v>160.22999999999999</v>
      </c>
      <c r="E16" s="45">
        <v>172.79599999999999</v>
      </c>
      <c r="F16" s="45">
        <v>173.75800000000001</v>
      </c>
      <c r="G16" s="45">
        <v>174.09399999999999</v>
      </c>
      <c r="H16" s="45">
        <v>174.52199999999999</v>
      </c>
      <c r="I16" s="45">
        <v>33.373526079596964</v>
      </c>
    </row>
    <row r="17" spans="2:9" x14ac:dyDescent="0.3">
      <c r="B17" s="237" t="s">
        <v>36</v>
      </c>
      <c r="C17" s="586">
        <v>72.825000000000003</v>
      </c>
      <c r="D17" s="583">
        <v>73.513000000000005</v>
      </c>
      <c r="E17" s="45">
        <v>76.972999999999999</v>
      </c>
      <c r="F17" s="45">
        <v>76.606999999999999</v>
      </c>
      <c r="G17" s="45">
        <v>76.603999999999999</v>
      </c>
      <c r="H17" s="45">
        <v>76.572999999999993</v>
      </c>
      <c r="I17" s="45">
        <v>14.825968476140327</v>
      </c>
    </row>
    <row r="18" spans="2:9" x14ac:dyDescent="0.3">
      <c r="B18" s="237" t="s">
        <v>37</v>
      </c>
      <c r="C18" s="586">
        <v>224.75899999999999</v>
      </c>
      <c r="D18" s="583">
        <v>222.631</v>
      </c>
      <c r="E18" s="45">
        <v>229.07900000000001</v>
      </c>
      <c r="F18" s="45">
        <v>228.86799999999999</v>
      </c>
      <c r="G18" s="45">
        <v>229.56700000000001</v>
      </c>
      <c r="H18" s="45">
        <v>231.01400000000001</v>
      </c>
      <c r="I18" s="45">
        <v>51.425838478149828</v>
      </c>
    </row>
    <row r="19" spans="2:9" x14ac:dyDescent="0.3">
      <c r="B19" s="237" t="s">
        <v>38</v>
      </c>
      <c r="C19" s="586">
        <v>363.79599999999999</v>
      </c>
      <c r="D19" s="583">
        <v>392.38299999999998</v>
      </c>
      <c r="E19" s="45">
        <v>441.387</v>
      </c>
      <c r="F19" s="45">
        <v>462.70499999999998</v>
      </c>
      <c r="G19" s="45">
        <v>479.97899999999998</v>
      </c>
      <c r="H19" s="45">
        <v>485.39600000000002</v>
      </c>
      <c r="I19" s="45">
        <v>116.61240713116072</v>
      </c>
    </row>
    <row r="20" spans="2:9" x14ac:dyDescent="0.3">
      <c r="B20" s="237" t="s">
        <v>39</v>
      </c>
      <c r="C20" s="586">
        <v>342.72300000000001</v>
      </c>
      <c r="D20" s="583">
        <v>343.44400000000002</v>
      </c>
      <c r="E20" s="45">
        <v>371.738</v>
      </c>
      <c r="F20" s="45">
        <v>381.92700000000002</v>
      </c>
      <c r="G20" s="45">
        <v>389.84399999999999</v>
      </c>
      <c r="H20" s="45">
        <v>393.04599999999999</v>
      </c>
      <c r="I20" s="45">
        <v>67.706052043370036</v>
      </c>
    </row>
    <row r="21" spans="2:9" x14ac:dyDescent="0.3">
      <c r="B21" s="238" t="s">
        <v>40</v>
      </c>
      <c r="C21" s="587">
        <v>200.22</v>
      </c>
      <c r="D21" s="584">
        <v>206.029</v>
      </c>
      <c r="E21" s="239">
        <v>235.91499999999999</v>
      </c>
      <c r="F21" s="239">
        <v>250.34200000000001</v>
      </c>
      <c r="G21" s="239">
        <v>260.66899999999998</v>
      </c>
      <c r="H21" s="239">
        <v>264.21600000000001</v>
      </c>
      <c r="I21" s="239">
        <v>70.10472584098018</v>
      </c>
    </row>
    <row r="22" spans="2:9" x14ac:dyDescent="0.3">
      <c r="B22" s="240" t="s">
        <v>27</v>
      </c>
      <c r="C22" s="588">
        <v>4545.6480000000001</v>
      </c>
      <c r="D22" s="581">
        <v>4842.68</v>
      </c>
      <c r="E22" s="241">
        <v>5419.9459999999999</v>
      </c>
      <c r="F22" s="241">
        <v>5683.8779999999988</v>
      </c>
      <c r="G22" s="241">
        <v>5933.1850000000004</v>
      </c>
      <c r="H22" s="241">
        <v>6053.5479999999998</v>
      </c>
      <c r="I22" s="241">
        <v>81.585413813397565</v>
      </c>
    </row>
    <row r="23" spans="2:9" x14ac:dyDescent="0.3">
      <c r="B23" s="242" t="s">
        <v>315</v>
      </c>
      <c r="C23" s="589">
        <v>56615.154999999999</v>
      </c>
      <c r="D23" s="243">
        <v>58496.612999999998</v>
      </c>
      <c r="E23" s="243">
        <v>62134.866000000002</v>
      </c>
      <c r="F23" s="243">
        <v>63697.864999999998</v>
      </c>
      <c r="G23" s="243">
        <v>65096.767999999996</v>
      </c>
      <c r="H23" s="243">
        <v>65627.453999999998</v>
      </c>
      <c r="I23" s="243">
        <v>119.68335103545947</v>
      </c>
    </row>
    <row r="24" spans="2:9" x14ac:dyDescent="0.3">
      <c r="B24" s="515" t="s">
        <v>521</v>
      </c>
      <c r="C24" s="19"/>
      <c r="D24" s="19"/>
      <c r="E24" s="19"/>
      <c r="F24" s="19"/>
      <c r="G24" s="19"/>
      <c r="H24" s="19"/>
    </row>
    <row r="25" spans="2:9" x14ac:dyDescent="0.3">
      <c r="B25" s="10" t="s">
        <v>642</v>
      </c>
    </row>
  </sheetData>
  <mergeCells count="1">
    <mergeCell ref="B6:F6"/>
  </mergeCells>
  <phoneticPr fontId="3" type="noConversion"/>
  <hyperlinks>
    <hyperlink ref="K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50"/>
  <sheetViews>
    <sheetView showGridLines="0" showZeros="0" zoomScaleNormal="100" workbookViewId="0"/>
  </sheetViews>
  <sheetFormatPr baseColWidth="10" defaultColWidth="11.42578125" defaultRowHeight="15.75" x14ac:dyDescent="0.3"/>
  <cols>
    <col min="1" max="1" width="5.7109375" style="1" customWidth="1"/>
    <col min="2" max="2" width="14.42578125" style="1" customWidth="1"/>
    <col min="3" max="3" width="12.5703125" style="1" customWidth="1"/>
    <col min="4" max="4" width="39.85546875" style="1" customWidth="1"/>
    <col min="5" max="6" width="8.28515625" style="1" customWidth="1"/>
    <col min="7" max="7" width="9.5703125" style="1" customWidth="1"/>
    <col min="8" max="8" width="8.28515625" style="1" customWidth="1"/>
    <col min="9" max="9" width="9.42578125" style="1" bestFit="1" customWidth="1"/>
    <col min="10" max="10" width="10.140625" style="1" customWidth="1"/>
    <col min="11" max="11" width="8.5703125" style="1" customWidth="1"/>
    <col min="12" max="12" width="8" style="1" customWidth="1"/>
    <col min="13" max="13" width="9.28515625" style="1" customWidth="1"/>
    <col min="14" max="14" width="9.140625" style="1" bestFit="1" customWidth="1"/>
    <col min="15" max="15" width="10.140625" style="1" bestFit="1" customWidth="1"/>
    <col min="16" max="16" width="9.85546875" style="1" customWidth="1"/>
    <col min="17" max="17" width="8.85546875" style="1" bestFit="1" customWidth="1"/>
    <col min="18" max="16384" width="11.42578125" style="1"/>
  </cols>
  <sheetData>
    <row r="2" spans="2:19" s="3" customFormat="1" ht="18.75" x14ac:dyDescent="0.35">
      <c r="B2" s="2" t="s">
        <v>639</v>
      </c>
      <c r="K2" s="4"/>
      <c r="P2" s="5" t="s">
        <v>3</v>
      </c>
    </row>
    <row r="4" spans="2:19" ht="18" x14ac:dyDescent="0.35">
      <c r="B4" s="322" t="s">
        <v>279</v>
      </c>
      <c r="C4" s="371"/>
      <c r="D4" s="323"/>
      <c r="E4" s="323"/>
      <c r="F4" s="323"/>
      <c r="G4" s="323"/>
      <c r="H4" s="323"/>
      <c r="I4" s="323"/>
      <c r="J4" s="323"/>
      <c r="K4" s="323"/>
      <c r="L4" s="323"/>
      <c r="M4" s="323"/>
      <c r="N4" s="323"/>
      <c r="O4" s="323"/>
      <c r="P4" s="323"/>
      <c r="Q4" s="323"/>
    </row>
    <row r="6" spans="2:19" x14ac:dyDescent="0.3">
      <c r="B6" s="373" t="s">
        <v>659</v>
      </c>
      <c r="C6" s="373"/>
      <c r="D6" s="385"/>
      <c r="E6" s="3"/>
      <c r="F6" s="3"/>
      <c r="G6" s="3"/>
      <c r="H6" s="3"/>
      <c r="I6" s="3"/>
      <c r="J6" s="3"/>
      <c r="K6" s="3"/>
      <c r="L6" s="3"/>
      <c r="M6" s="3"/>
      <c r="N6" s="3"/>
      <c r="O6" s="3"/>
      <c r="P6" s="3"/>
      <c r="Q6" s="3"/>
      <c r="R6" s="3"/>
      <c r="S6" s="3"/>
    </row>
    <row r="7" spans="2:19" x14ac:dyDescent="0.3">
      <c r="B7" s="385"/>
      <c r="C7" s="385"/>
      <c r="D7" s="385"/>
      <c r="E7" s="269"/>
      <c r="F7" s="269"/>
      <c r="G7" s="386"/>
      <c r="H7" s="269"/>
      <c r="I7" s="269"/>
      <c r="J7" s="269"/>
      <c r="K7" s="269"/>
      <c r="L7" s="269"/>
      <c r="M7" s="269"/>
      <c r="N7" s="269"/>
      <c r="O7" s="269"/>
      <c r="P7" s="3"/>
      <c r="Q7" s="3"/>
      <c r="R7" s="3"/>
      <c r="S7" s="3"/>
    </row>
    <row r="8" spans="2:19" s="3" customFormat="1" ht="31.5" x14ac:dyDescent="0.3">
      <c r="B8" s="387" t="s">
        <v>401</v>
      </c>
      <c r="C8" s="388"/>
      <c r="D8" s="389"/>
      <c r="E8" s="390" t="s">
        <v>28</v>
      </c>
      <c r="F8" s="391" t="s">
        <v>29</v>
      </c>
      <c r="G8" s="391" t="s">
        <v>30</v>
      </c>
      <c r="H8" s="391" t="s">
        <v>31</v>
      </c>
      <c r="I8" s="391" t="s">
        <v>32</v>
      </c>
      <c r="J8" s="391" t="s">
        <v>33</v>
      </c>
      <c r="K8" s="391" t="s">
        <v>34</v>
      </c>
      <c r="L8" s="391" t="s">
        <v>35</v>
      </c>
      <c r="M8" s="391" t="s">
        <v>36</v>
      </c>
      <c r="N8" s="391" t="s">
        <v>37</v>
      </c>
      <c r="O8" s="391" t="s">
        <v>38</v>
      </c>
      <c r="P8" s="391" t="s">
        <v>39</v>
      </c>
      <c r="Q8" s="391" t="s">
        <v>40</v>
      </c>
    </row>
    <row r="9" spans="2:19" s="3" customFormat="1" x14ac:dyDescent="0.3">
      <c r="B9" s="1729" t="s">
        <v>238</v>
      </c>
      <c r="C9" s="392" t="s">
        <v>242</v>
      </c>
      <c r="D9" s="393"/>
      <c r="E9" s="950">
        <v>37418.33928</v>
      </c>
      <c r="F9" s="951">
        <v>34025.857819999997</v>
      </c>
      <c r="G9" s="951">
        <v>108948.59600000001</v>
      </c>
      <c r="H9" s="951">
        <v>21401.802889999999</v>
      </c>
      <c r="I9" s="951">
        <v>71692.537689999997</v>
      </c>
      <c r="J9" s="951">
        <v>92373.841249999998</v>
      </c>
      <c r="K9" s="951">
        <v>16583.43275</v>
      </c>
      <c r="L9" s="951">
        <v>44301.236680000002</v>
      </c>
      <c r="M9" s="951">
        <v>46605.916450000004</v>
      </c>
      <c r="N9" s="951">
        <v>38990.848920000004</v>
      </c>
      <c r="O9" s="951">
        <v>11065.63989</v>
      </c>
      <c r="P9" s="951">
        <v>62250.553289999996</v>
      </c>
      <c r="Q9" s="951">
        <v>43603.886279999999</v>
      </c>
    </row>
    <row r="10" spans="2:19" s="3" customFormat="1" x14ac:dyDescent="0.3">
      <c r="B10" s="1730"/>
      <c r="C10" s="394"/>
      <c r="D10" s="395" t="s">
        <v>239</v>
      </c>
      <c r="E10" s="952">
        <v>19054.578739999997</v>
      </c>
      <c r="F10" s="953">
        <v>17393.29118</v>
      </c>
      <c r="G10" s="953">
        <v>52665.784270000004</v>
      </c>
      <c r="H10" s="953">
        <v>10909.32418</v>
      </c>
      <c r="I10" s="953">
        <v>37035.216479999995</v>
      </c>
      <c r="J10" s="953">
        <v>47527.652750000001</v>
      </c>
      <c r="K10" s="953">
        <v>8637.1073000000015</v>
      </c>
      <c r="L10" s="953">
        <v>21976.245640000001</v>
      </c>
      <c r="M10" s="953">
        <v>23216.089660000001</v>
      </c>
      <c r="N10" s="953">
        <v>19321.128479999999</v>
      </c>
      <c r="O10" s="953">
        <v>5670.8586299999997</v>
      </c>
      <c r="P10" s="953">
        <v>30951.220170000001</v>
      </c>
      <c r="Q10" s="953">
        <v>21865.497079999997</v>
      </c>
    </row>
    <row r="11" spans="2:19" s="3" customFormat="1" x14ac:dyDescent="0.3">
      <c r="B11" s="1730"/>
      <c r="C11" s="394"/>
      <c r="D11" s="395" t="s">
        <v>240</v>
      </c>
      <c r="E11" s="952">
        <v>4536.8567499999999</v>
      </c>
      <c r="F11" s="953">
        <v>4156.3215700000001</v>
      </c>
      <c r="G11" s="953">
        <v>17892.8403</v>
      </c>
      <c r="H11" s="953">
        <v>2728.3486800000001</v>
      </c>
      <c r="I11" s="953">
        <v>8450.7094699999998</v>
      </c>
      <c r="J11" s="953">
        <v>11208.675999999999</v>
      </c>
      <c r="K11" s="953">
        <v>1816.17976</v>
      </c>
      <c r="L11" s="953">
        <v>6494.4099800000004</v>
      </c>
      <c r="M11" s="953">
        <v>6629.5359000000008</v>
      </c>
      <c r="N11" s="953">
        <v>5721.4043600000005</v>
      </c>
      <c r="O11" s="953">
        <v>1248.5509999999999</v>
      </c>
      <c r="P11" s="953">
        <v>9036.365679999999</v>
      </c>
      <c r="Q11" s="953">
        <v>6168.9579400000002</v>
      </c>
    </row>
    <row r="12" spans="2:19" s="3" customFormat="1" x14ac:dyDescent="0.3">
      <c r="B12" s="1730"/>
      <c r="C12" s="394"/>
      <c r="D12" s="395" t="s">
        <v>241</v>
      </c>
      <c r="E12" s="952">
        <v>13130.659679999999</v>
      </c>
      <c r="F12" s="953">
        <v>11975.40826</v>
      </c>
      <c r="G12" s="953">
        <v>36170.08324</v>
      </c>
      <c r="H12" s="953">
        <v>7483.4410099999996</v>
      </c>
      <c r="I12" s="953">
        <v>25451.38279</v>
      </c>
      <c r="J12" s="953">
        <v>32611.620940000001</v>
      </c>
      <c r="K12" s="953">
        <v>5904.79493</v>
      </c>
      <c r="L12" s="953">
        <v>15118.12866</v>
      </c>
      <c r="M12" s="953">
        <v>15991.385550000001</v>
      </c>
      <c r="N12" s="953">
        <v>13281.57331</v>
      </c>
      <c r="O12" s="953">
        <v>3936.07195</v>
      </c>
      <c r="P12" s="953">
        <v>21256.36823</v>
      </c>
      <c r="Q12" s="953">
        <v>14999.501779999999</v>
      </c>
    </row>
    <row r="13" spans="2:19" s="3" customFormat="1" x14ac:dyDescent="0.3">
      <c r="B13" s="1730"/>
      <c r="C13" s="394"/>
      <c r="D13" s="395" t="s">
        <v>303</v>
      </c>
      <c r="E13" s="952">
        <v>696.24410999999998</v>
      </c>
      <c r="F13" s="953">
        <v>500.83681000000001</v>
      </c>
      <c r="G13" s="953">
        <v>2219.8881900000001</v>
      </c>
      <c r="H13" s="953">
        <v>280.68902000000003</v>
      </c>
      <c r="I13" s="953">
        <v>755.22894999999994</v>
      </c>
      <c r="J13" s="953">
        <v>1025.89156</v>
      </c>
      <c r="K13" s="953">
        <v>225.35076000000001</v>
      </c>
      <c r="L13" s="953">
        <v>712.45240000000001</v>
      </c>
      <c r="M13" s="953">
        <v>768.90534000000002</v>
      </c>
      <c r="N13" s="953">
        <v>666.74277000000006</v>
      </c>
      <c r="O13" s="953">
        <v>210.15831</v>
      </c>
      <c r="P13" s="953">
        <v>1006.59921</v>
      </c>
      <c r="Q13" s="953">
        <v>569.92948000000001</v>
      </c>
    </row>
    <row r="14" spans="2:19" s="3" customFormat="1" x14ac:dyDescent="0.3">
      <c r="B14" s="1730"/>
      <c r="C14" s="396" t="s">
        <v>243</v>
      </c>
      <c r="D14" s="397"/>
      <c r="E14" s="954">
        <v>7950.02844</v>
      </c>
      <c r="F14" s="955">
        <v>5120.46558</v>
      </c>
      <c r="G14" s="955">
        <v>50363.999210000002</v>
      </c>
      <c r="H14" s="955">
        <v>3397.32854</v>
      </c>
      <c r="I14" s="955">
        <v>11610.703210000001</v>
      </c>
      <c r="J14" s="955">
        <v>12689.09857</v>
      </c>
      <c r="K14" s="955">
        <v>2260.7177700000002</v>
      </c>
      <c r="L14" s="955">
        <v>13071.454810000001</v>
      </c>
      <c r="M14" s="955">
        <v>13856.590340000001</v>
      </c>
      <c r="N14" s="955">
        <v>9283.1080899999997</v>
      </c>
      <c r="O14" s="955">
        <v>1551.4093700000001</v>
      </c>
      <c r="P14" s="955">
        <v>17407.956409999999</v>
      </c>
      <c r="Q14" s="955">
        <v>6184.7044599999999</v>
      </c>
    </row>
    <row r="15" spans="2:19" s="3" customFormat="1" x14ac:dyDescent="0.3">
      <c r="B15" s="1730"/>
      <c r="C15" s="398"/>
      <c r="D15" s="399" t="s">
        <v>570</v>
      </c>
      <c r="E15" s="952">
        <v>5310.5583499999993</v>
      </c>
      <c r="F15" s="953">
        <v>1630.6958300000001</v>
      </c>
      <c r="G15" s="953">
        <v>25996.57919</v>
      </c>
      <c r="H15" s="953">
        <v>585.85974999999996</v>
      </c>
      <c r="I15" s="953">
        <v>5419.6951300000001</v>
      </c>
      <c r="J15" s="953">
        <v>5031.7239</v>
      </c>
      <c r="K15" s="953">
        <v>632.53707999999995</v>
      </c>
      <c r="L15" s="953">
        <v>6317.0542800000003</v>
      </c>
      <c r="M15" s="953">
        <v>9431.4822299999996</v>
      </c>
      <c r="N15" s="953">
        <v>6566.5211600000002</v>
      </c>
      <c r="O15" s="953">
        <v>1149.5411299999998</v>
      </c>
      <c r="P15" s="953">
        <v>8521.4290999999994</v>
      </c>
      <c r="Q15" s="953">
        <v>2935.2867500000002</v>
      </c>
    </row>
    <row r="16" spans="2:19" s="3" customFormat="1" x14ac:dyDescent="0.3">
      <c r="B16" s="1730"/>
      <c r="C16" s="398"/>
      <c r="D16" s="399" t="s">
        <v>571</v>
      </c>
      <c r="E16" s="952">
        <v>183.27223000000001</v>
      </c>
      <c r="F16" s="953">
        <v>45.46725</v>
      </c>
      <c r="G16" s="953">
        <v>2705.94974</v>
      </c>
      <c r="H16" s="953">
        <v>1.38696</v>
      </c>
      <c r="I16" s="953">
        <v>337.83208000000002</v>
      </c>
      <c r="J16" s="953">
        <v>98.132949999999994</v>
      </c>
      <c r="K16" s="953">
        <v>8.961079999999999</v>
      </c>
      <c r="L16" s="953">
        <v>691.50694999999996</v>
      </c>
      <c r="M16" s="953">
        <v>820.15503999999999</v>
      </c>
      <c r="N16" s="953">
        <v>206.77366000000001</v>
      </c>
      <c r="O16" s="953">
        <v>5.1744899999999996</v>
      </c>
      <c r="P16" s="953">
        <v>656.11062000000004</v>
      </c>
      <c r="Q16" s="953">
        <v>184.28729000000001</v>
      </c>
    </row>
    <row r="17" spans="2:17" s="3" customFormat="1" x14ac:dyDescent="0.3">
      <c r="B17" s="1730"/>
      <c r="C17" s="398"/>
      <c r="D17" s="399" t="s">
        <v>392</v>
      </c>
      <c r="E17" s="952">
        <v>10.047129999999999</v>
      </c>
      <c r="F17" s="953">
        <v>1.5921500000000002</v>
      </c>
      <c r="G17" s="953">
        <v>903.94126000000006</v>
      </c>
      <c r="H17" s="953"/>
      <c r="I17" s="953">
        <v>59.395410000000005</v>
      </c>
      <c r="J17" s="953">
        <v>101.54315</v>
      </c>
      <c r="K17" s="953"/>
      <c r="L17" s="953">
        <v>144.04907</v>
      </c>
      <c r="M17" s="953">
        <v>14.137499999999999</v>
      </c>
      <c r="N17" s="953">
        <v>107.62178</v>
      </c>
      <c r="O17" s="953"/>
      <c r="P17" s="953">
        <v>248.9171</v>
      </c>
      <c r="Q17" s="953">
        <v>18.589419999999997</v>
      </c>
    </row>
    <row r="18" spans="2:17" s="3" customFormat="1" x14ac:dyDescent="0.3">
      <c r="B18" s="1730"/>
      <c r="C18" s="398"/>
      <c r="D18" s="399" t="s">
        <v>393</v>
      </c>
      <c r="E18" s="952">
        <v>70.692130000000006</v>
      </c>
      <c r="F18" s="953">
        <v>28.462049999999998</v>
      </c>
      <c r="G18" s="953">
        <v>737.39862000000005</v>
      </c>
      <c r="H18" s="953">
        <v>88.959570000000014</v>
      </c>
      <c r="I18" s="953">
        <v>46.881879999999995</v>
      </c>
      <c r="J18" s="953">
        <v>77.387969999999996</v>
      </c>
      <c r="K18" s="953">
        <v>50.252879999999998</v>
      </c>
      <c r="L18" s="953">
        <v>313.86162999999999</v>
      </c>
      <c r="M18" s="953">
        <v>95.499039999999994</v>
      </c>
      <c r="N18" s="953">
        <v>54.123620000000003</v>
      </c>
      <c r="O18" s="953">
        <v>30.238810000000001</v>
      </c>
      <c r="P18" s="953">
        <v>135.85425000000001</v>
      </c>
      <c r="Q18" s="953">
        <v>224.98692000000003</v>
      </c>
    </row>
    <row r="19" spans="2:17" s="3" customFormat="1" x14ac:dyDescent="0.3">
      <c r="B19" s="1730"/>
      <c r="C19" s="398"/>
      <c r="D19" s="399" t="s">
        <v>145</v>
      </c>
      <c r="E19" s="952">
        <v>1502.85571</v>
      </c>
      <c r="F19" s="953">
        <v>842.47639000000004</v>
      </c>
      <c r="G19" s="953">
        <v>15761.702130000001</v>
      </c>
      <c r="H19" s="953">
        <v>871.7194300000001</v>
      </c>
      <c r="I19" s="953">
        <v>947.66768000000002</v>
      </c>
      <c r="J19" s="953">
        <v>453.05516</v>
      </c>
      <c r="K19" s="953">
        <v>731.50208999999995</v>
      </c>
      <c r="L19" s="953">
        <v>4169.1852399999998</v>
      </c>
      <c r="M19" s="953">
        <v>2851.2415899999996</v>
      </c>
      <c r="N19" s="953">
        <v>1827.0254499999999</v>
      </c>
      <c r="O19" s="953">
        <v>267.23759000000001</v>
      </c>
      <c r="P19" s="953">
        <v>4361.7529100000002</v>
      </c>
      <c r="Q19" s="953">
        <v>528.83402999999998</v>
      </c>
    </row>
    <row r="20" spans="2:17" s="3" customFormat="1" x14ac:dyDescent="0.3">
      <c r="B20" s="1730"/>
      <c r="C20" s="398"/>
      <c r="D20" s="399" t="s">
        <v>307</v>
      </c>
      <c r="E20" s="952">
        <v>789.03299000000004</v>
      </c>
      <c r="F20" s="953">
        <v>1467.6743999999999</v>
      </c>
      <c r="G20" s="953">
        <v>4241.28287</v>
      </c>
      <c r="H20" s="953">
        <v>817.37116000000003</v>
      </c>
      <c r="I20" s="953">
        <v>3162.3297900000002</v>
      </c>
      <c r="J20" s="953">
        <v>6112.0417900000002</v>
      </c>
      <c r="K20" s="953">
        <v>453.92761999999999</v>
      </c>
      <c r="L20" s="953">
        <v>1308.19202</v>
      </c>
      <c r="M20" s="953">
        <v>644.06021999999996</v>
      </c>
      <c r="N20" s="953">
        <v>520.51243999999997</v>
      </c>
      <c r="O20" s="953">
        <v>93.271509999999992</v>
      </c>
      <c r="P20" s="953">
        <v>3057.6033600000001</v>
      </c>
      <c r="Q20" s="953">
        <v>1721.36906</v>
      </c>
    </row>
    <row r="21" spans="2:17" s="3" customFormat="1" x14ac:dyDescent="0.3">
      <c r="B21" s="1730"/>
      <c r="C21" s="398"/>
      <c r="D21" s="399" t="s">
        <v>65</v>
      </c>
      <c r="E21" s="952">
        <v>83.56989999999999</v>
      </c>
      <c r="F21" s="953">
        <v>1072.20686</v>
      </c>
      <c r="G21" s="953">
        <v>14.463389999999999</v>
      </c>
      <c r="H21" s="953">
        <v>432.98406</v>
      </c>
      <c r="I21" s="953">
        <v>1634.34229</v>
      </c>
      <c r="J21" s="953">
        <v>534.91686000000004</v>
      </c>
      <c r="K21" s="953">
        <v>260.93997000000002</v>
      </c>
      <c r="L21" s="953">
        <v>4.3443999999999994</v>
      </c>
      <c r="M21" s="953"/>
      <c r="N21" s="953"/>
      <c r="O21" s="953">
        <v>3.8201999999999998</v>
      </c>
      <c r="P21" s="953">
        <v>414.48577</v>
      </c>
      <c r="Q21" s="953">
        <v>90.682410000000004</v>
      </c>
    </row>
    <row r="22" spans="2:17" s="3" customFormat="1" x14ac:dyDescent="0.3">
      <c r="B22" s="1730"/>
      <c r="C22" s="400"/>
      <c r="D22" s="401" t="s">
        <v>308</v>
      </c>
      <c r="E22" s="956"/>
      <c r="F22" s="957">
        <v>31.890650000000001</v>
      </c>
      <c r="G22" s="957">
        <v>2.68201</v>
      </c>
      <c r="H22" s="957">
        <v>599.04760999999996</v>
      </c>
      <c r="I22" s="957">
        <v>2.5589499999999998</v>
      </c>
      <c r="J22" s="957">
        <v>280.29678999999999</v>
      </c>
      <c r="K22" s="957">
        <v>122.54886</v>
      </c>
      <c r="L22" s="957">
        <v>123.26121999999999</v>
      </c>
      <c r="M22" s="957"/>
      <c r="N22" s="957">
        <v>0.52998000000000001</v>
      </c>
      <c r="O22" s="957">
        <v>2.1256399999999998</v>
      </c>
      <c r="P22" s="957">
        <v>11.8033</v>
      </c>
      <c r="Q22" s="957">
        <v>480.66858000000002</v>
      </c>
    </row>
    <row r="23" spans="2:17" s="3" customFormat="1" x14ac:dyDescent="0.3">
      <c r="B23" s="1730"/>
      <c r="C23" s="402" t="s">
        <v>681</v>
      </c>
      <c r="D23" s="397"/>
      <c r="E23" s="954">
        <v>8.6199999999999992</v>
      </c>
      <c r="F23" s="955">
        <v>25460.99</v>
      </c>
      <c r="G23" s="955">
        <v>167.27</v>
      </c>
      <c r="H23" s="955">
        <v>17505.36</v>
      </c>
      <c r="I23" s="955">
        <v>1003.78</v>
      </c>
      <c r="J23" s="955">
        <v>9450</v>
      </c>
      <c r="K23" s="955">
        <v>27440.969999999998</v>
      </c>
      <c r="L23" s="955">
        <v>887.37000000000012</v>
      </c>
      <c r="M23" s="955">
        <v>21.74</v>
      </c>
      <c r="N23" s="955">
        <v>79.069999999999993</v>
      </c>
      <c r="O23" s="955">
        <v>4898.2300000000005</v>
      </c>
      <c r="P23" s="955">
        <v>3199.04</v>
      </c>
      <c r="Q23" s="955">
        <v>356.96</v>
      </c>
    </row>
    <row r="24" spans="2:17" s="3" customFormat="1" x14ac:dyDescent="0.3">
      <c r="B24" s="1730"/>
      <c r="C24" s="394"/>
      <c r="D24" s="395" t="s">
        <v>304</v>
      </c>
      <c r="E24" s="952"/>
      <c r="F24" s="953">
        <v>6040.88</v>
      </c>
      <c r="G24" s="953">
        <v>153.71</v>
      </c>
      <c r="H24" s="953">
        <v>2548.21</v>
      </c>
      <c r="I24" s="953">
        <v>20.260000000000002</v>
      </c>
      <c r="J24" s="953">
        <v>1930.07</v>
      </c>
      <c r="K24" s="953">
        <v>5461.91</v>
      </c>
      <c r="L24" s="953">
        <v>432.8</v>
      </c>
      <c r="M24" s="953"/>
      <c r="N24" s="953"/>
      <c r="O24" s="953">
        <v>1291.0899999999999</v>
      </c>
      <c r="P24" s="953">
        <v>1025.5999999999999</v>
      </c>
      <c r="Q24" s="953">
        <v>4.59</v>
      </c>
    </row>
    <row r="25" spans="2:17" s="3" customFormat="1" x14ac:dyDescent="0.3">
      <c r="B25" s="1730"/>
      <c r="C25" s="394"/>
      <c r="D25" s="395" t="s">
        <v>244</v>
      </c>
      <c r="E25" s="952">
        <v>8.6199999999999992</v>
      </c>
      <c r="F25" s="953">
        <v>14417.75</v>
      </c>
      <c r="G25" s="953">
        <v>13.56</v>
      </c>
      <c r="H25" s="953">
        <v>9864.56</v>
      </c>
      <c r="I25" s="953">
        <v>392.57</v>
      </c>
      <c r="J25" s="953">
        <v>7519.96</v>
      </c>
      <c r="K25" s="953">
        <v>18724.8</v>
      </c>
      <c r="L25" s="953">
        <v>252.14</v>
      </c>
      <c r="M25" s="953">
        <v>21.74</v>
      </c>
      <c r="N25" s="953">
        <v>79.069999999999993</v>
      </c>
      <c r="O25" s="953">
        <v>3268.34</v>
      </c>
      <c r="P25" s="953">
        <v>1736.1</v>
      </c>
      <c r="Q25" s="953">
        <v>341.21</v>
      </c>
    </row>
    <row r="26" spans="2:17" s="3" customFormat="1" x14ac:dyDescent="0.3">
      <c r="B26" s="1730"/>
      <c r="C26" s="394"/>
      <c r="D26" s="395" t="s">
        <v>309</v>
      </c>
      <c r="E26" s="952"/>
      <c r="F26" s="953">
        <v>2796.74</v>
      </c>
      <c r="G26" s="953"/>
      <c r="H26" s="953">
        <v>179.34</v>
      </c>
      <c r="I26" s="953">
        <v>590.95000000000005</v>
      </c>
      <c r="J26" s="953"/>
      <c r="K26" s="953">
        <v>269.17</v>
      </c>
      <c r="L26" s="953">
        <v>202.43</v>
      </c>
      <c r="M26" s="953"/>
      <c r="N26" s="953"/>
      <c r="O26" s="953">
        <v>338.8</v>
      </c>
      <c r="P26" s="953">
        <v>25.57</v>
      </c>
      <c r="Q26" s="953">
        <v>11.16</v>
      </c>
    </row>
    <row r="27" spans="2:17" s="3" customFormat="1" x14ac:dyDescent="0.3">
      <c r="B27" s="1730"/>
      <c r="C27" s="394"/>
      <c r="D27" s="395" t="s">
        <v>572</v>
      </c>
      <c r="E27" s="952"/>
      <c r="F27" s="953">
        <v>2205.62</v>
      </c>
      <c r="G27" s="953"/>
      <c r="H27" s="953">
        <v>4913.25</v>
      </c>
      <c r="I27" s="953"/>
      <c r="J27" s="953"/>
      <c r="K27" s="953">
        <v>2985.09</v>
      </c>
      <c r="L27" s="953"/>
      <c r="M27" s="953"/>
      <c r="N27" s="953"/>
      <c r="O27" s="953"/>
      <c r="P27" s="953">
        <v>411.77</v>
      </c>
      <c r="Q27" s="953"/>
    </row>
    <row r="28" spans="2:17" s="3" customFormat="1" x14ac:dyDescent="0.3">
      <c r="B28" s="1730"/>
      <c r="C28" s="403" t="s">
        <v>394</v>
      </c>
      <c r="D28" s="404"/>
      <c r="E28" s="958"/>
      <c r="F28" s="959">
        <v>294.27999999999997</v>
      </c>
      <c r="G28" s="959"/>
      <c r="H28" s="959">
        <v>2831.51</v>
      </c>
      <c r="I28" s="959"/>
      <c r="J28" s="959"/>
      <c r="K28" s="959">
        <v>2069.5100000000002</v>
      </c>
      <c r="L28" s="959">
        <v>298.08</v>
      </c>
      <c r="M28" s="959"/>
      <c r="N28" s="959">
        <v>50.19</v>
      </c>
      <c r="O28" s="959">
        <v>5759.68</v>
      </c>
      <c r="P28" s="959"/>
      <c r="Q28" s="960">
        <v>7548.74</v>
      </c>
    </row>
    <row r="29" spans="2:17" s="3" customFormat="1" x14ac:dyDescent="0.3">
      <c r="B29" s="1730"/>
      <c r="C29" s="405" t="s">
        <v>310</v>
      </c>
      <c r="D29" s="406"/>
      <c r="E29" s="958">
        <v>34.61</v>
      </c>
      <c r="F29" s="959">
        <v>2047</v>
      </c>
      <c r="G29" s="959">
        <v>37</v>
      </c>
      <c r="H29" s="959">
        <v>319</v>
      </c>
      <c r="I29" s="959">
        <v>1149</v>
      </c>
      <c r="J29" s="959">
        <v>791</v>
      </c>
      <c r="K29" s="959">
        <v>2753</v>
      </c>
      <c r="L29" s="959">
        <v>4</v>
      </c>
      <c r="M29" s="959">
        <v>22</v>
      </c>
      <c r="N29" s="959">
        <v>35</v>
      </c>
      <c r="O29" s="959">
        <v>82</v>
      </c>
      <c r="P29" s="959">
        <v>27</v>
      </c>
      <c r="Q29" s="960">
        <v>84</v>
      </c>
    </row>
    <row r="30" spans="2:17" s="3" customFormat="1" x14ac:dyDescent="0.3">
      <c r="B30" s="1730"/>
      <c r="C30" s="50" t="s">
        <v>245</v>
      </c>
      <c r="D30" s="407"/>
      <c r="E30" s="961">
        <v>45411.597719999998</v>
      </c>
      <c r="F30" s="962">
        <v>66948.593399999998</v>
      </c>
      <c r="G30" s="962">
        <v>159516.86521000002</v>
      </c>
      <c r="H30" s="962">
        <v>45455.001429999997</v>
      </c>
      <c r="I30" s="962">
        <v>85456.020900000003</v>
      </c>
      <c r="J30" s="962">
        <v>115303.96982</v>
      </c>
      <c r="K30" s="962">
        <v>51107.630519999999</v>
      </c>
      <c r="L30" s="962">
        <v>58562.141490000002</v>
      </c>
      <c r="M30" s="962">
        <v>60506.246790000005</v>
      </c>
      <c r="N30" s="962">
        <v>48438.217010000008</v>
      </c>
      <c r="O30" s="962">
        <v>23356.959260000003</v>
      </c>
      <c r="P30" s="962">
        <v>82884.549700000003</v>
      </c>
      <c r="Q30" s="962">
        <v>57778.290739999997</v>
      </c>
    </row>
    <row r="31" spans="2:17" s="3" customFormat="1" x14ac:dyDescent="0.3">
      <c r="B31" s="1731" t="s">
        <v>246</v>
      </c>
      <c r="C31" s="408" t="s">
        <v>247</v>
      </c>
      <c r="D31" s="409"/>
      <c r="E31" s="963">
        <v>20431.289000000001</v>
      </c>
      <c r="F31" s="964">
        <v>10290</v>
      </c>
      <c r="G31" s="964">
        <v>97968</v>
      </c>
      <c r="H31" s="964">
        <v>4262.7700000000004</v>
      </c>
      <c r="I31" s="964">
        <v>9511</v>
      </c>
      <c r="J31" s="964">
        <v>5527</v>
      </c>
      <c r="K31" s="964">
        <v>6104.8519999999999</v>
      </c>
      <c r="L31" s="964">
        <v>21504.231</v>
      </c>
      <c r="M31" s="964">
        <v>41089</v>
      </c>
      <c r="N31" s="964">
        <v>20155.173999999999</v>
      </c>
      <c r="O31" s="964">
        <v>6779.3739999999998</v>
      </c>
      <c r="P31" s="964">
        <v>22630.25</v>
      </c>
      <c r="Q31" s="965">
        <v>5379</v>
      </c>
    </row>
    <row r="32" spans="2:17" s="3" customFormat="1" x14ac:dyDescent="0.3">
      <c r="B32" s="1732"/>
      <c r="C32" s="47" t="s">
        <v>856</v>
      </c>
      <c r="D32" s="410"/>
      <c r="E32" s="966">
        <v>1097.36148</v>
      </c>
      <c r="F32" s="893">
        <v>1574.8530500000004</v>
      </c>
      <c r="G32" s="893">
        <v>586.16043000000002</v>
      </c>
      <c r="H32" s="893">
        <v>2892.0188999999991</v>
      </c>
      <c r="I32" s="893">
        <v>1125.7437100000002</v>
      </c>
      <c r="J32" s="893">
        <v>3634.7934300000011</v>
      </c>
      <c r="K32" s="893">
        <v>2119.5570499999985</v>
      </c>
      <c r="L32" s="893">
        <v>1270.7798600000006</v>
      </c>
      <c r="M32" s="893">
        <v>2333.1226799999968</v>
      </c>
      <c r="N32" s="893">
        <v>1490.3401600000007</v>
      </c>
      <c r="O32" s="893">
        <v>1684.7600700000003</v>
      </c>
      <c r="P32" s="893">
        <v>501.01532000000014</v>
      </c>
      <c r="Q32" s="893">
        <v>201.93531999999999</v>
      </c>
    </row>
    <row r="33" spans="2:17" s="3" customFormat="1" x14ac:dyDescent="0.3">
      <c r="B33" s="1732"/>
      <c r="C33" s="47" t="s">
        <v>857</v>
      </c>
      <c r="D33" s="410"/>
      <c r="E33" s="966">
        <v>2373</v>
      </c>
      <c r="F33" s="893">
        <v>5487</v>
      </c>
      <c r="G33" s="893">
        <v>2608</v>
      </c>
      <c r="H33" s="893">
        <v>5119</v>
      </c>
      <c r="I33" s="893">
        <v>6264</v>
      </c>
      <c r="J33" s="893">
        <v>17279</v>
      </c>
      <c r="K33" s="893">
        <v>4215</v>
      </c>
      <c r="L33" s="893">
        <v>3303</v>
      </c>
      <c r="M33" s="893">
        <v>1212</v>
      </c>
      <c r="N33" s="893">
        <v>963</v>
      </c>
      <c r="O33" s="893">
        <v>2730</v>
      </c>
      <c r="P33" s="893">
        <v>3872</v>
      </c>
      <c r="Q33" s="893">
        <v>3666</v>
      </c>
    </row>
    <row r="34" spans="2:17" s="3" customFormat="1" ht="16.5" x14ac:dyDescent="0.3">
      <c r="B34" s="1732"/>
      <c r="C34" s="47" t="s">
        <v>413</v>
      </c>
      <c r="D34" s="410"/>
      <c r="E34" s="966">
        <v>1450</v>
      </c>
      <c r="F34" s="893">
        <v>1352.8389999999999</v>
      </c>
      <c r="G34" s="893">
        <v>2406.9470000000001</v>
      </c>
      <c r="H34" s="893">
        <v>1890</v>
      </c>
      <c r="I34" s="893">
        <v>1225.777</v>
      </c>
      <c r="J34" s="893">
        <v>1138.0440000000001</v>
      </c>
      <c r="K34" s="893">
        <v>2112</v>
      </c>
      <c r="L34" s="893">
        <v>798.62300000000005</v>
      </c>
      <c r="M34" s="893">
        <v>689</v>
      </c>
      <c r="N34" s="893">
        <v>478</v>
      </c>
      <c r="O34" s="893">
        <v>1444</v>
      </c>
      <c r="P34" s="893">
        <v>1080</v>
      </c>
      <c r="Q34" s="893">
        <v>828.30600000000004</v>
      </c>
    </row>
    <row r="35" spans="2:17" s="3" customFormat="1" x14ac:dyDescent="0.3">
      <c r="B35" s="1732"/>
      <c r="C35" s="411" t="s">
        <v>249</v>
      </c>
      <c r="D35" s="404"/>
      <c r="E35" s="958">
        <v>2037</v>
      </c>
      <c r="F35" s="959">
        <v>1828.54</v>
      </c>
      <c r="G35" s="959">
        <v>6083.94</v>
      </c>
      <c r="H35" s="959">
        <v>1541</v>
      </c>
      <c r="I35" s="959">
        <v>1296</v>
      </c>
      <c r="J35" s="959">
        <v>2866.56</v>
      </c>
      <c r="K35" s="959">
        <v>1547.5</v>
      </c>
      <c r="L35" s="959">
        <v>1571.7</v>
      </c>
      <c r="M35" s="959">
        <v>2214.3000000000002</v>
      </c>
      <c r="N35" s="959">
        <v>1591.68</v>
      </c>
      <c r="O35" s="959">
        <v>753.16</v>
      </c>
      <c r="P35" s="959">
        <v>2382.92</v>
      </c>
      <c r="Q35" s="959">
        <v>1086.3599999999999</v>
      </c>
    </row>
    <row r="36" spans="2:17" s="3" customFormat="1" ht="16.5" x14ac:dyDescent="0.3">
      <c r="B36" s="1732"/>
      <c r="C36" s="411" t="s">
        <v>713</v>
      </c>
      <c r="D36" s="404"/>
      <c r="E36" s="958">
        <v>956</v>
      </c>
      <c r="F36" s="959">
        <v>303</v>
      </c>
      <c r="G36" s="959">
        <v>7131</v>
      </c>
      <c r="H36" s="959">
        <v>437</v>
      </c>
      <c r="I36" s="959">
        <v>1127</v>
      </c>
      <c r="J36" s="959">
        <v>1543</v>
      </c>
      <c r="K36" s="959">
        <v>333</v>
      </c>
      <c r="L36" s="959">
        <v>1624</v>
      </c>
      <c r="M36" s="959">
        <v>1587.33</v>
      </c>
      <c r="N36" s="959">
        <v>1777</v>
      </c>
      <c r="O36" s="959">
        <v>562</v>
      </c>
      <c r="P36" s="959">
        <v>2303</v>
      </c>
      <c r="Q36" s="959">
        <v>643</v>
      </c>
    </row>
    <row r="37" spans="2:17" ht="16.5" x14ac:dyDescent="0.3">
      <c r="B37" s="1732"/>
      <c r="C37" s="47" t="s">
        <v>684</v>
      </c>
      <c r="D37" s="410"/>
      <c r="E37" s="966">
        <v>886</v>
      </c>
      <c r="F37" s="893">
        <v>60</v>
      </c>
      <c r="G37" s="893"/>
      <c r="H37" s="893">
        <v>5</v>
      </c>
      <c r="I37" s="893">
        <v>233</v>
      </c>
      <c r="J37" s="893"/>
      <c r="K37" s="893"/>
      <c r="L37" s="893"/>
      <c r="M37" s="893">
        <v>8</v>
      </c>
      <c r="N37" s="893">
        <v>1704</v>
      </c>
      <c r="O37" s="893">
        <v>271.04999999999995</v>
      </c>
      <c r="P37" s="893"/>
      <c r="Q37" s="893"/>
    </row>
    <row r="38" spans="2:17" x14ac:dyDescent="0.3">
      <c r="B38" s="1732"/>
      <c r="C38" s="47" t="s">
        <v>253</v>
      </c>
      <c r="D38" s="410"/>
      <c r="E38" s="966">
        <v>603</v>
      </c>
      <c r="F38" s="893">
        <v>272</v>
      </c>
      <c r="G38" s="893">
        <v>22</v>
      </c>
      <c r="H38" s="893">
        <v>81.33</v>
      </c>
      <c r="I38" s="893">
        <v>195</v>
      </c>
      <c r="J38" s="893"/>
      <c r="K38" s="893">
        <v>30</v>
      </c>
      <c r="L38" s="893"/>
      <c r="M38" s="893">
        <v>290.07</v>
      </c>
      <c r="N38" s="893">
        <v>477</v>
      </c>
      <c r="O38" s="893">
        <v>43</v>
      </c>
      <c r="P38" s="893">
        <v>32</v>
      </c>
      <c r="Q38" s="893"/>
    </row>
    <row r="39" spans="2:17" ht="16.5" x14ac:dyDescent="0.3">
      <c r="B39" s="1732"/>
      <c r="C39" s="47" t="s">
        <v>685</v>
      </c>
      <c r="D39" s="410"/>
      <c r="E39" s="966">
        <v>433.2337</v>
      </c>
      <c r="F39" s="893">
        <v>3486.84</v>
      </c>
      <c r="G39" s="893">
        <v>615.97239999999999</v>
      </c>
      <c r="H39" s="893">
        <v>2011.0060000000001</v>
      </c>
      <c r="I39" s="893">
        <v>1925.9939999999999</v>
      </c>
      <c r="J39" s="893">
        <v>5833.2780000000002</v>
      </c>
      <c r="K39" s="893">
        <v>1736.671</v>
      </c>
      <c r="L39" s="893">
        <v>555.22850000000005</v>
      </c>
      <c r="M39" s="893">
        <v>84.920450000000002</v>
      </c>
      <c r="N39" s="893">
        <v>768.8954</v>
      </c>
      <c r="O39" s="893">
        <v>22.72579</v>
      </c>
      <c r="P39" s="893">
        <v>715.22530000000006</v>
      </c>
      <c r="Q39" s="893">
        <v>831.96</v>
      </c>
    </row>
    <row r="40" spans="2:17" x14ac:dyDescent="0.3">
      <c r="B40" s="1732"/>
      <c r="C40" s="411" t="s">
        <v>254</v>
      </c>
      <c r="D40" s="404"/>
      <c r="E40" s="958">
        <v>565</v>
      </c>
      <c r="F40" s="959">
        <v>136</v>
      </c>
      <c r="G40" s="959">
        <v>144</v>
      </c>
      <c r="H40" s="959">
        <v>500.65999999999997</v>
      </c>
      <c r="I40" s="959">
        <v>36</v>
      </c>
      <c r="J40" s="959"/>
      <c r="K40" s="959">
        <v>117</v>
      </c>
      <c r="L40" s="959"/>
      <c r="M40" s="959">
        <v>163.71</v>
      </c>
      <c r="N40" s="959">
        <v>326.85000000000002</v>
      </c>
      <c r="O40" s="959">
        <v>218</v>
      </c>
      <c r="P40" s="959">
        <v>97</v>
      </c>
      <c r="Q40" s="959"/>
    </row>
    <row r="41" spans="2:17" x14ac:dyDescent="0.3">
      <c r="B41" s="1733"/>
      <c r="C41" s="412" t="s">
        <v>255</v>
      </c>
      <c r="D41" s="413"/>
      <c r="E41" s="967">
        <v>30832.44485</v>
      </c>
      <c r="F41" s="908">
        <v>24791.476340000005</v>
      </c>
      <c r="G41" s="908">
        <v>117565.60165</v>
      </c>
      <c r="H41" s="908">
        <v>18740.38422</v>
      </c>
      <c r="I41" s="908">
        <v>22939.99955</v>
      </c>
      <c r="J41" s="908">
        <v>37822.138389999993</v>
      </c>
      <c r="K41" s="908">
        <v>18315.215829999997</v>
      </c>
      <c r="L41" s="908">
        <v>30627.162460000007</v>
      </c>
      <c r="M41" s="908">
        <v>49671.497260000004</v>
      </c>
      <c r="N41" s="908">
        <v>29732.079679999995</v>
      </c>
      <c r="O41" s="908">
        <v>14507.59881</v>
      </c>
      <c r="P41" s="908">
        <v>33612.942189999994</v>
      </c>
      <c r="Q41" s="908">
        <v>12636.988420000001</v>
      </c>
    </row>
    <row r="42" spans="2:17" x14ac:dyDescent="0.3">
      <c r="B42" s="414" t="s">
        <v>312</v>
      </c>
      <c r="C42" s="414"/>
      <c r="D42" s="415"/>
      <c r="E42" s="968">
        <v>254</v>
      </c>
      <c r="F42" s="969"/>
      <c r="G42" s="969"/>
      <c r="H42" s="969">
        <v>7</v>
      </c>
      <c r="I42" s="969">
        <v>30</v>
      </c>
      <c r="J42" s="969"/>
      <c r="K42" s="969"/>
      <c r="L42" s="969"/>
      <c r="M42" s="969"/>
      <c r="N42" s="969">
        <v>253</v>
      </c>
      <c r="O42" s="969">
        <v>418</v>
      </c>
      <c r="P42" s="969"/>
      <c r="Q42" s="969"/>
    </row>
    <row r="43" spans="2:17" x14ac:dyDescent="0.3">
      <c r="B43" s="416" t="s">
        <v>311</v>
      </c>
      <c r="C43" s="414"/>
      <c r="D43" s="415"/>
      <c r="E43" s="970">
        <v>537.24</v>
      </c>
      <c r="F43" s="969">
        <v>18065.099999999999</v>
      </c>
      <c r="G43" s="969">
        <v>4012.1</v>
      </c>
      <c r="H43" s="969">
        <v>65600.97</v>
      </c>
      <c r="I43" s="969">
        <v>2895.9840000000004</v>
      </c>
      <c r="J43" s="969">
        <v>17282.952999999998</v>
      </c>
      <c r="K43" s="969">
        <v>66197.528000000006</v>
      </c>
      <c r="L43" s="969">
        <v>10176.208999999999</v>
      </c>
      <c r="M43" s="969">
        <v>415.18</v>
      </c>
      <c r="N43" s="969">
        <v>1938.7</v>
      </c>
      <c r="O43" s="969">
        <v>13666.456</v>
      </c>
      <c r="P43" s="969">
        <v>3365.9780000000001</v>
      </c>
      <c r="Q43" s="969">
        <v>19142.474999999999</v>
      </c>
    </row>
    <row r="44" spans="2:17" x14ac:dyDescent="0.3">
      <c r="B44" s="416" t="s">
        <v>692</v>
      </c>
      <c r="C44" s="414"/>
      <c r="D44" s="417"/>
      <c r="E44" s="968">
        <v>1487.3589999999999</v>
      </c>
      <c r="F44" s="969">
        <v>2894.2709999999997</v>
      </c>
      <c r="G44" s="969">
        <v>3980.5420000000004</v>
      </c>
      <c r="H44" s="969">
        <v>2102.1030000000001</v>
      </c>
      <c r="I44" s="969">
        <v>4786.7219999999998</v>
      </c>
      <c r="J44" s="969">
        <v>4388.5</v>
      </c>
      <c r="K44" s="969">
        <v>3909.5320000000002</v>
      </c>
      <c r="L44" s="969">
        <v>1174.0409999999999</v>
      </c>
      <c r="M44" s="969">
        <v>1226.54</v>
      </c>
      <c r="N44" s="969">
        <v>1356.6370000000002</v>
      </c>
      <c r="O44" s="969">
        <v>1629.2919999999999</v>
      </c>
      <c r="P44" s="969">
        <v>3457.4700000000003</v>
      </c>
      <c r="Q44" s="969">
        <v>2067.8720000000003</v>
      </c>
    </row>
    <row r="45" spans="2:17" x14ac:dyDescent="0.3">
      <c r="B45" s="1734" t="s">
        <v>858</v>
      </c>
      <c r="C45" s="1734"/>
      <c r="D45" s="418"/>
      <c r="E45" s="971">
        <v>78522.641570000007</v>
      </c>
      <c r="F45" s="972">
        <v>112699.44074000001</v>
      </c>
      <c r="G45" s="972">
        <v>285075.10886000004</v>
      </c>
      <c r="H45" s="972">
        <v>131905.45865000002</v>
      </c>
      <c r="I45" s="972">
        <v>116108.72645</v>
      </c>
      <c r="J45" s="972">
        <v>174797.56120999999</v>
      </c>
      <c r="K45" s="972">
        <v>139529.90635</v>
      </c>
      <c r="L45" s="972">
        <v>100539.55395</v>
      </c>
      <c r="M45" s="972">
        <v>111819.46405000001</v>
      </c>
      <c r="N45" s="972">
        <v>81718.633690000002</v>
      </c>
      <c r="O45" s="972">
        <v>53578.306070000006</v>
      </c>
      <c r="P45" s="972">
        <v>123320.93988999999</v>
      </c>
      <c r="Q45" s="972">
        <v>91625.62616</v>
      </c>
    </row>
    <row r="46" spans="2:17" ht="16.5" x14ac:dyDescent="0.3">
      <c r="B46" s="947" t="s">
        <v>707</v>
      </c>
      <c r="C46" s="384"/>
      <c r="D46" s="16"/>
      <c r="E46" s="419"/>
      <c r="F46" s="16"/>
      <c r="G46" s="419"/>
    </row>
    <row r="47" spans="2:17" ht="16.5" x14ac:dyDescent="0.3">
      <c r="B47" s="948" t="s">
        <v>708</v>
      </c>
      <c r="C47" s="384"/>
      <c r="D47" s="16"/>
      <c r="E47" s="419"/>
      <c r="F47" s="16"/>
      <c r="G47" s="419"/>
    </row>
    <row r="48" spans="2:17" x14ac:dyDescent="0.3">
      <c r="B48" s="947" t="s">
        <v>709</v>
      </c>
      <c r="C48" s="3"/>
      <c r="L48" s="420"/>
    </row>
    <row r="49" spans="2:3" x14ac:dyDescent="0.3">
      <c r="B49" s="947" t="s">
        <v>710</v>
      </c>
    </row>
    <row r="50" spans="2:3" x14ac:dyDescent="0.3">
      <c r="B50" s="516" t="s">
        <v>706</v>
      </c>
      <c r="C50" s="3"/>
    </row>
  </sheetData>
  <mergeCells count="3">
    <mergeCell ref="B9:B30"/>
    <mergeCell ref="B31:B41"/>
    <mergeCell ref="B45:C45"/>
  </mergeCells>
  <phoneticPr fontId="3" type="noConversion"/>
  <hyperlinks>
    <hyperlink ref="P2" location="'sommaire P2'!A1" display="retour sommaire"/>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105"/>
  <sheetViews>
    <sheetView showGridLines="0" workbookViewId="0"/>
  </sheetViews>
  <sheetFormatPr baseColWidth="10" defaultColWidth="11.42578125" defaultRowHeight="15.75" x14ac:dyDescent="0.3"/>
  <cols>
    <col min="1" max="1" width="5.7109375" style="1" customWidth="1"/>
    <col min="2" max="2" width="37.42578125" style="1" customWidth="1"/>
    <col min="3" max="3" width="18.7109375" style="1" customWidth="1"/>
    <col min="4" max="4" width="10.7109375" style="1" customWidth="1"/>
    <col min="5" max="5" width="7" style="1" bestFit="1" customWidth="1"/>
    <col min="6" max="6" width="18" style="1" customWidth="1"/>
    <col min="7" max="7" width="25.5703125" style="1" bestFit="1" customWidth="1"/>
    <col min="8" max="8" width="14" style="1" customWidth="1"/>
    <col min="9" max="9" width="5.5703125" style="1" customWidth="1"/>
    <col min="10" max="10" width="7.28515625" style="1" bestFit="1" customWidth="1"/>
    <col min="11" max="11" width="5.5703125" style="1" customWidth="1"/>
    <col min="12" max="12" width="7.7109375" style="1" bestFit="1" customWidth="1"/>
    <col min="13" max="13" width="14" style="1" bestFit="1" customWidth="1"/>
    <col min="14" max="14" width="16.28515625" style="1" bestFit="1" customWidth="1"/>
    <col min="15" max="15" width="7" style="1" bestFit="1" customWidth="1"/>
    <col min="16" max="16" width="14" style="1" bestFit="1" customWidth="1"/>
    <col min="17" max="17" width="8.28515625" style="1" bestFit="1" customWidth="1"/>
    <col min="18" max="24" width="5.5703125" style="1" customWidth="1"/>
    <col min="25" max="25" width="25.42578125" style="1" customWidth="1"/>
    <col min="26" max="16384" width="11.42578125" style="1"/>
  </cols>
  <sheetData>
    <row r="2" spans="2:24" s="3" customFormat="1" ht="18.75" x14ac:dyDescent="0.35">
      <c r="B2" s="2" t="s">
        <v>639</v>
      </c>
      <c r="F2" s="4"/>
      <c r="K2" s="5"/>
      <c r="V2" s="5" t="s">
        <v>3</v>
      </c>
    </row>
    <row r="4" spans="2:24" ht="18" x14ac:dyDescent="0.35">
      <c r="B4" s="421" t="s">
        <v>5</v>
      </c>
      <c r="C4" s="422"/>
      <c r="D4" s="422"/>
      <c r="E4" s="422"/>
      <c r="F4" s="422"/>
      <c r="G4" s="422"/>
      <c r="H4" s="422"/>
      <c r="I4" s="422"/>
      <c r="J4" s="422"/>
      <c r="K4" s="422"/>
      <c r="L4" s="422"/>
      <c r="M4" s="422"/>
      <c r="N4" s="423"/>
      <c r="O4" s="423"/>
      <c r="P4" s="423"/>
      <c r="Q4" s="423"/>
      <c r="R4" s="423"/>
      <c r="S4" s="423"/>
      <c r="T4" s="423"/>
      <c r="U4" s="423"/>
      <c r="V4" s="423"/>
      <c r="W4" s="423"/>
      <c r="X4" s="423"/>
    </row>
    <row r="5" spans="2:24" x14ac:dyDescent="0.3">
      <c r="B5" s="3"/>
      <c r="C5" s="3"/>
      <c r="D5" s="3"/>
      <c r="E5" s="3"/>
      <c r="F5" s="3"/>
      <c r="G5" s="3"/>
      <c r="H5" s="3"/>
      <c r="I5" s="3"/>
      <c r="J5" s="3"/>
      <c r="K5" s="3"/>
      <c r="L5" s="3"/>
      <c r="M5" s="3"/>
      <c r="N5" s="3"/>
      <c r="O5" s="3"/>
      <c r="P5" s="3"/>
      <c r="Q5" s="3"/>
      <c r="R5" s="3"/>
      <c r="S5" s="3"/>
      <c r="T5" s="3"/>
      <c r="U5" s="3"/>
    </row>
    <row r="6" spans="2:24" x14ac:dyDescent="0.3">
      <c r="B6" s="487" t="s">
        <v>793</v>
      </c>
      <c r="C6" s="285"/>
      <c r="D6" s="285"/>
      <c r="E6" s="285"/>
      <c r="F6" s="285"/>
    </row>
    <row r="7" spans="2:24" x14ac:dyDescent="0.3">
      <c r="B7" s="285"/>
      <c r="C7" s="285"/>
      <c r="D7" s="285"/>
      <c r="E7" s="285"/>
      <c r="F7" s="285"/>
    </row>
    <row r="8" spans="2:24" x14ac:dyDescent="0.3">
      <c r="B8" s="626" t="s">
        <v>623</v>
      </c>
      <c r="C8" s="626"/>
      <c r="D8" s="627" t="s">
        <v>28</v>
      </c>
      <c r="E8" s="628" t="s">
        <v>29</v>
      </c>
      <c r="F8" s="628" t="s">
        <v>30</v>
      </c>
      <c r="G8" s="628" t="s">
        <v>31</v>
      </c>
      <c r="H8" s="628" t="s">
        <v>32</v>
      </c>
      <c r="I8" s="628" t="s">
        <v>33</v>
      </c>
      <c r="J8" s="628" t="s">
        <v>34</v>
      </c>
      <c r="K8" s="628" t="s">
        <v>35</v>
      </c>
      <c r="L8" s="628" t="s">
        <v>36</v>
      </c>
      <c r="M8" s="628" t="s">
        <v>37</v>
      </c>
      <c r="N8" s="628" t="s">
        <v>38</v>
      </c>
      <c r="O8" s="628" t="s">
        <v>39</v>
      </c>
      <c r="P8" s="628" t="s">
        <v>40</v>
      </c>
      <c r="Q8" s="629" t="s">
        <v>27</v>
      </c>
    </row>
    <row r="9" spans="2:24" x14ac:dyDescent="0.3">
      <c r="B9" s="630" t="s">
        <v>421</v>
      </c>
      <c r="C9" s="622"/>
      <c r="D9" s="1334">
        <v>181.06200000000001</v>
      </c>
      <c r="E9" s="1335">
        <v>228.42</v>
      </c>
      <c r="F9" s="1335">
        <v>293.79000000000002</v>
      </c>
      <c r="G9" s="1335">
        <v>132.83199999999999</v>
      </c>
      <c r="H9" s="1335">
        <v>125.30500000000001</v>
      </c>
      <c r="I9" s="1335">
        <v>146.393</v>
      </c>
      <c r="J9" s="1335">
        <v>169.96100000000001</v>
      </c>
      <c r="K9" s="1335">
        <v>92.775999999999996</v>
      </c>
      <c r="L9" s="1335">
        <v>486.94</v>
      </c>
      <c r="M9" s="1335">
        <v>187.971</v>
      </c>
      <c r="N9" s="1335">
        <v>24.068000000000001</v>
      </c>
      <c r="O9" s="1335">
        <v>617.26599999999996</v>
      </c>
      <c r="P9" s="1335">
        <v>90.998000000000005</v>
      </c>
      <c r="Q9" s="1128">
        <v>2777.7820000000002</v>
      </c>
    </row>
    <row r="10" spans="2:24" x14ac:dyDescent="0.3">
      <c r="B10" s="622" t="s">
        <v>384</v>
      </c>
      <c r="C10" s="622"/>
      <c r="D10" s="1336">
        <v>97.79</v>
      </c>
      <c r="E10" s="1337">
        <v>151.489</v>
      </c>
      <c r="F10" s="1337">
        <v>162.12700000000001</v>
      </c>
      <c r="G10" s="1337">
        <v>35.219000000000001</v>
      </c>
      <c r="H10" s="1337">
        <v>46.457000000000001</v>
      </c>
      <c r="I10" s="1337">
        <v>61.569000000000003</v>
      </c>
      <c r="J10" s="1337">
        <v>113.26600000000001</v>
      </c>
      <c r="K10" s="1337">
        <v>29.803000000000001</v>
      </c>
      <c r="L10" s="1337">
        <v>227.80099999999999</v>
      </c>
      <c r="M10" s="1337">
        <v>84.108000000000004</v>
      </c>
      <c r="N10" s="1337">
        <v>11.657999999999999</v>
      </c>
      <c r="O10" s="1337">
        <v>375.73700000000002</v>
      </c>
      <c r="P10" s="1337">
        <v>32.575000000000003</v>
      </c>
      <c r="Q10" s="1126">
        <v>1429.5239999999999</v>
      </c>
    </row>
    <row r="11" spans="2:24" x14ac:dyDescent="0.3">
      <c r="B11" s="632"/>
      <c r="C11" s="632" t="s">
        <v>624</v>
      </c>
      <c r="D11" s="1338">
        <v>8.5350000000000001</v>
      </c>
      <c r="E11" s="1339">
        <v>1.5629999999999999</v>
      </c>
      <c r="F11" s="1339">
        <v>24.43</v>
      </c>
      <c r="G11" s="1339">
        <v>2.3639999999999999</v>
      </c>
      <c r="H11" s="1339">
        <v>23.073</v>
      </c>
      <c r="I11" s="1339">
        <v>56.44</v>
      </c>
      <c r="J11" s="1339">
        <v>4.0720000000000001</v>
      </c>
      <c r="K11" s="1339">
        <v>12.811999999999999</v>
      </c>
      <c r="L11" s="1339" t="s">
        <v>78</v>
      </c>
      <c r="M11" s="1339">
        <v>34.332999999999998</v>
      </c>
      <c r="N11" s="1339" t="s">
        <v>78</v>
      </c>
      <c r="O11" s="1339">
        <v>18.632000000000001</v>
      </c>
      <c r="P11" s="1339">
        <v>27.757000000000001</v>
      </c>
      <c r="Q11" s="1127">
        <v>216.21299999999999</v>
      </c>
    </row>
    <row r="12" spans="2:24" x14ac:dyDescent="0.3">
      <c r="B12" s="632"/>
      <c r="C12" s="632" t="s">
        <v>620</v>
      </c>
      <c r="D12" s="1338">
        <v>89.254999999999995</v>
      </c>
      <c r="E12" s="1339">
        <v>149.92599999999999</v>
      </c>
      <c r="F12" s="1339">
        <v>137.697</v>
      </c>
      <c r="G12" s="1339">
        <v>32.854999999999997</v>
      </c>
      <c r="H12" s="1339">
        <v>23.384</v>
      </c>
      <c r="I12" s="1339">
        <v>5.1289999999999996</v>
      </c>
      <c r="J12" s="1339">
        <v>109.194</v>
      </c>
      <c r="K12" s="1339">
        <v>16.991</v>
      </c>
      <c r="L12" s="1339" t="s">
        <v>78</v>
      </c>
      <c r="M12" s="1339">
        <v>49.774999999999999</v>
      </c>
      <c r="N12" s="1339" t="s">
        <v>78</v>
      </c>
      <c r="O12" s="1339">
        <v>357.10500000000002</v>
      </c>
      <c r="P12" s="1339">
        <v>4.8179999999999996</v>
      </c>
      <c r="Q12" s="1127">
        <v>1213.3109999999999</v>
      </c>
    </row>
    <row r="13" spans="2:24" x14ac:dyDescent="0.3">
      <c r="B13" s="622" t="s">
        <v>385</v>
      </c>
      <c r="C13" s="622"/>
      <c r="D13" s="1336">
        <v>49.463000000000001</v>
      </c>
      <c r="E13" s="1337">
        <v>46.249000000000002</v>
      </c>
      <c r="F13" s="1337">
        <v>100.488</v>
      </c>
      <c r="G13" s="1337">
        <v>29.73</v>
      </c>
      <c r="H13" s="1337">
        <v>52.723999999999997</v>
      </c>
      <c r="I13" s="1337">
        <v>47.177999999999997</v>
      </c>
      <c r="J13" s="1337">
        <v>39.012999999999998</v>
      </c>
      <c r="K13" s="1337">
        <v>39.283999999999999</v>
      </c>
      <c r="L13" s="1337">
        <v>135.87200000000001</v>
      </c>
      <c r="M13" s="1337">
        <v>58.982999999999997</v>
      </c>
      <c r="N13" s="1337">
        <v>5.6980000000000004</v>
      </c>
      <c r="O13" s="1337">
        <v>161.125</v>
      </c>
      <c r="P13" s="1337">
        <v>36.701000000000001</v>
      </c>
      <c r="Q13" s="1126">
        <v>802.45899999999995</v>
      </c>
    </row>
    <row r="14" spans="2:24" x14ac:dyDescent="0.3">
      <c r="B14" s="622"/>
      <c r="C14" s="632" t="s">
        <v>625</v>
      </c>
      <c r="D14" s="1338">
        <v>26.57</v>
      </c>
      <c r="E14" s="1339">
        <v>13.007999999999999</v>
      </c>
      <c r="F14" s="1339">
        <v>18.03</v>
      </c>
      <c r="G14" s="1339" t="s">
        <v>78</v>
      </c>
      <c r="H14" s="1339">
        <v>43.753</v>
      </c>
      <c r="I14" s="1339">
        <v>44.34</v>
      </c>
      <c r="J14" s="1339">
        <v>1.226</v>
      </c>
      <c r="K14" s="1339">
        <v>29.771000000000001</v>
      </c>
      <c r="L14" s="1339" t="s">
        <v>78</v>
      </c>
      <c r="M14" s="1339">
        <v>44.55</v>
      </c>
      <c r="N14" s="1339" t="s">
        <v>78</v>
      </c>
      <c r="O14" s="1339">
        <v>72.186000000000007</v>
      </c>
      <c r="P14" s="1339">
        <v>29.76</v>
      </c>
      <c r="Q14" s="1127">
        <v>329.61099999999999</v>
      </c>
    </row>
    <row r="15" spans="2:24" x14ac:dyDescent="0.3">
      <c r="B15" s="622"/>
      <c r="C15" s="632" t="s">
        <v>626</v>
      </c>
      <c r="D15" s="1338">
        <v>22.855</v>
      </c>
      <c r="E15" s="1339">
        <v>33.277999999999999</v>
      </c>
      <c r="F15" s="1339">
        <v>82.453000000000003</v>
      </c>
      <c r="G15" s="1339" t="s">
        <v>78</v>
      </c>
      <c r="H15" s="1339">
        <v>8.9710000000000001</v>
      </c>
      <c r="I15" s="1339">
        <v>2.839</v>
      </c>
      <c r="J15" s="1339">
        <v>37.786999999999999</v>
      </c>
      <c r="K15" s="1339">
        <v>9.5129999999999999</v>
      </c>
      <c r="L15" s="1339" t="s">
        <v>78</v>
      </c>
      <c r="M15" s="1339">
        <v>14.432</v>
      </c>
      <c r="N15" s="1339" t="s">
        <v>78</v>
      </c>
      <c r="O15" s="1339">
        <v>88.938000000000002</v>
      </c>
      <c r="P15" s="1339">
        <v>6.9420000000000002</v>
      </c>
      <c r="Q15" s="1127">
        <v>472.84800000000001</v>
      </c>
    </row>
    <row r="16" spans="2:24" x14ac:dyDescent="0.3">
      <c r="B16" s="631" t="s">
        <v>386</v>
      </c>
      <c r="C16" s="631"/>
      <c r="D16" s="1340">
        <v>33.808</v>
      </c>
      <c r="E16" s="1341">
        <v>30.681000000000001</v>
      </c>
      <c r="F16" s="1341">
        <v>31.175000000000001</v>
      </c>
      <c r="G16" s="1341">
        <v>67.882999999999996</v>
      </c>
      <c r="H16" s="1341">
        <v>26.123999999999999</v>
      </c>
      <c r="I16" s="1341">
        <v>37.643999999999998</v>
      </c>
      <c r="J16" s="1341">
        <v>17.683</v>
      </c>
      <c r="K16" s="1341">
        <v>23.69</v>
      </c>
      <c r="L16" s="1341">
        <v>123.268</v>
      </c>
      <c r="M16" s="1341">
        <v>44.881</v>
      </c>
      <c r="N16" s="1341">
        <v>6.7119999999999997</v>
      </c>
      <c r="O16" s="1341">
        <v>80.406999999999996</v>
      </c>
      <c r="P16" s="1341">
        <v>21.721</v>
      </c>
      <c r="Q16" s="1129">
        <v>545.64499999999998</v>
      </c>
    </row>
    <row r="17" spans="2:47" x14ac:dyDescent="0.3">
      <c r="B17" s="623" t="s">
        <v>627</v>
      </c>
      <c r="C17" s="623"/>
      <c r="D17" s="624"/>
      <c r="E17" s="624"/>
      <c r="F17" s="624"/>
      <c r="G17" s="624"/>
      <c r="H17" s="624"/>
      <c r="I17" s="624"/>
      <c r="J17" s="624"/>
      <c r="K17" s="624"/>
      <c r="L17" s="624"/>
      <c r="M17" s="624"/>
      <c r="N17" s="624"/>
      <c r="O17" s="624"/>
      <c r="P17" s="624"/>
      <c r="Q17" s="624"/>
    </row>
    <row r="18" spans="2:47" x14ac:dyDescent="0.3">
      <c r="B18" s="633" t="s">
        <v>859</v>
      </c>
      <c r="C18" s="625"/>
      <c r="D18" s="625"/>
      <c r="E18" s="625"/>
      <c r="F18" s="625"/>
      <c r="G18" s="625"/>
      <c r="H18" s="625"/>
      <c r="I18" s="625"/>
      <c r="J18" s="625"/>
      <c r="K18" s="625"/>
      <c r="L18" s="625"/>
      <c r="M18" s="625"/>
      <c r="N18" s="625"/>
      <c r="O18" s="625"/>
      <c r="P18" s="625"/>
      <c r="Q18" s="625"/>
    </row>
    <row r="19" spans="2:47" ht="16.5" x14ac:dyDescent="0.3">
      <c r="B19" s="647"/>
      <c r="C19" s="625"/>
      <c r="D19" s="625"/>
      <c r="E19" s="625"/>
      <c r="F19" s="625"/>
      <c r="G19" s="424" t="s">
        <v>543</v>
      </c>
      <c r="H19" s="625"/>
      <c r="I19" s="625"/>
      <c r="J19" s="625"/>
      <c r="K19" s="625"/>
      <c r="L19" s="625"/>
      <c r="M19" s="625"/>
      <c r="N19" s="625"/>
      <c r="O19" s="625"/>
      <c r="P19" s="625"/>
      <c r="Q19" s="625"/>
    </row>
    <row r="20" spans="2:47" x14ac:dyDescent="0.3">
      <c r="B20" s="646" t="s">
        <v>738</v>
      </c>
      <c r="C20" s="621"/>
      <c r="D20" s="621"/>
      <c r="E20" s="3"/>
    </row>
    <row r="21" spans="2:47" x14ac:dyDescent="0.3">
      <c r="B21" s="488"/>
      <c r="C21" s="634"/>
      <c r="D21" s="634"/>
      <c r="E21" s="3"/>
      <c r="F21" s="3"/>
      <c r="G21" s="3"/>
    </row>
    <row r="22" spans="2:47" x14ac:dyDescent="0.3">
      <c r="B22" s="637" t="s">
        <v>628</v>
      </c>
      <c r="C22" s="640" t="s">
        <v>27</v>
      </c>
      <c r="D22" s="640" t="s">
        <v>619</v>
      </c>
      <c r="E22" s="3"/>
      <c r="F22" s="3"/>
      <c r="G22" s="3"/>
    </row>
    <row r="23" spans="2:47" x14ac:dyDescent="0.3">
      <c r="B23" s="638" t="s">
        <v>603</v>
      </c>
      <c r="C23" s="1122">
        <v>387.786</v>
      </c>
      <c r="D23" s="1122">
        <v>8556.0120000000006</v>
      </c>
      <c r="E23" s="608"/>
    </row>
    <row r="24" spans="2:47" x14ac:dyDescent="0.3">
      <c r="B24" s="636" t="s">
        <v>604</v>
      </c>
      <c r="C24" s="1123">
        <v>40.347999999999999</v>
      </c>
      <c r="D24" s="1123">
        <v>1287.26</v>
      </c>
      <c r="E24" s="607"/>
    </row>
    <row r="25" spans="2:47" x14ac:dyDescent="0.3">
      <c r="B25" s="641" t="s">
        <v>605</v>
      </c>
      <c r="C25" s="1124">
        <v>23.164999999999999</v>
      </c>
      <c r="D25" s="1124">
        <v>640.54499999999996</v>
      </c>
      <c r="E25" s="3"/>
    </row>
    <row r="26" spans="2:47" x14ac:dyDescent="0.3">
      <c r="B26" s="641" t="s">
        <v>606</v>
      </c>
      <c r="C26" s="1124">
        <v>2.617</v>
      </c>
      <c r="D26" s="1124">
        <v>329.5</v>
      </c>
      <c r="Y26" s="3"/>
      <c r="Z26" s="3"/>
      <c r="AC26" s="3"/>
      <c r="AD26" s="3"/>
      <c r="AE26" s="3"/>
      <c r="AF26" s="3"/>
      <c r="AG26" s="3"/>
      <c r="AH26" s="3"/>
      <c r="AI26" s="3"/>
      <c r="AJ26" s="3"/>
      <c r="AK26" s="3"/>
      <c r="AL26" s="3"/>
      <c r="AM26" s="3"/>
      <c r="AN26" s="3"/>
      <c r="AO26" s="3"/>
      <c r="AP26" s="3"/>
      <c r="AQ26" s="3"/>
      <c r="AR26" s="3"/>
      <c r="AS26" s="3"/>
    </row>
    <row r="27" spans="2:47" x14ac:dyDescent="0.3">
      <c r="B27" s="641" t="s">
        <v>607</v>
      </c>
      <c r="C27" s="1124">
        <v>7.4660000000000002</v>
      </c>
      <c r="D27" s="1124">
        <v>216.57</v>
      </c>
      <c r="AB27" s="3"/>
      <c r="AC27" s="3"/>
      <c r="AD27" s="3"/>
      <c r="AE27" s="3"/>
      <c r="AF27" s="3"/>
      <c r="AG27" s="3"/>
      <c r="AH27" s="3"/>
      <c r="AI27" s="3"/>
      <c r="AJ27" s="3"/>
      <c r="AK27" s="3"/>
      <c r="AL27" s="3"/>
      <c r="AM27" s="3"/>
      <c r="AN27" s="3"/>
      <c r="AO27" s="3"/>
      <c r="AP27" s="3"/>
      <c r="AQ27" s="3"/>
      <c r="AR27" s="3"/>
      <c r="AS27" s="3"/>
      <c r="AT27" s="3"/>
      <c r="AU27" s="3"/>
    </row>
    <row r="28" spans="2:47" x14ac:dyDescent="0.3">
      <c r="B28" s="641" t="s">
        <v>608</v>
      </c>
      <c r="C28" s="1124">
        <v>7.1</v>
      </c>
      <c r="D28" s="1124">
        <v>100.64400000000001</v>
      </c>
      <c r="AB28" s="3"/>
      <c r="AC28" s="3"/>
      <c r="AD28" s="3"/>
      <c r="AE28" s="3"/>
      <c r="AF28" s="3"/>
      <c r="AG28" s="3"/>
      <c r="AH28" s="3"/>
      <c r="AI28" s="3"/>
      <c r="AJ28" s="3"/>
      <c r="AK28" s="3"/>
      <c r="AL28" s="3"/>
      <c r="AM28" s="3"/>
      <c r="AN28" s="3"/>
      <c r="AO28" s="3"/>
      <c r="AP28" s="3"/>
      <c r="AQ28" s="3"/>
      <c r="AR28" s="3"/>
      <c r="AS28" s="3"/>
      <c r="AT28" s="3"/>
      <c r="AU28" s="3"/>
    </row>
    <row r="29" spans="2:47" x14ac:dyDescent="0.3">
      <c r="B29" s="636" t="s">
        <v>609</v>
      </c>
      <c r="C29" s="1123">
        <v>347.43799999999999</v>
      </c>
      <c r="D29" s="1123">
        <v>7272.7190000000001</v>
      </c>
      <c r="AB29" s="3"/>
      <c r="AC29" s="3"/>
      <c r="AD29" s="3"/>
      <c r="AE29" s="3"/>
      <c r="AF29" s="3"/>
      <c r="AG29" s="3"/>
      <c r="AH29" s="3"/>
      <c r="AI29" s="3"/>
      <c r="AJ29" s="3"/>
      <c r="AK29" s="3"/>
      <c r="AL29" s="3"/>
      <c r="AM29" s="3"/>
      <c r="AN29" s="3"/>
      <c r="AO29" s="3"/>
      <c r="AP29" s="3"/>
      <c r="AQ29" s="3"/>
    </row>
    <row r="30" spans="2:47" x14ac:dyDescent="0.3">
      <c r="B30" s="641" t="s">
        <v>610</v>
      </c>
      <c r="C30" s="1124">
        <v>181.45</v>
      </c>
      <c r="D30" s="1124">
        <v>4116.6409999999996</v>
      </c>
      <c r="AB30" s="3"/>
      <c r="AC30" s="3"/>
      <c r="AD30" s="3"/>
      <c r="AE30" s="3"/>
      <c r="AF30" s="3"/>
      <c r="AG30" s="3"/>
      <c r="AH30" s="3"/>
      <c r="AI30" s="3"/>
      <c r="AJ30" s="3"/>
      <c r="AK30" s="3"/>
      <c r="AL30" s="3"/>
      <c r="AM30" s="3"/>
      <c r="AN30" s="3"/>
      <c r="AO30" s="3"/>
      <c r="AP30" s="3"/>
      <c r="AQ30" s="3"/>
    </row>
    <row r="31" spans="2:47" x14ac:dyDescent="0.3">
      <c r="B31" s="641" t="s">
        <v>611</v>
      </c>
      <c r="C31" s="1124">
        <v>77.09</v>
      </c>
      <c r="D31" s="1124">
        <v>1359.3779999999999</v>
      </c>
      <c r="Z31" s="3"/>
      <c r="AA31" s="3"/>
      <c r="AB31" s="3"/>
      <c r="AC31" s="3"/>
      <c r="AD31" s="3"/>
      <c r="AE31" s="3"/>
      <c r="AF31" s="3"/>
      <c r="AG31" s="3"/>
      <c r="AH31" s="3"/>
      <c r="AI31" s="3"/>
      <c r="AJ31" s="3"/>
      <c r="AK31" s="3"/>
      <c r="AL31" s="3"/>
      <c r="AM31" s="3"/>
      <c r="AN31" s="3"/>
      <c r="AO31" s="3"/>
    </row>
    <row r="32" spans="2:47" x14ac:dyDescent="0.3">
      <c r="B32" s="641" t="s">
        <v>613</v>
      </c>
      <c r="C32" s="1124">
        <v>28.486999999999998</v>
      </c>
      <c r="D32" s="1124">
        <v>1182.354</v>
      </c>
      <c r="Z32" s="3"/>
      <c r="AA32" s="3"/>
      <c r="AB32" s="3"/>
      <c r="AC32" s="3"/>
      <c r="AD32" s="3"/>
      <c r="AE32" s="3"/>
      <c r="AF32" s="3"/>
      <c r="AG32" s="3"/>
      <c r="AH32" s="3"/>
      <c r="AI32" s="3"/>
      <c r="AJ32" s="3"/>
      <c r="AK32" s="3"/>
      <c r="AL32" s="3"/>
      <c r="AM32" s="3"/>
      <c r="AN32" s="3"/>
      <c r="AO32" s="3"/>
    </row>
    <row r="33" spans="2:41" x14ac:dyDescent="0.3">
      <c r="B33" s="642" t="s">
        <v>614</v>
      </c>
      <c r="C33" s="1124">
        <v>60.411000000000001</v>
      </c>
      <c r="D33" s="1124">
        <v>614.346</v>
      </c>
      <c r="Y33" s="3"/>
      <c r="Z33" s="3"/>
      <c r="AA33" s="3"/>
      <c r="AB33" s="3"/>
      <c r="AC33" s="3"/>
      <c r="AD33" s="3"/>
      <c r="AE33" s="3"/>
      <c r="AF33" s="3"/>
      <c r="AG33" s="3"/>
      <c r="AH33" s="3"/>
      <c r="AI33" s="3"/>
      <c r="AJ33" s="3"/>
      <c r="AK33" s="3"/>
      <c r="AL33" s="3"/>
      <c r="AM33" s="3"/>
      <c r="AN33" s="3"/>
    </row>
    <row r="34" spans="2:41" x14ac:dyDescent="0.3">
      <c r="B34" s="638" t="s">
        <v>615</v>
      </c>
      <c r="C34" s="1122" t="s">
        <v>612</v>
      </c>
      <c r="D34" s="1122">
        <v>170.52799999999999</v>
      </c>
      <c r="H34" s="613"/>
      <c r="I34" s="613"/>
      <c r="J34" s="613"/>
      <c r="K34" s="613"/>
      <c r="L34" s="613"/>
      <c r="M34" s="613"/>
      <c r="N34" s="613"/>
      <c r="S34" s="432"/>
      <c r="T34" s="3"/>
      <c r="Y34" s="3"/>
      <c r="Z34" s="3"/>
      <c r="AA34" s="3"/>
      <c r="AB34" s="3"/>
      <c r="AC34" s="3"/>
      <c r="AD34" s="3"/>
      <c r="AE34" s="3"/>
      <c r="AF34" s="3"/>
      <c r="AG34" s="3"/>
      <c r="AH34" s="3"/>
      <c r="AI34" s="3"/>
      <c r="AJ34" s="3"/>
      <c r="AK34" s="3"/>
      <c r="AL34" s="3"/>
      <c r="AM34" s="3"/>
      <c r="AN34" s="3"/>
    </row>
    <row r="35" spans="2:41" x14ac:dyDescent="0.3">
      <c r="B35" s="642" t="s">
        <v>616</v>
      </c>
      <c r="C35" s="1124">
        <v>7.17</v>
      </c>
      <c r="D35" s="1124">
        <v>85.418000000000006</v>
      </c>
      <c r="E35" s="612"/>
      <c r="F35" s="612"/>
      <c r="G35" s="612"/>
      <c r="H35" s="612"/>
      <c r="I35" s="612"/>
      <c r="T35" s="429"/>
      <c r="U35" s="3"/>
      <c r="Z35" s="3"/>
      <c r="AA35" s="3"/>
      <c r="AB35" s="3"/>
      <c r="AC35" s="3"/>
      <c r="AD35" s="3"/>
      <c r="AE35" s="3"/>
      <c r="AF35" s="3"/>
      <c r="AG35" s="3"/>
      <c r="AH35" s="3"/>
      <c r="AI35" s="3"/>
      <c r="AJ35" s="3"/>
      <c r="AK35" s="3"/>
      <c r="AL35" s="3"/>
      <c r="AM35" s="3"/>
      <c r="AN35" s="3"/>
      <c r="AO35" s="3"/>
    </row>
    <row r="36" spans="2:41" x14ac:dyDescent="0.3">
      <c r="B36" s="643" t="s">
        <v>617</v>
      </c>
      <c r="C36" s="1123" t="s">
        <v>612</v>
      </c>
      <c r="D36" s="1123">
        <v>64.765000000000001</v>
      </c>
      <c r="E36" s="610"/>
      <c r="F36" s="610"/>
      <c r="G36" s="610"/>
      <c r="H36" s="610"/>
      <c r="T36" s="429"/>
      <c r="U36" s="3"/>
      <c r="V36" s="3"/>
      <c r="Z36" s="502"/>
      <c r="AA36" s="502"/>
      <c r="AB36" s="502"/>
      <c r="AC36" s="502"/>
      <c r="AD36" s="502"/>
      <c r="AE36" s="502"/>
      <c r="AF36" s="502"/>
      <c r="AG36" s="502"/>
      <c r="AH36" s="502"/>
      <c r="AI36" s="502"/>
      <c r="AJ36" s="502"/>
      <c r="AK36" s="502"/>
      <c r="AL36" s="502"/>
      <c r="AM36" s="502"/>
      <c r="AN36" s="502"/>
      <c r="AO36" s="502"/>
    </row>
    <row r="37" spans="2:41" x14ac:dyDescent="0.3">
      <c r="B37" s="639" t="s">
        <v>618</v>
      </c>
      <c r="C37" s="1125">
        <v>6.048</v>
      </c>
      <c r="D37" s="1125">
        <v>105.76300000000001</v>
      </c>
      <c r="E37" s="606"/>
      <c r="F37" s="606"/>
      <c r="G37" s="606"/>
      <c r="H37" s="606"/>
      <c r="T37" s="432"/>
      <c r="U37" s="3"/>
      <c r="V37" s="10"/>
      <c r="Z37" s="502"/>
      <c r="AA37" s="502"/>
      <c r="AB37" s="502"/>
      <c r="AC37" s="502"/>
      <c r="AD37" s="502"/>
      <c r="AE37" s="502"/>
      <c r="AF37" s="502"/>
      <c r="AG37" s="502"/>
      <c r="AH37" s="502"/>
      <c r="AI37" s="502"/>
      <c r="AJ37" s="502"/>
      <c r="AK37" s="502"/>
      <c r="AL37" s="502"/>
      <c r="AM37" s="502"/>
      <c r="AO37" s="502"/>
    </row>
    <row r="38" spans="2:41" x14ac:dyDescent="0.3">
      <c r="B38" s="644" t="s">
        <v>629</v>
      </c>
      <c r="C38" s="635"/>
      <c r="D38" s="635"/>
      <c r="E38" s="620"/>
      <c r="F38" s="620"/>
      <c r="G38" s="647" t="s">
        <v>859</v>
      </c>
      <c r="H38" s="620"/>
      <c r="T38" s="432"/>
      <c r="U38" s="3"/>
      <c r="V38" s="10"/>
      <c r="Z38" s="620"/>
      <c r="AA38" s="620"/>
      <c r="AB38" s="620"/>
      <c r="AC38" s="620"/>
      <c r="AD38" s="620"/>
      <c r="AE38" s="620"/>
      <c r="AF38" s="620"/>
      <c r="AG38" s="620"/>
      <c r="AH38" s="620"/>
      <c r="AI38" s="620"/>
      <c r="AJ38" s="620"/>
      <c r="AK38" s="620"/>
      <c r="AL38" s="620"/>
      <c r="AM38" s="620"/>
      <c r="AO38" s="620"/>
    </row>
    <row r="39" spans="2:41" x14ac:dyDescent="0.3">
      <c r="B39" s="647" t="s">
        <v>859</v>
      </c>
      <c r="C39" s="635"/>
      <c r="D39" s="635"/>
      <c r="E39" s="620"/>
      <c r="F39" s="620"/>
      <c r="H39" s="620"/>
      <c r="T39" s="432"/>
      <c r="U39" s="3"/>
      <c r="V39" s="10"/>
      <c r="Z39" s="620"/>
      <c r="AA39" s="620"/>
      <c r="AB39" s="620"/>
      <c r="AC39" s="620"/>
      <c r="AD39" s="620"/>
      <c r="AE39" s="620"/>
      <c r="AF39" s="620"/>
      <c r="AG39" s="620"/>
      <c r="AH39" s="620"/>
      <c r="AI39" s="620"/>
      <c r="AJ39" s="620"/>
      <c r="AK39" s="620"/>
      <c r="AL39" s="620"/>
      <c r="AM39" s="620"/>
      <c r="AO39" s="620"/>
    </row>
    <row r="40" spans="2:41" x14ac:dyDescent="0.3">
      <c r="B40" s="647"/>
      <c r="C40" s="635"/>
      <c r="D40" s="635"/>
      <c r="E40" s="1308"/>
      <c r="F40" s="1308"/>
      <c r="H40" s="1308"/>
      <c r="T40" s="432"/>
      <c r="U40" s="3"/>
      <c r="V40" s="10"/>
      <c r="Z40" s="1308"/>
      <c r="AA40" s="1308"/>
      <c r="AB40" s="1308"/>
      <c r="AC40" s="1308"/>
      <c r="AD40" s="1308"/>
      <c r="AE40" s="1308"/>
      <c r="AF40" s="1308"/>
      <c r="AG40" s="1308"/>
      <c r="AH40" s="1308"/>
      <c r="AI40" s="1308"/>
      <c r="AJ40" s="1308"/>
      <c r="AK40" s="1308"/>
      <c r="AL40" s="1308"/>
      <c r="AM40" s="1308"/>
      <c r="AO40" s="1308"/>
    </row>
    <row r="41" spans="2:41" x14ac:dyDescent="0.3">
      <c r="B41" s="424" t="s">
        <v>295</v>
      </c>
      <c r="C41" s="285"/>
      <c r="D41" s="285"/>
      <c r="E41" s="285"/>
      <c r="F41" s="285"/>
      <c r="H41" s="285"/>
      <c r="I41" s="285"/>
      <c r="J41" s="285"/>
      <c r="K41" s="285"/>
      <c r="L41" s="3"/>
      <c r="M41" s="3"/>
      <c r="N41" s="3"/>
      <c r="O41" s="3"/>
      <c r="U41" s="3"/>
      <c r="V41" s="10"/>
      <c r="Z41" s="1308"/>
      <c r="AA41" s="1308"/>
      <c r="AB41" s="1308"/>
      <c r="AC41" s="1308"/>
      <c r="AD41" s="1308"/>
      <c r="AE41" s="1308"/>
      <c r="AF41" s="1308"/>
      <c r="AG41" s="1308"/>
      <c r="AH41" s="1308"/>
      <c r="AI41" s="1308"/>
      <c r="AJ41" s="1308"/>
      <c r="AK41" s="1308"/>
      <c r="AL41" s="1308"/>
      <c r="AM41" s="1308"/>
      <c r="AO41" s="1308"/>
    </row>
    <row r="42" spans="2:41" x14ac:dyDescent="0.3">
      <c r="B42" s="285"/>
      <c r="C42" s="285"/>
      <c r="D42" s="285"/>
      <c r="E42" s="285"/>
      <c r="F42" s="285"/>
      <c r="G42" s="285"/>
      <c r="H42" s="285"/>
      <c r="I42" s="285"/>
      <c r="J42" s="285"/>
      <c r="K42" s="285"/>
      <c r="L42" s="3"/>
      <c r="M42" s="3"/>
      <c r="N42" s="3"/>
      <c r="O42" s="3"/>
      <c r="U42" s="3"/>
      <c r="V42" s="10"/>
      <c r="Z42" s="1308"/>
      <c r="AA42" s="1308"/>
      <c r="AB42" s="1308"/>
      <c r="AC42" s="1308"/>
      <c r="AD42" s="1308"/>
      <c r="AE42" s="1308"/>
      <c r="AF42" s="1308"/>
      <c r="AG42" s="1308"/>
      <c r="AH42" s="1308"/>
      <c r="AI42" s="1308"/>
      <c r="AJ42" s="1308"/>
      <c r="AK42" s="1308"/>
      <c r="AL42" s="1308"/>
      <c r="AM42" s="1308"/>
      <c r="AO42" s="1308"/>
    </row>
    <row r="43" spans="2:41" x14ac:dyDescent="0.3">
      <c r="B43" s="1738" t="s">
        <v>637</v>
      </c>
      <c r="C43" s="1739"/>
      <c r="D43" s="611" t="s">
        <v>420</v>
      </c>
      <c r="E43" s="467"/>
      <c r="F43" s="467"/>
      <c r="G43" s="467"/>
      <c r="H43" s="468"/>
      <c r="I43" s="468"/>
      <c r="J43" s="468"/>
      <c r="K43" s="468"/>
      <c r="L43" s="468"/>
      <c r="M43" s="468"/>
      <c r="N43" s="468"/>
      <c r="O43" s="468"/>
      <c r="P43" s="468"/>
      <c r="Q43" s="468"/>
      <c r="R43" s="468"/>
      <c r="S43" s="468"/>
      <c r="T43" s="468"/>
      <c r="U43" s="3"/>
      <c r="V43" s="10"/>
      <c r="Z43" s="1308"/>
      <c r="AA43" s="1308"/>
      <c r="AB43" s="1308"/>
      <c r="AC43" s="1308"/>
      <c r="AD43" s="1308"/>
      <c r="AE43" s="1308"/>
      <c r="AF43" s="1308"/>
      <c r="AG43" s="1308"/>
      <c r="AH43" s="1308"/>
      <c r="AI43" s="1308"/>
      <c r="AJ43" s="1308"/>
      <c r="AK43" s="1308"/>
      <c r="AL43" s="1308"/>
      <c r="AM43" s="1308"/>
      <c r="AO43" s="1308"/>
    </row>
    <row r="44" spans="2:41" x14ac:dyDescent="0.3">
      <c r="B44" s="1740"/>
      <c r="C44" s="1741"/>
      <c r="D44" s="469">
        <v>2005</v>
      </c>
      <c r="E44" s="470">
        <v>2006</v>
      </c>
      <c r="F44" s="470">
        <v>2007</v>
      </c>
      <c r="G44" s="470">
        <v>2008</v>
      </c>
      <c r="H44" s="471">
        <v>2009</v>
      </c>
      <c r="I44" s="470">
        <v>2010</v>
      </c>
      <c r="J44" s="470">
        <v>2011</v>
      </c>
      <c r="K44" s="470">
        <v>2012</v>
      </c>
      <c r="L44" s="470">
        <v>2013</v>
      </c>
      <c r="M44" s="470">
        <v>2014</v>
      </c>
      <c r="N44" s="472">
        <v>2015</v>
      </c>
      <c r="O44" s="472">
        <v>2016</v>
      </c>
      <c r="P44" s="472">
        <v>2017</v>
      </c>
      <c r="Q44" s="472">
        <v>2018</v>
      </c>
      <c r="R44" s="472">
        <v>2019</v>
      </c>
      <c r="S44" s="472">
        <v>2020</v>
      </c>
      <c r="T44" s="472">
        <v>2021</v>
      </c>
      <c r="U44" s="3"/>
      <c r="V44" s="10"/>
      <c r="Z44" s="1308"/>
      <c r="AA44" s="1308"/>
      <c r="AB44" s="1308"/>
      <c r="AC44" s="1308"/>
      <c r="AD44" s="1308"/>
      <c r="AE44" s="1308"/>
      <c r="AF44" s="1308"/>
      <c r="AG44" s="1308"/>
      <c r="AH44" s="1308"/>
      <c r="AI44" s="1308"/>
      <c r="AJ44" s="1308"/>
      <c r="AK44" s="1308"/>
      <c r="AL44" s="1308"/>
      <c r="AM44" s="1308"/>
      <c r="AO44" s="1308"/>
    </row>
    <row r="45" spans="2:41" x14ac:dyDescent="0.3">
      <c r="B45" s="138" t="s">
        <v>633</v>
      </c>
      <c r="C45" s="138" t="s">
        <v>634</v>
      </c>
      <c r="D45" s="473">
        <v>271</v>
      </c>
      <c r="E45" s="474">
        <v>279</v>
      </c>
      <c r="F45" s="474">
        <v>281</v>
      </c>
      <c r="G45" s="474">
        <v>262</v>
      </c>
      <c r="H45" s="474">
        <v>264</v>
      </c>
      <c r="I45" s="474">
        <v>255</v>
      </c>
      <c r="J45" s="474">
        <v>248</v>
      </c>
      <c r="K45" s="474">
        <v>239</v>
      </c>
      <c r="L45" s="474">
        <v>208</v>
      </c>
      <c r="M45" s="474">
        <v>217</v>
      </c>
      <c r="N45" s="474">
        <v>226</v>
      </c>
      <c r="O45" s="474">
        <v>215</v>
      </c>
      <c r="P45" s="474">
        <v>202</v>
      </c>
      <c r="Q45" s="474">
        <v>199</v>
      </c>
      <c r="R45" s="474">
        <v>188</v>
      </c>
      <c r="S45" s="474">
        <v>163</v>
      </c>
      <c r="T45" s="1119">
        <v>176</v>
      </c>
      <c r="U45" s="3"/>
      <c r="V45" s="10"/>
      <c r="Z45" s="1308"/>
      <c r="AA45" s="1308"/>
      <c r="AB45" s="1308"/>
      <c r="AC45" s="1308"/>
      <c r="AD45" s="1308"/>
      <c r="AE45" s="1308"/>
      <c r="AF45" s="1308"/>
      <c r="AG45" s="1308"/>
      <c r="AH45" s="1308"/>
      <c r="AI45" s="1308"/>
      <c r="AJ45" s="1308"/>
      <c r="AK45" s="1308"/>
      <c r="AL45" s="1308"/>
      <c r="AM45" s="1308"/>
      <c r="AO45" s="1308"/>
    </row>
    <row r="46" spans="2:41" x14ac:dyDescent="0.3">
      <c r="B46" s="138" t="s">
        <v>635</v>
      </c>
      <c r="C46" s="138" t="s">
        <v>636</v>
      </c>
      <c r="D46" s="473">
        <v>91</v>
      </c>
      <c r="E46" s="474">
        <v>92</v>
      </c>
      <c r="F46" s="474">
        <v>100</v>
      </c>
      <c r="G46" s="474">
        <v>108</v>
      </c>
      <c r="H46" s="474">
        <v>94</v>
      </c>
      <c r="I46" s="474">
        <v>97</v>
      </c>
      <c r="J46" s="474">
        <v>93</v>
      </c>
      <c r="K46" s="474">
        <v>97</v>
      </c>
      <c r="L46" s="474">
        <v>91</v>
      </c>
      <c r="M46" s="474">
        <v>92</v>
      </c>
      <c r="N46" s="474">
        <v>92</v>
      </c>
      <c r="O46" s="474">
        <v>87</v>
      </c>
      <c r="P46" s="474">
        <v>82</v>
      </c>
      <c r="Q46" s="474">
        <v>78</v>
      </c>
      <c r="R46" s="474">
        <v>76</v>
      </c>
      <c r="S46" s="474">
        <v>60</v>
      </c>
      <c r="T46" s="1119">
        <v>77</v>
      </c>
      <c r="U46" s="3"/>
      <c r="V46" s="10"/>
      <c r="Z46" s="1308"/>
      <c r="AA46" s="1308"/>
      <c r="AB46" s="1308"/>
      <c r="AC46" s="1308"/>
      <c r="AD46" s="1308"/>
      <c r="AE46" s="1308"/>
      <c r="AF46" s="1308"/>
      <c r="AG46" s="1308"/>
      <c r="AH46" s="1308"/>
      <c r="AI46" s="1308"/>
      <c r="AJ46" s="1308"/>
      <c r="AK46" s="1308"/>
      <c r="AL46" s="1308"/>
      <c r="AM46" s="1308"/>
      <c r="AO46" s="1308"/>
    </row>
    <row r="47" spans="2:41" x14ac:dyDescent="0.3">
      <c r="B47" s="138" t="s">
        <v>635</v>
      </c>
      <c r="C47" s="138" t="s">
        <v>638</v>
      </c>
      <c r="D47" s="475">
        <v>96</v>
      </c>
      <c r="E47" s="476">
        <v>87</v>
      </c>
      <c r="F47" s="476">
        <v>82</v>
      </c>
      <c r="G47" s="476">
        <v>75</v>
      </c>
      <c r="H47" s="476">
        <v>72</v>
      </c>
      <c r="I47" s="476">
        <v>66</v>
      </c>
      <c r="J47" s="476">
        <v>66</v>
      </c>
      <c r="K47" s="476">
        <v>61</v>
      </c>
      <c r="L47" s="476">
        <v>61</v>
      </c>
      <c r="M47" s="476">
        <v>59</v>
      </c>
      <c r="N47" s="476">
        <v>56</v>
      </c>
      <c r="O47" s="476">
        <v>55</v>
      </c>
      <c r="P47" s="476">
        <v>59</v>
      </c>
      <c r="Q47" s="476">
        <v>56</v>
      </c>
      <c r="R47" s="476">
        <v>54</v>
      </c>
      <c r="S47" s="476">
        <v>55</v>
      </c>
      <c r="T47" s="1120">
        <v>49</v>
      </c>
      <c r="U47" s="3"/>
      <c r="V47" s="10"/>
      <c r="Z47" s="1308"/>
      <c r="AA47" s="1308"/>
      <c r="AB47" s="1308"/>
      <c r="AC47" s="1308"/>
      <c r="AD47" s="1308"/>
      <c r="AE47" s="1308"/>
      <c r="AF47" s="1308"/>
      <c r="AG47" s="1308"/>
      <c r="AH47" s="1308"/>
      <c r="AI47" s="1308"/>
      <c r="AJ47" s="1308"/>
      <c r="AK47" s="1308"/>
      <c r="AL47" s="1308"/>
      <c r="AM47" s="1308"/>
      <c r="AO47" s="1308"/>
    </row>
    <row r="48" spans="2:41" x14ac:dyDescent="0.3">
      <c r="B48" s="1736" t="s">
        <v>138</v>
      </c>
      <c r="C48" s="1737"/>
      <c r="D48" s="477">
        <v>458</v>
      </c>
      <c r="E48" s="478">
        <v>458</v>
      </c>
      <c r="F48" s="478">
        <v>463</v>
      </c>
      <c r="G48" s="478">
        <v>445</v>
      </c>
      <c r="H48" s="478">
        <v>430</v>
      </c>
      <c r="I48" s="478">
        <v>418</v>
      </c>
      <c r="J48" s="478">
        <v>407</v>
      </c>
      <c r="K48" s="478">
        <v>397</v>
      </c>
      <c r="L48" s="478">
        <v>360</v>
      </c>
      <c r="M48" s="478">
        <v>368</v>
      </c>
      <c r="N48" s="478">
        <v>374</v>
      </c>
      <c r="O48" s="478">
        <v>357</v>
      </c>
      <c r="P48" s="478">
        <v>343</v>
      </c>
      <c r="Q48" s="478">
        <v>333</v>
      </c>
      <c r="R48" s="478">
        <v>318</v>
      </c>
      <c r="S48" s="478">
        <v>278</v>
      </c>
      <c r="T48" s="1121">
        <v>302</v>
      </c>
      <c r="U48" s="3"/>
      <c r="V48" s="10"/>
      <c r="Z48" s="1308"/>
      <c r="AA48" s="1308"/>
      <c r="AB48" s="1308"/>
      <c r="AC48" s="1308"/>
      <c r="AD48" s="1308"/>
      <c r="AE48" s="1308"/>
      <c r="AF48" s="1308"/>
      <c r="AG48" s="1308"/>
      <c r="AH48" s="1308"/>
      <c r="AI48" s="1308"/>
      <c r="AJ48" s="1308"/>
      <c r="AK48" s="1308"/>
      <c r="AL48" s="1308"/>
      <c r="AM48" s="1308"/>
      <c r="AO48" s="1308"/>
    </row>
    <row r="49" spans="2:41" x14ac:dyDescent="0.3">
      <c r="B49" s="517" t="s">
        <v>291</v>
      </c>
      <c r="C49" s="3"/>
      <c r="D49" s="3"/>
      <c r="E49" s="3"/>
      <c r="F49" s="3"/>
      <c r="G49" s="3"/>
      <c r="H49" s="3"/>
      <c r="I49" s="3"/>
      <c r="J49" s="3"/>
      <c r="K49" s="3"/>
      <c r="L49" s="3"/>
      <c r="M49" s="3"/>
      <c r="N49" s="3"/>
      <c r="O49" s="3"/>
      <c r="U49" s="3"/>
      <c r="V49" s="10"/>
      <c r="Z49" s="1308"/>
      <c r="AA49" s="1308"/>
      <c r="AB49" s="1308"/>
      <c r="AC49" s="1308"/>
      <c r="AD49" s="1308"/>
      <c r="AE49" s="1308"/>
      <c r="AF49" s="1308"/>
      <c r="AG49" s="1308"/>
      <c r="AH49" s="1308"/>
      <c r="AI49" s="1308"/>
      <c r="AJ49" s="1308"/>
      <c r="AK49" s="1308"/>
      <c r="AL49" s="1308"/>
      <c r="AM49" s="1308"/>
      <c r="AO49" s="1308"/>
    </row>
    <row r="50" spans="2:41" x14ac:dyDescent="0.3">
      <c r="B50" s="1548" t="s">
        <v>859</v>
      </c>
      <c r="C50" s="1548"/>
      <c r="D50" s="1548"/>
      <c r="E50" s="1548"/>
      <c r="F50" s="1548"/>
      <c r="G50" s="1548"/>
      <c r="H50" s="1548"/>
      <c r="I50" s="1548"/>
      <c r="J50" s="1548"/>
      <c r="K50" s="1548"/>
      <c r="L50" s="1548"/>
      <c r="M50" s="1548"/>
      <c r="N50" s="1548"/>
      <c r="O50" s="1548"/>
      <c r="P50" s="1548"/>
      <c r="Q50" s="1548"/>
      <c r="U50" s="3"/>
      <c r="V50" s="10"/>
      <c r="Z50" s="1308"/>
      <c r="AA50" s="1308"/>
      <c r="AB50" s="1308"/>
      <c r="AC50" s="1308"/>
      <c r="AD50" s="1308"/>
      <c r="AE50" s="1308"/>
      <c r="AF50" s="1308"/>
      <c r="AG50" s="1308"/>
      <c r="AH50" s="1308"/>
      <c r="AI50" s="1308"/>
      <c r="AJ50" s="1308"/>
      <c r="AK50" s="1308"/>
      <c r="AL50" s="1308"/>
      <c r="AM50" s="1308"/>
      <c r="AO50" s="1308"/>
    </row>
    <row r="51" spans="2:41" x14ac:dyDescent="0.3">
      <c r="B51" s="647"/>
      <c r="C51" s="635"/>
      <c r="D51" s="635"/>
      <c r="E51" s="1308"/>
      <c r="F51" s="1308"/>
      <c r="G51" s="1308"/>
      <c r="H51" s="1308"/>
      <c r="T51" s="432"/>
      <c r="U51" s="3"/>
      <c r="V51" s="10"/>
      <c r="Z51" s="1308"/>
      <c r="AA51" s="1308"/>
      <c r="AB51" s="1308"/>
      <c r="AC51" s="1308"/>
      <c r="AD51" s="1308"/>
      <c r="AE51" s="1308"/>
      <c r="AF51" s="1308"/>
      <c r="AG51" s="1308"/>
      <c r="AH51" s="1308"/>
      <c r="AI51" s="1308"/>
      <c r="AJ51" s="1308"/>
      <c r="AK51" s="1308"/>
      <c r="AL51" s="1308"/>
      <c r="AM51" s="1308"/>
      <c r="AO51" s="1308"/>
    </row>
    <row r="52" spans="2:41" x14ac:dyDescent="0.3">
      <c r="B52" s="645"/>
      <c r="C52" s="635"/>
      <c r="D52" s="635"/>
      <c r="E52" s="620"/>
      <c r="F52" s="620"/>
      <c r="G52" s="620"/>
      <c r="H52" s="620"/>
      <c r="T52" s="432"/>
      <c r="U52" s="3"/>
      <c r="V52" s="10"/>
      <c r="Z52" s="620"/>
      <c r="AA52" s="620"/>
      <c r="AB52" s="620"/>
      <c r="AC52" s="620"/>
      <c r="AD52" s="620"/>
      <c r="AE52" s="620"/>
      <c r="AF52" s="620"/>
      <c r="AG52" s="620"/>
      <c r="AH52" s="620"/>
      <c r="AI52" s="620"/>
      <c r="AJ52" s="620"/>
      <c r="AK52" s="620"/>
      <c r="AL52" s="620"/>
      <c r="AM52" s="620"/>
      <c r="AO52" s="620"/>
    </row>
    <row r="53" spans="2:41" x14ac:dyDescent="0.3">
      <c r="F53" s="424" t="s">
        <v>4</v>
      </c>
      <c r="G53" s="3"/>
      <c r="H53" s="3"/>
      <c r="T53" s="432"/>
      <c r="U53" s="3"/>
      <c r="V53" s="3"/>
      <c r="Z53" s="3"/>
      <c r="AA53" s="3"/>
      <c r="AB53" s="3"/>
      <c r="AC53" s="3"/>
      <c r="AD53" s="3"/>
      <c r="AE53" s="3"/>
      <c r="AF53" s="3"/>
      <c r="AG53" s="3"/>
      <c r="AH53" s="3"/>
      <c r="AI53" s="3"/>
      <c r="AJ53" s="3"/>
      <c r="AK53" s="3"/>
      <c r="AL53" s="3"/>
      <c r="AM53" s="3"/>
      <c r="AN53" s="3"/>
      <c r="AO53" s="3"/>
    </row>
    <row r="54" spans="2:41" x14ac:dyDescent="0.3">
      <c r="E54" s="3"/>
      <c r="F54" s="3"/>
      <c r="G54" s="3"/>
      <c r="H54" s="3"/>
      <c r="I54" s="3"/>
      <c r="J54" s="3"/>
      <c r="K54" s="3"/>
      <c r="L54" s="3"/>
      <c r="M54" s="3"/>
      <c r="N54" s="3"/>
      <c r="O54" s="3"/>
      <c r="T54" s="432"/>
      <c r="U54" s="3"/>
      <c r="V54" s="3"/>
      <c r="Z54" s="3"/>
      <c r="AA54" s="3"/>
      <c r="AB54" s="3"/>
      <c r="AC54" s="3"/>
      <c r="AD54" s="3"/>
      <c r="AE54" s="3"/>
      <c r="AF54" s="3"/>
      <c r="AG54" s="3"/>
      <c r="AH54" s="3"/>
      <c r="AI54" s="3"/>
      <c r="AJ54" s="3"/>
      <c r="AK54" s="3"/>
      <c r="AL54" s="3"/>
      <c r="AM54" s="3"/>
      <c r="AN54" s="3"/>
      <c r="AO54" s="3"/>
    </row>
    <row r="55" spans="2:41" ht="63.75" x14ac:dyDescent="0.3">
      <c r="B55" s="425" t="s">
        <v>292</v>
      </c>
      <c r="C55" s="713" t="s">
        <v>588</v>
      </c>
      <c r="D55" s="1342"/>
      <c r="E55" s="3"/>
      <c r="F55" s="426"/>
      <c r="G55" s="578" t="s">
        <v>383</v>
      </c>
      <c r="H55" s="579" t="s">
        <v>542</v>
      </c>
      <c r="I55" s="3"/>
      <c r="J55" s="3"/>
      <c r="K55" s="3"/>
      <c r="L55" s="3"/>
      <c r="M55" s="3"/>
      <c r="N55" s="3"/>
      <c r="O55" s="3"/>
      <c r="T55" s="3"/>
      <c r="U55" s="3"/>
      <c r="V55" s="3"/>
    </row>
    <row r="56" spans="2:41" x14ac:dyDescent="0.3">
      <c r="B56" s="427" t="s">
        <v>293</v>
      </c>
      <c r="C56" s="714">
        <v>0.35</v>
      </c>
      <c r="D56" s="1343"/>
      <c r="F56" s="718" t="s">
        <v>8</v>
      </c>
      <c r="G56" s="719">
        <v>249</v>
      </c>
      <c r="H56" s="720">
        <v>55</v>
      </c>
      <c r="J56" s="1735"/>
      <c r="K56" s="1735"/>
      <c r="L56" s="1735"/>
      <c r="M56" s="1735"/>
      <c r="N56" s="1735"/>
      <c r="O56" s="1735"/>
      <c r="P56" s="1735"/>
      <c r="Q56" s="1735"/>
      <c r="T56" s="3"/>
      <c r="U56" s="3"/>
      <c r="V56" s="3"/>
    </row>
    <row r="57" spans="2:41" x14ac:dyDescent="0.3">
      <c r="B57" s="428" t="s">
        <v>23</v>
      </c>
      <c r="C57" s="715" t="s">
        <v>661</v>
      </c>
      <c r="D57" s="1342"/>
      <c r="F57" s="721" t="s">
        <v>7</v>
      </c>
      <c r="G57" s="722">
        <v>577</v>
      </c>
      <c r="H57" s="723">
        <v>54</v>
      </c>
      <c r="J57" s="11"/>
      <c r="K57" s="489"/>
      <c r="L57" s="3"/>
      <c r="M57" s="3"/>
      <c r="N57" s="3"/>
      <c r="O57" s="3"/>
      <c r="T57" s="3"/>
      <c r="U57" s="3"/>
      <c r="V57" s="3"/>
      <c r="W57" s="3"/>
    </row>
    <row r="58" spans="2:41" x14ac:dyDescent="0.3">
      <c r="B58" s="428" t="s">
        <v>333</v>
      </c>
      <c r="C58" s="716">
        <v>0.79</v>
      </c>
      <c r="D58" s="1344"/>
      <c r="F58" s="721" t="s">
        <v>10</v>
      </c>
      <c r="G58" s="722">
        <v>146</v>
      </c>
      <c r="H58" s="723">
        <v>29</v>
      </c>
      <c r="U58" s="3"/>
      <c r="V58" s="3"/>
      <c r="W58" s="3"/>
    </row>
    <row r="59" spans="2:41" x14ac:dyDescent="0.3">
      <c r="B59" s="428" t="s">
        <v>334</v>
      </c>
      <c r="C59" s="714">
        <v>0.21</v>
      </c>
      <c r="D59" s="1343"/>
      <c r="F59" s="721" t="s">
        <v>9</v>
      </c>
      <c r="G59" s="722">
        <v>155</v>
      </c>
      <c r="H59" s="723">
        <v>28</v>
      </c>
      <c r="T59" s="3"/>
      <c r="U59" s="3"/>
      <c r="V59" s="3"/>
      <c r="W59" s="3"/>
    </row>
    <row r="60" spans="2:41" ht="16.5" x14ac:dyDescent="0.3">
      <c r="B60" s="430" t="s">
        <v>6</v>
      </c>
      <c r="C60" s="717" t="s">
        <v>662</v>
      </c>
      <c r="D60" s="1345"/>
      <c r="F60" s="721" t="s">
        <v>12</v>
      </c>
      <c r="G60" s="722">
        <v>78</v>
      </c>
      <c r="H60" s="723">
        <v>23</v>
      </c>
      <c r="T60" s="3"/>
      <c r="U60" s="3"/>
      <c r="V60" s="3"/>
      <c r="W60" s="3"/>
      <c r="X60" s="3"/>
    </row>
    <row r="61" spans="2:41" x14ac:dyDescent="0.3">
      <c r="B61" s="10" t="s">
        <v>660</v>
      </c>
      <c r="C61" s="431"/>
      <c r="D61" s="431"/>
      <c r="F61" s="721" t="s">
        <v>14</v>
      </c>
      <c r="G61" s="722">
        <v>96</v>
      </c>
      <c r="H61" s="723">
        <v>17</v>
      </c>
      <c r="T61" s="3"/>
      <c r="U61" s="3"/>
      <c r="V61" s="3"/>
      <c r="W61" s="3"/>
    </row>
    <row r="62" spans="2:41" x14ac:dyDescent="0.3">
      <c r="F62" s="721" t="s">
        <v>11</v>
      </c>
      <c r="G62" s="722">
        <v>121</v>
      </c>
      <c r="H62" s="723">
        <v>16</v>
      </c>
      <c r="T62" s="3"/>
      <c r="U62" s="3"/>
      <c r="V62" s="3"/>
      <c r="W62" s="3"/>
    </row>
    <row r="63" spans="2:41" x14ac:dyDescent="0.3">
      <c r="F63" s="721" t="s">
        <v>16</v>
      </c>
      <c r="G63" s="722">
        <v>50</v>
      </c>
      <c r="H63" s="723">
        <v>19</v>
      </c>
      <c r="T63" s="3"/>
      <c r="U63" s="3"/>
      <c r="V63" s="3"/>
    </row>
    <row r="64" spans="2:41" x14ac:dyDescent="0.3">
      <c r="F64" s="721" t="s">
        <v>332</v>
      </c>
      <c r="G64" s="722">
        <v>310</v>
      </c>
      <c r="H64" s="723">
        <v>14</v>
      </c>
      <c r="T64" s="3"/>
      <c r="U64" s="3"/>
      <c r="V64" s="3"/>
      <c r="W64" s="434"/>
      <c r="X64" s="3"/>
      <c r="Y64" s="3"/>
    </row>
    <row r="65" spans="5:25" x14ac:dyDescent="0.3">
      <c r="F65" s="721" t="s">
        <v>13</v>
      </c>
      <c r="G65" s="722">
        <v>108</v>
      </c>
      <c r="H65" s="723">
        <v>13</v>
      </c>
      <c r="T65" s="3"/>
      <c r="U65" s="3"/>
      <c r="V65" s="3"/>
      <c r="W65" s="435"/>
      <c r="X65" s="3"/>
      <c r="Y65" s="3"/>
    </row>
    <row r="66" spans="5:25" x14ac:dyDescent="0.3">
      <c r="F66" s="724" t="s">
        <v>15</v>
      </c>
      <c r="G66" s="725">
        <v>42</v>
      </c>
      <c r="H66" s="726">
        <v>13</v>
      </c>
      <c r="S66" s="3"/>
      <c r="V66" s="435"/>
      <c r="W66" s="3"/>
      <c r="X66" s="3"/>
    </row>
    <row r="67" spans="5:25" x14ac:dyDescent="0.3">
      <c r="F67" s="10" t="s">
        <v>660</v>
      </c>
      <c r="G67" s="433"/>
      <c r="H67" s="3"/>
      <c r="S67" s="3"/>
    </row>
    <row r="68" spans="5:25" x14ac:dyDescent="0.3">
      <c r="E68" s="10"/>
      <c r="F68" s="614"/>
      <c r="G68" s="3"/>
      <c r="R68" s="3"/>
    </row>
    <row r="69" spans="5:25" x14ac:dyDescent="0.3">
      <c r="F69" s="10"/>
      <c r="G69" s="614"/>
      <c r="H69" s="3"/>
      <c r="S69" s="3"/>
    </row>
    <row r="70" spans="5:25" x14ac:dyDescent="0.3">
      <c r="F70" s="10"/>
      <c r="G70" s="614"/>
      <c r="H70" s="3"/>
      <c r="S70" s="3"/>
    </row>
    <row r="71" spans="5:25" x14ac:dyDescent="0.3">
      <c r="F71" s="10"/>
      <c r="G71" s="614"/>
      <c r="H71" s="3"/>
      <c r="S71" s="3"/>
    </row>
    <row r="72" spans="5:25" x14ac:dyDescent="0.3">
      <c r="F72" s="10"/>
      <c r="G72" s="614"/>
      <c r="H72" s="3"/>
      <c r="S72" s="3"/>
    </row>
    <row r="73" spans="5:25" x14ac:dyDescent="0.3">
      <c r="F73" s="10"/>
      <c r="G73" s="614"/>
      <c r="H73" s="3"/>
      <c r="S73" s="3"/>
    </row>
    <row r="74" spans="5:25" x14ac:dyDescent="0.3">
      <c r="F74" s="10"/>
      <c r="G74" s="614"/>
      <c r="H74" s="3"/>
      <c r="S74" s="3"/>
    </row>
    <row r="75" spans="5:25" x14ac:dyDescent="0.3">
      <c r="F75" s="10"/>
      <c r="G75" s="614"/>
      <c r="H75" s="3"/>
      <c r="S75" s="3"/>
    </row>
    <row r="76" spans="5:25" x14ac:dyDescent="0.3">
      <c r="F76" s="10"/>
      <c r="G76" s="614"/>
      <c r="H76" s="3"/>
      <c r="S76" s="3"/>
    </row>
    <row r="77" spans="5:25" x14ac:dyDescent="0.3">
      <c r="F77" s="10"/>
      <c r="G77" s="614"/>
      <c r="H77" s="3"/>
      <c r="S77" s="3"/>
    </row>
    <row r="78" spans="5:25" x14ac:dyDescent="0.3">
      <c r="F78" s="10"/>
      <c r="G78" s="614"/>
      <c r="H78" s="3"/>
      <c r="S78" s="3"/>
    </row>
    <row r="79" spans="5:25" x14ac:dyDescent="0.3">
      <c r="F79" s="10"/>
      <c r="G79" s="614"/>
      <c r="H79" s="3"/>
      <c r="S79" s="3"/>
    </row>
    <row r="80" spans="5:25" x14ac:dyDescent="0.3">
      <c r="F80" s="10"/>
      <c r="G80" s="614"/>
      <c r="H80" s="3"/>
      <c r="S80" s="3"/>
    </row>
    <row r="81" spans="6:19" x14ac:dyDescent="0.3">
      <c r="F81" s="10"/>
      <c r="G81" s="614"/>
      <c r="H81" s="3"/>
      <c r="S81" s="3"/>
    </row>
    <row r="82" spans="6:19" x14ac:dyDescent="0.3">
      <c r="F82" s="10"/>
      <c r="G82" s="614"/>
      <c r="H82" s="3"/>
      <c r="S82" s="3"/>
    </row>
    <row r="83" spans="6:19" x14ac:dyDescent="0.3">
      <c r="F83" s="10"/>
      <c r="G83" s="614"/>
      <c r="H83" s="3"/>
      <c r="S83" s="3"/>
    </row>
    <row r="84" spans="6:19" x14ac:dyDescent="0.3">
      <c r="F84" s="10"/>
      <c r="G84" s="614"/>
      <c r="H84" s="3"/>
      <c r="S84" s="3"/>
    </row>
    <row r="85" spans="6:19" x14ac:dyDescent="0.3">
      <c r="F85" s="10"/>
      <c r="G85" s="614"/>
      <c r="H85" s="3"/>
      <c r="S85" s="3"/>
    </row>
    <row r="86" spans="6:19" x14ac:dyDescent="0.3">
      <c r="F86" s="10"/>
      <c r="G86" s="614"/>
      <c r="H86" s="3"/>
      <c r="S86" s="3"/>
    </row>
    <row r="87" spans="6:19" x14ac:dyDescent="0.3">
      <c r="F87" s="10"/>
      <c r="G87" s="614"/>
      <c r="H87" s="3"/>
      <c r="S87" s="3"/>
    </row>
    <row r="88" spans="6:19" x14ac:dyDescent="0.3">
      <c r="F88" s="10"/>
      <c r="G88" s="614"/>
      <c r="H88" s="3"/>
      <c r="S88" s="3"/>
    </row>
    <row r="89" spans="6:19" x14ac:dyDescent="0.3">
      <c r="F89" s="10"/>
      <c r="G89" s="614"/>
      <c r="H89" s="3"/>
      <c r="S89" s="3"/>
    </row>
    <row r="90" spans="6:19" x14ac:dyDescent="0.3">
      <c r="F90" s="10"/>
      <c r="G90" s="614"/>
      <c r="H90" s="3"/>
      <c r="S90" s="3"/>
    </row>
    <row r="91" spans="6:19" x14ac:dyDescent="0.3">
      <c r="F91" s="10"/>
      <c r="G91" s="614"/>
      <c r="H91" s="3"/>
      <c r="S91" s="3"/>
    </row>
    <row r="92" spans="6:19" x14ac:dyDescent="0.3">
      <c r="F92" s="10"/>
      <c r="G92" s="614"/>
      <c r="H92" s="3"/>
      <c r="S92" s="3"/>
    </row>
    <row r="93" spans="6:19" x14ac:dyDescent="0.3">
      <c r="F93" s="10"/>
      <c r="G93" s="614"/>
      <c r="H93" s="3"/>
      <c r="S93" s="3"/>
    </row>
    <row r="94" spans="6:19" x14ac:dyDescent="0.3">
      <c r="F94" s="10"/>
      <c r="G94" s="614"/>
      <c r="H94" s="3"/>
      <c r="S94" s="3"/>
    </row>
    <row r="95" spans="6:19" x14ac:dyDescent="0.3">
      <c r="F95" s="10"/>
      <c r="G95" s="614"/>
      <c r="H95" s="3"/>
      <c r="S95" s="3"/>
    </row>
    <row r="96" spans="6:19" x14ac:dyDescent="0.3">
      <c r="F96" s="10"/>
      <c r="G96" s="614"/>
      <c r="H96" s="3"/>
      <c r="S96" s="3"/>
    </row>
    <row r="97" spans="2:25" x14ac:dyDescent="0.3">
      <c r="F97" s="10"/>
      <c r="G97" s="614"/>
      <c r="H97" s="3"/>
      <c r="S97" s="3"/>
    </row>
    <row r="98" spans="2:25" x14ac:dyDescent="0.3">
      <c r="F98" s="10"/>
      <c r="G98" s="614"/>
      <c r="H98" s="3"/>
      <c r="S98" s="3"/>
    </row>
    <row r="99" spans="2:25" x14ac:dyDescent="0.3">
      <c r="F99" s="10"/>
      <c r="G99" s="614"/>
      <c r="H99" s="3"/>
      <c r="S99" s="3"/>
    </row>
    <row r="100" spans="2:25" ht="25.5" x14ac:dyDescent="0.3">
      <c r="B100" s="479"/>
      <c r="C100" s="480">
        <v>2005</v>
      </c>
      <c r="D100" s="480">
        <v>2006</v>
      </c>
      <c r="E100" s="480">
        <v>2007</v>
      </c>
      <c r="F100" s="480">
        <v>2008</v>
      </c>
      <c r="G100" s="480">
        <v>2009</v>
      </c>
      <c r="H100" s="480">
        <v>2010</v>
      </c>
      <c r="I100" s="480">
        <v>2011</v>
      </c>
      <c r="J100" s="480">
        <v>2012</v>
      </c>
      <c r="K100" s="480">
        <v>2013</v>
      </c>
      <c r="L100" s="480">
        <v>2014</v>
      </c>
      <c r="M100" s="480">
        <v>2015</v>
      </c>
      <c r="N100" s="480">
        <v>2016</v>
      </c>
      <c r="O100" s="480">
        <v>2017</v>
      </c>
      <c r="P100" s="480">
        <v>2018</v>
      </c>
      <c r="Q100" s="480">
        <v>2019</v>
      </c>
      <c r="R100" s="480">
        <v>2020</v>
      </c>
      <c r="S100" s="480">
        <v>2021</v>
      </c>
      <c r="T100" s="481"/>
      <c r="U100" s="482"/>
      <c r="V100" s="482" t="s">
        <v>17</v>
      </c>
      <c r="W100" s="483" t="s">
        <v>18</v>
      </c>
    </row>
    <row r="101" spans="2:25" x14ac:dyDescent="0.3">
      <c r="B101" s="484" t="s">
        <v>620</v>
      </c>
      <c r="C101" s="609">
        <v>455</v>
      </c>
      <c r="D101" s="609">
        <v>484</v>
      </c>
      <c r="E101" s="609">
        <v>495</v>
      </c>
      <c r="F101" s="609">
        <v>460</v>
      </c>
      <c r="G101" s="609">
        <v>392</v>
      </c>
      <c r="H101" s="609">
        <v>405</v>
      </c>
      <c r="I101" s="609">
        <v>417</v>
      </c>
      <c r="J101" s="609">
        <v>396</v>
      </c>
      <c r="K101" s="609">
        <v>378</v>
      </c>
      <c r="L101" s="609">
        <v>366</v>
      </c>
      <c r="M101" s="609">
        <v>412</v>
      </c>
      <c r="N101" s="609">
        <v>397</v>
      </c>
      <c r="O101" s="609">
        <v>430</v>
      </c>
      <c r="P101" s="609">
        <v>426</v>
      </c>
      <c r="Q101" s="609">
        <v>366</v>
      </c>
      <c r="R101" s="609">
        <v>329.33</v>
      </c>
      <c r="S101" s="609">
        <v>347.43799999999999</v>
      </c>
      <c r="T101" s="481"/>
      <c r="U101" s="485" t="s">
        <v>19</v>
      </c>
      <c r="V101" s="711">
        <v>0.57964224872231684</v>
      </c>
      <c r="W101" s="712">
        <v>0.62839879154078548</v>
      </c>
    </row>
    <row r="102" spans="2:25" x14ac:dyDescent="0.3">
      <c r="B102" s="484" t="s">
        <v>621</v>
      </c>
      <c r="C102" s="609">
        <v>89</v>
      </c>
      <c r="D102" s="609">
        <v>81</v>
      </c>
      <c r="E102" s="609">
        <v>73</v>
      </c>
      <c r="F102" s="609">
        <v>67</v>
      </c>
      <c r="G102" s="609">
        <v>51</v>
      </c>
      <c r="H102" s="609">
        <v>43</v>
      </c>
      <c r="I102" s="609">
        <v>43</v>
      </c>
      <c r="J102" s="609">
        <v>38</v>
      </c>
      <c r="K102" s="609">
        <v>36</v>
      </c>
      <c r="L102" s="609">
        <v>36</v>
      </c>
      <c r="M102" s="609">
        <v>36</v>
      </c>
      <c r="N102" s="609">
        <v>38</v>
      </c>
      <c r="O102" s="609">
        <v>45</v>
      </c>
      <c r="P102" s="609">
        <v>49</v>
      </c>
      <c r="Q102" s="609">
        <v>49</v>
      </c>
      <c r="R102" s="609">
        <v>41.290999999999997</v>
      </c>
      <c r="S102" s="609">
        <v>40.347999999999999</v>
      </c>
      <c r="T102" s="481"/>
      <c r="U102" s="485" t="s">
        <v>21</v>
      </c>
      <c r="V102" s="711">
        <v>9.8807495741056212E-2</v>
      </c>
      <c r="W102" s="712">
        <v>9.3655589123867067E-2</v>
      </c>
    </row>
    <row r="103" spans="2:25" x14ac:dyDescent="0.3">
      <c r="B103" s="484" t="s">
        <v>384</v>
      </c>
      <c r="C103" s="609">
        <v>1200.6959999999999</v>
      </c>
      <c r="D103" s="609">
        <v>1344.191</v>
      </c>
      <c r="E103" s="609">
        <v>1371.9359999999999</v>
      </c>
      <c r="F103" s="609">
        <v>1400.248</v>
      </c>
      <c r="G103" s="609">
        <v>1173.325</v>
      </c>
      <c r="H103" s="609">
        <v>1194.2550000000001</v>
      </c>
      <c r="I103" s="609">
        <v>1212.5840000000001</v>
      </c>
      <c r="J103" s="609">
        <v>1222.471</v>
      </c>
      <c r="K103" s="609">
        <v>1196.096</v>
      </c>
      <c r="L103" s="609">
        <v>1297.2560000000001</v>
      </c>
      <c r="M103" s="609">
        <v>1236.4880000000001</v>
      </c>
      <c r="N103" s="609">
        <v>1329.653</v>
      </c>
      <c r="O103" s="609">
        <v>1379.8589999999999</v>
      </c>
      <c r="P103" s="609">
        <v>1549.0609999999999</v>
      </c>
      <c r="Q103" s="609">
        <v>1383.328</v>
      </c>
      <c r="R103" s="609">
        <v>1212.2729999999999</v>
      </c>
      <c r="S103" s="609">
        <v>1429.5989999999999</v>
      </c>
      <c r="T103" s="481"/>
      <c r="U103" s="485" t="s">
        <v>20</v>
      </c>
      <c r="V103" s="711">
        <v>0.32155025553662692</v>
      </c>
      <c r="W103" s="712">
        <v>0.2809667673716012</v>
      </c>
      <c r="X103" s="3"/>
    </row>
    <row r="104" spans="2:25" x14ac:dyDescent="0.3">
      <c r="B104" s="484" t="s">
        <v>385</v>
      </c>
      <c r="C104" s="609">
        <v>880.70699999999999</v>
      </c>
      <c r="D104" s="609">
        <v>883.10199999999998</v>
      </c>
      <c r="E104" s="609">
        <v>899.29</v>
      </c>
      <c r="F104" s="609">
        <v>889.70600000000002</v>
      </c>
      <c r="G104" s="609">
        <v>733.62599999999998</v>
      </c>
      <c r="H104" s="609">
        <v>663.93600000000004</v>
      </c>
      <c r="I104" s="609">
        <v>685.73</v>
      </c>
      <c r="J104" s="609">
        <v>758.55</v>
      </c>
      <c r="K104" s="609">
        <v>768.09400000000005</v>
      </c>
      <c r="L104" s="609">
        <v>911.49900000000002</v>
      </c>
      <c r="M104" s="609">
        <v>880.47799999999995</v>
      </c>
      <c r="N104" s="609">
        <v>911.98400000000004</v>
      </c>
      <c r="O104" s="609">
        <v>926.52</v>
      </c>
      <c r="P104" s="609">
        <v>861.85400000000004</v>
      </c>
      <c r="Q104" s="609">
        <v>883.154</v>
      </c>
      <c r="R104" s="609">
        <v>907.85900000000004</v>
      </c>
      <c r="S104" s="609">
        <v>802.50300000000004</v>
      </c>
      <c r="T104" s="481"/>
      <c r="U104" s="486"/>
      <c r="V104" s="486"/>
      <c r="W104" s="486"/>
      <c r="Y104" s="435"/>
    </row>
    <row r="105" spans="2:25" x14ac:dyDescent="0.3">
      <c r="B105" s="484" t="s">
        <v>386</v>
      </c>
      <c r="C105" s="609">
        <v>306.99700000000001</v>
      </c>
      <c r="D105" s="609">
        <v>295.86900000000003</v>
      </c>
      <c r="E105" s="609">
        <v>270.21199999999999</v>
      </c>
      <c r="F105" s="609">
        <v>322.16699999999997</v>
      </c>
      <c r="G105" s="609">
        <v>353.34800000000001</v>
      </c>
      <c r="H105" s="609">
        <v>447.88099999999997</v>
      </c>
      <c r="I105" s="609">
        <v>533.91499999999996</v>
      </c>
      <c r="J105" s="609">
        <v>523.43100000000004</v>
      </c>
      <c r="K105" s="609">
        <v>570.07100000000003</v>
      </c>
      <c r="L105" s="609">
        <v>554.34100000000001</v>
      </c>
      <c r="M105" s="609">
        <v>555.79399999999998</v>
      </c>
      <c r="N105" s="609">
        <v>561.47699999999998</v>
      </c>
      <c r="O105" s="609">
        <v>508.863</v>
      </c>
      <c r="P105" s="609">
        <v>489.63799999999998</v>
      </c>
      <c r="Q105" s="609">
        <v>453.17500000000001</v>
      </c>
      <c r="R105" s="609">
        <v>474.50299999999999</v>
      </c>
      <c r="S105" s="609">
        <v>545.67200000000003</v>
      </c>
      <c r="T105" s="481"/>
      <c r="U105" s="481"/>
      <c r="V105" s="481"/>
      <c r="W105" s="481"/>
    </row>
  </sheetData>
  <mergeCells count="4">
    <mergeCell ref="J56:Q56"/>
    <mergeCell ref="B50:Q50"/>
    <mergeCell ref="B48:C48"/>
    <mergeCell ref="B43:C44"/>
  </mergeCells>
  <phoneticPr fontId="3" type="noConversion"/>
  <conditionalFormatting sqref="D45:O48 R45:S48 C101:S105">
    <cfRule type="cellIs" dxfId="11" priority="25" stopIfTrue="1" operator="equal">
      <formula>"s"</formula>
    </cfRule>
    <cfRule type="cellIs" dxfId="10" priority="26" stopIfTrue="1" operator="equal">
      <formula>"c"</formula>
    </cfRule>
  </conditionalFormatting>
  <conditionalFormatting sqref="N103:N105 C103:L105">
    <cfRule type="cellIs" dxfId="9" priority="27" stopIfTrue="1" operator="equal">
      <formula>"s"</formula>
    </cfRule>
    <cfRule type="cellIs" dxfId="8" priority="28" stopIfTrue="1" operator="equal">
      <formula>"s.i"</formula>
    </cfRule>
  </conditionalFormatting>
  <conditionalFormatting sqref="M103:M105">
    <cfRule type="cellIs" dxfId="7" priority="21" stopIfTrue="1" operator="equal">
      <formula>"s"</formula>
    </cfRule>
    <cfRule type="cellIs" dxfId="6" priority="22" stopIfTrue="1" operator="equal">
      <formula>"s.i"</formula>
    </cfRule>
  </conditionalFormatting>
  <conditionalFormatting sqref="P45:P48 T45:T48">
    <cfRule type="cellIs" dxfId="5" priority="3" stopIfTrue="1" operator="equal">
      <formula>"s"</formula>
    </cfRule>
    <cfRule type="cellIs" dxfId="4" priority="4" stopIfTrue="1" operator="equal">
      <formula>"c"</formula>
    </cfRule>
  </conditionalFormatting>
  <conditionalFormatting sqref="P101:P105">
    <cfRule type="cellIs" dxfId="3" priority="7" stopIfTrue="1" operator="equal">
      <formula>"s"</formula>
    </cfRule>
    <cfRule type="cellIs" dxfId="2" priority="8" stopIfTrue="1" operator="equal">
      <formula>"c"</formula>
    </cfRule>
  </conditionalFormatting>
  <conditionalFormatting sqref="Q45:Q48">
    <cfRule type="cellIs" dxfId="1" priority="1" stopIfTrue="1" operator="equal">
      <formula>"s"</formula>
    </cfRule>
    <cfRule type="cellIs" dxfId="0" priority="2" stopIfTrue="1" operator="equal">
      <formula>"c"</formula>
    </cfRule>
  </conditionalFormatting>
  <hyperlinks>
    <hyperlink ref="V2" location="'sommaire P2'!A1" display="retour sommaire"/>
  </hyperlinks>
  <pageMargins left="0.78740157499999996" right="0.78740157499999996" top="0.984251969" bottom="0.984251969" header="0.4921259845" footer="0.4921259845"/>
  <pageSetup paperSize="9" orientation="portrait" verticalDpi="2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8"/>
  <sheetViews>
    <sheetView showGridLines="0" workbookViewId="0"/>
  </sheetViews>
  <sheetFormatPr baseColWidth="10" defaultColWidth="11.42578125" defaultRowHeight="15.75" x14ac:dyDescent="0.3"/>
  <cols>
    <col min="1" max="1" width="5.7109375" style="1" customWidth="1"/>
    <col min="2" max="2" width="43" style="1" customWidth="1"/>
    <col min="3" max="12" width="9.28515625" style="1" customWidth="1"/>
    <col min="13" max="13" width="10.140625" style="1" bestFit="1" customWidth="1"/>
    <col min="14" max="15" width="9.28515625" style="1" customWidth="1"/>
    <col min="16" max="16" width="9.85546875" style="1" bestFit="1" customWidth="1"/>
    <col min="17" max="16384" width="11.42578125" style="1"/>
  </cols>
  <sheetData>
    <row r="2" spans="2:17" s="3" customFormat="1" ht="18.75" x14ac:dyDescent="0.35">
      <c r="B2" s="2" t="s">
        <v>639</v>
      </c>
      <c r="K2" s="5"/>
      <c r="O2" s="5" t="s">
        <v>3</v>
      </c>
    </row>
    <row r="4" spans="2:17" s="168" customFormat="1" ht="18" x14ac:dyDescent="0.35">
      <c r="B4" s="436" t="s">
        <v>22</v>
      </c>
      <c r="C4" s="437"/>
      <c r="D4" s="437"/>
      <c r="E4" s="437"/>
      <c r="F4" s="437"/>
      <c r="G4" s="437"/>
      <c r="H4" s="437"/>
      <c r="I4" s="437"/>
      <c r="J4" s="438"/>
      <c r="K4" s="438"/>
      <c r="L4" s="438"/>
      <c r="M4" s="438"/>
      <c r="N4" s="438"/>
      <c r="O4" s="438"/>
      <c r="P4" s="438"/>
    </row>
    <row r="6" spans="2:17" x14ac:dyDescent="0.3">
      <c r="B6" s="439" t="s">
        <v>544</v>
      </c>
      <c r="C6" s="440"/>
      <c r="D6" s="440"/>
      <c r="E6" s="440"/>
      <c r="F6" s="440"/>
      <c r="G6" s="440"/>
      <c r="H6" s="440"/>
      <c r="I6" s="440"/>
      <c r="J6" s="440"/>
      <c r="K6" s="440"/>
      <c r="L6" s="440"/>
      <c r="M6" s="440"/>
      <c r="N6" s="440"/>
      <c r="O6" s="440"/>
      <c r="P6" s="440"/>
    </row>
    <row r="7" spans="2:17" x14ac:dyDescent="0.3">
      <c r="B7" s="441" t="s">
        <v>836</v>
      </c>
      <c r="C7" s="440"/>
      <c r="D7" s="440"/>
      <c r="E7" s="440"/>
      <c r="F7" s="440"/>
      <c r="G7" s="440"/>
      <c r="H7" s="440"/>
      <c r="I7" s="440"/>
      <c r="J7" s="440"/>
      <c r="K7" s="440"/>
      <c r="L7" s="440"/>
      <c r="M7" s="440"/>
      <c r="N7" s="440"/>
      <c r="O7" s="440"/>
      <c r="P7" s="440"/>
    </row>
    <row r="8" spans="2:17" ht="31.5" x14ac:dyDescent="0.3">
      <c r="B8" s="442" t="s">
        <v>370</v>
      </c>
      <c r="C8" s="443" t="s">
        <v>28</v>
      </c>
      <c r="D8" s="444" t="s">
        <v>29</v>
      </c>
      <c r="E8" s="444" t="s">
        <v>30</v>
      </c>
      <c r="F8" s="444" t="s">
        <v>31</v>
      </c>
      <c r="G8" s="444" t="s">
        <v>32</v>
      </c>
      <c r="H8" s="444" t="s">
        <v>33</v>
      </c>
      <c r="I8" s="444" t="s">
        <v>34</v>
      </c>
      <c r="J8" s="444" t="s">
        <v>35</v>
      </c>
      <c r="K8" s="444" t="s">
        <v>36</v>
      </c>
      <c r="L8" s="444" t="s">
        <v>37</v>
      </c>
      <c r="M8" s="444" t="s">
        <v>38</v>
      </c>
      <c r="N8" s="444" t="s">
        <v>39</v>
      </c>
      <c r="O8" s="444" t="s">
        <v>40</v>
      </c>
      <c r="P8" s="445" t="s">
        <v>27</v>
      </c>
    </row>
    <row r="9" spans="2:17" ht="16.5" x14ac:dyDescent="0.3">
      <c r="B9" s="525" t="s">
        <v>594</v>
      </c>
      <c r="C9" s="1454"/>
      <c r="D9" s="1455"/>
      <c r="E9" s="1455"/>
      <c r="F9" s="1455"/>
      <c r="G9" s="1455"/>
      <c r="H9" s="1455"/>
      <c r="I9" s="1455"/>
      <c r="J9" s="1455"/>
      <c r="K9" s="1455"/>
      <c r="L9" s="1455"/>
      <c r="M9" s="1455"/>
      <c r="N9" s="1455"/>
      <c r="O9" s="1455"/>
      <c r="P9" s="1456"/>
    </row>
    <row r="10" spans="2:17" x14ac:dyDescent="0.3">
      <c r="B10" s="446" t="s">
        <v>371</v>
      </c>
      <c r="C10" s="1440">
        <v>36</v>
      </c>
      <c r="D10" s="1441">
        <v>50</v>
      </c>
      <c r="E10" s="1441">
        <v>42</v>
      </c>
      <c r="F10" s="1441" t="s">
        <v>323</v>
      </c>
      <c r="G10" s="1441">
        <v>42</v>
      </c>
      <c r="H10" s="1441">
        <v>79</v>
      </c>
      <c r="I10" s="1441">
        <v>59</v>
      </c>
      <c r="J10" s="1441">
        <v>47</v>
      </c>
      <c r="K10" s="1441" t="s">
        <v>323</v>
      </c>
      <c r="L10" s="1441">
        <v>17</v>
      </c>
      <c r="M10" s="1441">
        <v>49</v>
      </c>
      <c r="N10" s="1441">
        <v>62</v>
      </c>
      <c r="O10" s="1441">
        <v>44</v>
      </c>
      <c r="P10" s="1442">
        <v>527</v>
      </c>
    </row>
    <row r="11" spans="2:17" x14ac:dyDescent="0.3">
      <c r="B11" s="446" t="s">
        <v>372</v>
      </c>
      <c r="C11" s="1440" t="s">
        <v>323</v>
      </c>
      <c r="D11" s="1441">
        <v>197</v>
      </c>
      <c r="E11" s="1441">
        <v>156</v>
      </c>
      <c r="F11" s="1441">
        <v>302</v>
      </c>
      <c r="G11" s="1441">
        <v>275</v>
      </c>
      <c r="H11" s="1441">
        <v>93</v>
      </c>
      <c r="I11" s="1441">
        <v>654</v>
      </c>
      <c r="J11" s="1441">
        <v>24</v>
      </c>
      <c r="K11" s="1441">
        <v>53</v>
      </c>
      <c r="L11" s="1441" t="s">
        <v>323</v>
      </c>
      <c r="M11" s="1441">
        <v>85</v>
      </c>
      <c r="N11" s="1441">
        <v>257</v>
      </c>
      <c r="O11" s="1441">
        <v>219</v>
      </c>
      <c r="P11" s="1442">
        <v>2315</v>
      </c>
      <c r="Q11" s="447"/>
    </row>
    <row r="12" spans="2:17" ht="16.5" x14ac:dyDescent="0.3">
      <c r="B12" s="526" t="s">
        <v>595</v>
      </c>
      <c r="C12" s="1443"/>
      <c r="D12" s="1444"/>
      <c r="E12" s="1444"/>
      <c r="F12" s="1444"/>
      <c r="G12" s="1444"/>
      <c r="H12" s="1444"/>
      <c r="I12" s="1444"/>
      <c r="J12" s="1444"/>
      <c r="K12" s="1444"/>
      <c r="L12" s="1444"/>
      <c r="M12" s="1444"/>
      <c r="N12" s="1444"/>
      <c r="O12" s="1444"/>
      <c r="P12" s="1445" t="s">
        <v>837</v>
      </c>
      <c r="Q12" s="447"/>
    </row>
    <row r="13" spans="2:17" x14ac:dyDescent="0.3">
      <c r="B13" s="446" t="s">
        <v>371</v>
      </c>
      <c r="C13" s="1440">
        <v>89</v>
      </c>
      <c r="D13" s="1441">
        <v>194</v>
      </c>
      <c r="E13" s="1441">
        <v>119</v>
      </c>
      <c r="F13" s="1441">
        <v>46</v>
      </c>
      <c r="G13" s="1441">
        <v>136</v>
      </c>
      <c r="H13" s="1441">
        <v>185</v>
      </c>
      <c r="I13" s="1441">
        <v>149</v>
      </c>
      <c r="J13" s="1441">
        <v>144</v>
      </c>
      <c r="K13" s="1441">
        <v>74</v>
      </c>
      <c r="L13" s="1441">
        <v>154</v>
      </c>
      <c r="M13" s="1441">
        <v>137</v>
      </c>
      <c r="N13" s="1441">
        <v>101</v>
      </c>
      <c r="O13" s="1441">
        <v>106</v>
      </c>
      <c r="P13" s="1442">
        <v>1634</v>
      </c>
    </row>
    <row r="14" spans="2:17" x14ac:dyDescent="0.3">
      <c r="B14" s="448" t="s">
        <v>372</v>
      </c>
      <c r="C14" s="1446" t="s">
        <v>323</v>
      </c>
      <c r="D14" s="1447">
        <v>177</v>
      </c>
      <c r="E14" s="1447">
        <v>251</v>
      </c>
      <c r="F14" s="1447">
        <v>411</v>
      </c>
      <c r="G14" s="1447">
        <v>274</v>
      </c>
      <c r="H14" s="1447">
        <v>55</v>
      </c>
      <c r="I14" s="1447">
        <v>562</v>
      </c>
      <c r="J14" s="1447">
        <v>39</v>
      </c>
      <c r="K14" s="1447">
        <v>42</v>
      </c>
      <c r="L14" s="1447" t="s">
        <v>323</v>
      </c>
      <c r="M14" s="1447">
        <v>57</v>
      </c>
      <c r="N14" s="1447">
        <v>218</v>
      </c>
      <c r="O14" s="1447">
        <v>192</v>
      </c>
      <c r="P14" s="1448">
        <v>2278</v>
      </c>
    </row>
    <row r="15" spans="2:17" ht="16.5" x14ac:dyDescent="0.3">
      <c r="B15" s="520" t="s">
        <v>596</v>
      </c>
      <c r="C15" s="1449"/>
      <c r="D15" s="1450"/>
      <c r="E15" s="1450"/>
      <c r="F15" s="1450"/>
      <c r="G15" s="1450"/>
      <c r="H15" s="1450"/>
      <c r="I15" s="1450"/>
      <c r="J15" s="1450"/>
      <c r="K15" s="1450"/>
      <c r="L15" s="1450"/>
      <c r="M15" s="1450"/>
      <c r="N15" s="1450"/>
      <c r="O15" s="1450"/>
      <c r="P15" s="1442" t="s">
        <v>837</v>
      </c>
    </row>
    <row r="16" spans="2:17" x14ac:dyDescent="0.3">
      <c r="B16" s="446" t="s">
        <v>371</v>
      </c>
      <c r="C16" s="1440">
        <v>198</v>
      </c>
      <c r="D16" s="1441">
        <v>608</v>
      </c>
      <c r="E16" s="1441">
        <v>653</v>
      </c>
      <c r="F16" s="1441">
        <v>254</v>
      </c>
      <c r="G16" s="1441">
        <v>650</v>
      </c>
      <c r="H16" s="1441">
        <v>527</v>
      </c>
      <c r="I16" s="1441">
        <v>562</v>
      </c>
      <c r="J16" s="1441">
        <v>270</v>
      </c>
      <c r="K16" s="1441">
        <v>113</v>
      </c>
      <c r="L16" s="1441">
        <v>275</v>
      </c>
      <c r="M16" s="1441">
        <v>300</v>
      </c>
      <c r="N16" s="1441">
        <v>317</v>
      </c>
      <c r="O16" s="1441">
        <v>257</v>
      </c>
      <c r="P16" s="1442">
        <v>4984</v>
      </c>
    </row>
    <row r="17" spans="2:16" x14ac:dyDescent="0.3">
      <c r="B17" s="446" t="s">
        <v>372</v>
      </c>
      <c r="C17" s="1440" t="s">
        <v>323</v>
      </c>
      <c r="D17" s="1441">
        <v>189</v>
      </c>
      <c r="E17" s="1441">
        <v>430</v>
      </c>
      <c r="F17" s="1441">
        <v>401</v>
      </c>
      <c r="G17" s="1441">
        <v>331</v>
      </c>
      <c r="H17" s="1441">
        <v>192</v>
      </c>
      <c r="I17" s="1441">
        <v>493</v>
      </c>
      <c r="J17" s="1441">
        <v>37</v>
      </c>
      <c r="K17" s="1441">
        <v>94</v>
      </c>
      <c r="L17" s="1441" t="s">
        <v>323</v>
      </c>
      <c r="M17" s="1441">
        <v>97</v>
      </c>
      <c r="N17" s="1441">
        <v>364</v>
      </c>
      <c r="O17" s="1441">
        <v>219</v>
      </c>
      <c r="P17" s="1442">
        <v>2847</v>
      </c>
    </row>
    <row r="18" spans="2:16" x14ac:dyDescent="0.3">
      <c r="B18" s="519" t="s">
        <v>597</v>
      </c>
      <c r="C18" s="1443"/>
      <c r="D18" s="1444"/>
      <c r="E18" s="1444"/>
      <c r="F18" s="1444"/>
      <c r="G18" s="1444"/>
      <c r="H18" s="1444"/>
      <c r="I18" s="1444"/>
      <c r="J18" s="1444"/>
      <c r="K18" s="1444"/>
      <c r="L18" s="1444"/>
      <c r="M18" s="1444"/>
      <c r="N18" s="1444"/>
      <c r="O18" s="1444"/>
      <c r="P18" s="1445" t="s">
        <v>837</v>
      </c>
    </row>
    <row r="19" spans="2:16" x14ac:dyDescent="0.3">
      <c r="B19" s="446" t="s">
        <v>371</v>
      </c>
      <c r="C19" s="1440">
        <v>45</v>
      </c>
      <c r="D19" s="1441">
        <v>115</v>
      </c>
      <c r="E19" s="1441">
        <v>258</v>
      </c>
      <c r="F19" s="1441">
        <v>99</v>
      </c>
      <c r="G19" s="1441">
        <v>296</v>
      </c>
      <c r="H19" s="1441">
        <v>78</v>
      </c>
      <c r="I19" s="1441">
        <v>134</v>
      </c>
      <c r="J19" s="1441">
        <v>49</v>
      </c>
      <c r="K19" s="1441">
        <v>124</v>
      </c>
      <c r="L19" s="1441">
        <v>95</v>
      </c>
      <c r="M19" s="1441">
        <v>38</v>
      </c>
      <c r="N19" s="1441">
        <v>132</v>
      </c>
      <c r="O19" s="1441">
        <v>28</v>
      </c>
      <c r="P19" s="1442">
        <v>1491</v>
      </c>
    </row>
    <row r="20" spans="2:16" x14ac:dyDescent="0.3">
      <c r="B20" s="449" t="s">
        <v>372</v>
      </c>
      <c r="C20" s="1451" t="s">
        <v>323</v>
      </c>
      <c r="D20" s="1452">
        <v>133</v>
      </c>
      <c r="E20" s="1452">
        <v>188</v>
      </c>
      <c r="F20" s="1452">
        <v>6</v>
      </c>
      <c r="G20" s="1452">
        <v>21</v>
      </c>
      <c r="H20" s="1452">
        <v>59</v>
      </c>
      <c r="I20" s="1452">
        <v>56</v>
      </c>
      <c r="J20" s="1452" t="s">
        <v>323</v>
      </c>
      <c r="K20" s="1452">
        <v>51</v>
      </c>
      <c r="L20" s="1452" t="s">
        <v>323</v>
      </c>
      <c r="M20" s="1452" t="s">
        <v>323</v>
      </c>
      <c r="N20" s="1452">
        <v>97</v>
      </c>
      <c r="O20" s="1452" t="s">
        <v>323</v>
      </c>
      <c r="P20" s="1453">
        <v>611</v>
      </c>
    </row>
    <row r="21" spans="2:16" x14ac:dyDescent="0.3">
      <c r="B21" s="520" t="s">
        <v>373</v>
      </c>
      <c r="C21" s="1449">
        <v>368</v>
      </c>
      <c r="D21" s="1450">
        <v>1663</v>
      </c>
      <c r="E21" s="1450">
        <v>2097</v>
      </c>
      <c r="F21" s="1450">
        <v>1519</v>
      </c>
      <c r="G21" s="1450">
        <v>2025</v>
      </c>
      <c r="H21" s="1450">
        <v>1268</v>
      </c>
      <c r="I21" s="1450">
        <v>2669</v>
      </c>
      <c r="J21" s="1450">
        <v>610</v>
      </c>
      <c r="K21" s="1450">
        <v>551</v>
      </c>
      <c r="L21" s="1450">
        <v>541</v>
      </c>
      <c r="M21" s="1450">
        <v>763</v>
      </c>
      <c r="N21" s="1450">
        <v>1548</v>
      </c>
      <c r="O21" s="1450">
        <v>1065</v>
      </c>
      <c r="P21" s="1442">
        <v>16687</v>
      </c>
    </row>
    <row r="22" spans="2:16" x14ac:dyDescent="0.3">
      <c r="B22" s="446" t="s">
        <v>371</v>
      </c>
      <c r="C22" s="1440">
        <f>C10+C13+C16+C19</f>
        <v>368</v>
      </c>
      <c r="D22" s="1441">
        <f>D10+D13+D16+D19</f>
        <v>967</v>
      </c>
      <c r="E22" s="1441">
        <f t="shared" ref="E22:P22" si="0">E10+E13+E16+E19</f>
        <v>1072</v>
      </c>
      <c r="F22" s="1441">
        <f>F13+F16+F19</f>
        <v>399</v>
      </c>
      <c r="G22" s="1441">
        <f t="shared" si="0"/>
        <v>1124</v>
      </c>
      <c r="H22" s="1441">
        <f t="shared" si="0"/>
        <v>869</v>
      </c>
      <c r="I22" s="1441">
        <f t="shared" si="0"/>
        <v>904</v>
      </c>
      <c r="J22" s="1441">
        <f t="shared" si="0"/>
        <v>510</v>
      </c>
      <c r="K22" s="1441">
        <f>K13+K16+K19</f>
        <v>311</v>
      </c>
      <c r="L22" s="1441">
        <f t="shared" si="0"/>
        <v>541</v>
      </c>
      <c r="M22" s="1441">
        <f t="shared" si="0"/>
        <v>524</v>
      </c>
      <c r="N22" s="1441">
        <f t="shared" si="0"/>
        <v>612</v>
      </c>
      <c r="O22" s="1441">
        <f t="shared" si="0"/>
        <v>435</v>
      </c>
      <c r="P22" s="1442">
        <f t="shared" si="0"/>
        <v>8636</v>
      </c>
    </row>
    <row r="23" spans="2:16" x14ac:dyDescent="0.3">
      <c r="B23" s="450" t="s">
        <v>372</v>
      </c>
      <c r="C23" s="1457" t="s">
        <v>323</v>
      </c>
      <c r="D23" s="1458">
        <f t="shared" ref="D23:P23" si="1">D11+D14+D17+D20</f>
        <v>696</v>
      </c>
      <c r="E23" s="1458">
        <f t="shared" si="1"/>
        <v>1025</v>
      </c>
      <c r="F23" s="1458">
        <f t="shared" si="1"/>
        <v>1120</v>
      </c>
      <c r="G23" s="1458">
        <f t="shared" si="1"/>
        <v>901</v>
      </c>
      <c r="H23" s="1458">
        <f t="shared" si="1"/>
        <v>399</v>
      </c>
      <c r="I23" s="1458">
        <f t="shared" si="1"/>
        <v>1765</v>
      </c>
      <c r="J23" s="1458">
        <f>J11+J14+J17</f>
        <v>100</v>
      </c>
      <c r="K23" s="1458">
        <f t="shared" si="1"/>
        <v>240</v>
      </c>
      <c r="L23" s="1458" t="s">
        <v>323</v>
      </c>
      <c r="M23" s="1458">
        <f>M11+M14+M17</f>
        <v>239</v>
      </c>
      <c r="N23" s="1458">
        <f t="shared" si="1"/>
        <v>936</v>
      </c>
      <c r="O23" s="1458">
        <f>O11+O14+O17</f>
        <v>630</v>
      </c>
      <c r="P23" s="1459">
        <f t="shared" si="1"/>
        <v>8051</v>
      </c>
    </row>
    <row r="24" spans="2:16" x14ac:dyDescent="0.3">
      <c r="B24" s="446"/>
      <c r="C24" s="451"/>
      <c r="D24" s="451"/>
      <c r="E24" s="451"/>
      <c r="F24" s="451"/>
      <c r="G24" s="451"/>
      <c r="H24" s="451"/>
      <c r="I24" s="451"/>
      <c r="J24" s="451"/>
      <c r="K24" s="451"/>
      <c r="L24" s="451"/>
      <c r="M24" s="451"/>
      <c r="N24" s="451"/>
      <c r="O24" s="451"/>
      <c r="P24" s="452"/>
    </row>
    <row r="25" spans="2:16" ht="31.5" x14ac:dyDescent="0.3">
      <c r="B25" s="444" t="s">
        <v>374</v>
      </c>
      <c r="C25" s="453" t="s">
        <v>28</v>
      </c>
      <c r="D25" s="454" t="s">
        <v>29</v>
      </c>
      <c r="E25" s="454" t="s">
        <v>30</v>
      </c>
      <c r="F25" s="454" t="s">
        <v>31</v>
      </c>
      <c r="G25" s="454" t="s">
        <v>32</v>
      </c>
      <c r="H25" s="454" t="s">
        <v>33</v>
      </c>
      <c r="I25" s="454" t="s">
        <v>34</v>
      </c>
      <c r="J25" s="454" t="s">
        <v>35</v>
      </c>
      <c r="K25" s="454" t="s">
        <v>36</v>
      </c>
      <c r="L25" s="454" t="s">
        <v>37</v>
      </c>
      <c r="M25" s="454" t="s">
        <v>38</v>
      </c>
      <c r="N25" s="454" t="s">
        <v>39</v>
      </c>
      <c r="O25" s="454" t="s">
        <v>40</v>
      </c>
      <c r="P25" s="455" t="s">
        <v>27</v>
      </c>
    </row>
    <row r="26" spans="2:16" x14ac:dyDescent="0.3">
      <c r="B26" s="521" t="s">
        <v>598</v>
      </c>
      <c r="C26" s="522"/>
      <c r="D26" s="523"/>
      <c r="E26" s="523"/>
      <c r="F26" s="523"/>
      <c r="G26" s="523"/>
      <c r="H26" s="523"/>
      <c r="I26" s="523"/>
      <c r="J26" s="523"/>
      <c r="K26" s="523"/>
      <c r="L26" s="523"/>
      <c r="M26" s="523"/>
      <c r="N26" s="523"/>
      <c r="O26" s="523"/>
      <c r="P26" s="524"/>
    </row>
    <row r="27" spans="2:16" x14ac:dyDescent="0.3">
      <c r="B27" s="446" t="s">
        <v>371</v>
      </c>
      <c r="C27" s="1440">
        <v>46</v>
      </c>
      <c r="D27" s="1441">
        <v>102</v>
      </c>
      <c r="E27" s="1441">
        <v>111</v>
      </c>
      <c r="F27" s="1441">
        <v>73</v>
      </c>
      <c r="G27" s="1441">
        <v>111</v>
      </c>
      <c r="H27" s="1441">
        <v>45</v>
      </c>
      <c r="I27" s="1441">
        <v>175</v>
      </c>
      <c r="J27" s="1441">
        <v>37</v>
      </c>
      <c r="K27" s="1441">
        <v>27</v>
      </c>
      <c r="L27" s="1441">
        <v>77</v>
      </c>
      <c r="M27" s="1441">
        <v>97</v>
      </c>
      <c r="N27" s="1441">
        <v>79</v>
      </c>
      <c r="O27" s="1441">
        <v>87</v>
      </c>
      <c r="P27" s="1442">
        <v>1067</v>
      </c>
    </row>
    <row r="28" spans="2:16" x14ac:dyDescent="0.3">
      <c r="B28" s="448" t="s">
        <v>372</v>
      </c>
      <c r="C28" s="1446" t="s">
        <v>323</v>
      </c>
      <c r="D28" s="1447">
        <v>4</v>
      </c>
      <c r="E28" s="1447" t="s">
        <v>78</v>
      </c>
      <c r="F28" s="1447">
        <v>85</v>
      </c>
      <c r="G28" s="1447">
        <v>13</v>
      </c>
      <c r="H28" s="1447">
        <v>6</v>
      </c>
      <c r="I28" s="1447" t="s">
        <v>323</v>
      </c>
      <c r="J28" s="1447" t="s">
        <v>78</v>
      </c>
      <c r="K28" s="1447">
        <v>6</v>
      </c>
      <c r="L28" s="1447" t="s">
        <v>323</v>
      </c>
      <c r="M28" s="1447" t="s">
        <v>323</v>
      </c>
      <c r="N28" s="1447">
        <v>5</v>
      </c>
      <c r="O28" s="1447">
        <v>3</v>
      </c>
      <c r="P28" s="1448">
        <v>139</v>
      </c>
    </row>
    <row r="29" spans="2:16" x14ac:dyDescent="0.3">
      <c r="B29" s="520" t="s">
        <v>599</v>
      </c>
      <c r="C29" s="1449"/>
      <c r="D29" s="1450"/>
      <c r="E29" s="1450"/>
      <c r="F29" s="1450"/>
      <c r="G29" s="1450"/>
      <c r="H29" s="1450"/>
      <c r="I29" s="1450"/>
      <c r="J29" s="1450"/>
      <c r="K29" s="1450"/>
      <c r="L29" s="1450"/>
      <c r="M29" s="1450"/>
      <c r="N29" s="1450"/>
      <c r="O29" s="1450"/>
      <c r="P29" s="1442"/>
    </row>
    <row r="30" spans="2:16" x14ac:dyDescent="0.3">
      <c r="B30" s="446" t="s">
        <v>371</v>
      </c>
      <c r="C30" s="1440">
        <v>40</v>
      </c>
      <c r="D30" s="1441">
        <v>49</v>
      </c>
      <c r="E30" s="1441">
        <v>125</v>
      </c>
      <c r="F30" s="1441">
        <v>132</v>
      </c>
      <c r="G30" s="1441">
        <v>215</v>
      </c>
      <c r="H30" s="1441">
        <v>66</v>
      </c>
      <c r="I30" s="1441">
        <v>113</v>
      </c>
      <c r="J30" s="1441">
        <v>62</v>
      </c>
      <c r="K30" s="1441">
        <v>38</v>
      </c>
      <c r="L30" s="1441">
        <v>23</v>
      </c>
      <c r="M30" s="1441">
        <v>89</v>
      </c>
      <c r="N30" s="1441">
        <v>83</v>
      </c>
      <c r="O30" s="1441">
        <v>45</v>
      </c>
      <c r="P30" s="1442">
        <v>1080</v>
      </c>
    </row>
    <row r="31" spans="2:16" x14ac:dyDescent="0.3">
      <c r="B31" s="446" t="s">
        <v>372</v>
      </c>
      <c r="C31" s="1440" t="s">
        <v>323</v>
      </c>
      <c r="D31" s="1441">
        <v>14</v>
      </c>
      <c r="E31" s="1441">
        <v>17</v>
      </c>
      <c r="F31" s="1441">
        <v>212</v>
      </c>
      <c r="G31" s="1441">
        <v>21</v>
      </c>
      <c r="H31" s="1441">
        <v>4</v>
      </c>
      <c r="I31" s="1441">
        <v>20</v>
      </c>
      <c r="J31" s="1441" t="s">
        <v>78</v>
      </c>
      <c r="K31" s="1441" t="s">
        <v>78</v>
      </c>
      <c r="L31" s="1441" t="s">
        <v>323</v>
      </c>
      <c r="M31" s="1441">
        <v>10</v>
      </c>
      <c r="N31" s="1441">
        <v>32</v>
      </c>
      <c r="O31" s="1441">
        <v>18</v>
      </c>
      <c r="P31" s="1442">
        <v>365</v>
      </c>
    </row>
    <row r="32" spans="2:16" x14ac:dyDescent="0.3">
      <c r="B32" s="519" t="s">
        <v>600</v>
      </c>
      <c r="C32" s="1443"/>
      <c r="D32" s="1444"/>
      <c r="E32" s="1444"/>
      <c r="F32" s="1444"/>
      <c r="G32" s="1444"/>
      <c r="H32" s="1444"/>
      <c r="I32" s="1444"/>
      <c r="J32" s="1444"/>
      <c r="K32" s="1444"/>
      <c r="L32" s="1444"/>
      <c r="M32" s="1444"/>
      <c r="N32" s="1444"/>
      <c r="O32" s="1444"/>
      <c r="P32" s="1445"/>
    </row>
    <row r="33" spans="2:16" x14ac:dyDescent="0.3">
      <c r="B33" s="446" t="s">
        <v>371</v>
      </c>
      <c r="C33" s="1440" t="s">
        <v>323</v>
      </c>
      <c r="D33" s="1441">
        <v>112</v>
      </c>
      <c r="E33" s="1441">
        <v>146</v>
      </c>
      <c r="F33" s="1441">
        <v>90</v>
      </c>
      <c r="G33" s="1441">
        <v>176</v>
      </c>
      <c r="H33" s="1441">
        <v>75</v>
      </c>
      <c r="I33" s="1441">
        <v>135</v>
      </c>
      <c r="J33" s="1441">
        <v>20</v>
      </c>
      <c r="K33" s="1441">
        <v>22</v>
      </c>
      <c r="L33" s="1441">
        <v>75</v>
      </c>
      <c r="M33" s="1441">
        <v>73</v>
      </c>
      <c r="N33" s="1441">
        <v>79</v>
      </c>
      <c r="O33" s="1441">
        <v>9</v>
      </c>
      <c r="P33" s="1442">
        <v>1012</v>
      </c>
    </row>
    <row r="34" spans="2:16" x14ac:dyDescent="0.3">
      <c r="B34" s="456" t="s">
        <v>372</v>
      </c>
      <c r="C34" s="1440" t="s">
        <v>323</v>
      </c>
      <c r="D34" s="1441" t="s">
        <v>323</v>
      </c>
      <c r="E34" s="1441" t="s">
        <v>78</v>
      </c>
      <c r="F34" s="1441">
        <v>100</v>
      </c>
      <c r="G34" s="1441" t="s">
        <v>323</v>
      </c>
      <c r="H34" s="1441">
        <v>12</v>
      </c>
      <c r="I34" s="1441">
        <v>52</v>
      </c>
      <c r="J34" s="1441" t="s">
        <v>323</v>
      </c>
      <c r="K34" s="1441" t="s">
        <v>78</v>
      </c>
      <c r="L34" s="1441" t="s">
        <v>323</v>
      </c>
      <c r="M34" s="1441" t="s">
        <v>323</v>
      </c>
      <c r="N34" s="1441">
        <v>44</v>
      </c>
      <c r="O34" s="1441" t="s">
        <v>323</v>
      </c>
      <c r="P34" s="1442">
        <v>212</v>
      </c>
    </row>
    <row r="35" spans="2:16" x14ac:dyDescent="0.3">
      <c r="B35" s="519" t="s">
        <v>601</v>
      </c>
      <c r="C35" s="1443"/>
      <c r="D35" s="1444"/>
      <c r="E35" s="1444"/>
      <c r="F35" s="1444"/>
      <c r="G35" s="1444"/>
      <c r="H35" s="1444"/>
      <c r="I35" s="1444"/>
      <c r="J35" s="1444"/>
      <c r="K35" s="1444"/>
      <c r="L35" s="1444"/>
      <c r="M35" s="1444"/>
      <c r="N35" s="1444"/>
      <c r="O35" s="1444"/>
      <c r="P35" s="1445"/>
    </row>
    <row r="36" spans="2:16" x14ac:dyDescent="0.3">
      <c r="B36" s="446" t="s">
        <v>371</v>
      </c>
      <c r="C36" s="1440" t="s">
        <v>323</v>
      </c>
      <c r="D36" s="1441" t="s">
        <v>323</v>
      </c>
      <c r="E36" s="1441">
        <v>19</v>
      </c>
      <c r="F36" s="1441">
        <v>8</v>
      </c>
      <c r="G36" s="1441">
        <v>26</v>
      </c>
      <c r="H36" s="1441" t="s">
        <v>323</v>
      </c>
      <c r="I36" s="1441" t="s">
        <v>323</v>
      </c>
      <c r="J36" s="1441" t="s">
        <v>323</v>
      </c>
      <c r="K36" s="1441" t="s">
        <v>323</v>
      </c>
      <c r="L36" s="1441" t="s">
        <v>323</v>
      </c>
      <c r="M36" s="1441" t="s">
        <v>323</v>
      </c>
      <c r="N36" s="1441" t="s">
        <v>323</v>
      </c>
      <c r="O36" s="1441" t="s">
        <v>323</v>
      </c>
      <c r="P36" s="1442">
        <v>53</v>
      </c>
    </row>
    <row r="37" spans="2:16" x14ac:dyDescent="0.3">
      <c r="B37" s="456" t="s">
        <v>372</v>
      </c>
      <c r="C37" s="1440" t="s">
        <v>323</v>
      </c>
      <c r="D37" s="1441">
        <v>53</v>
      </c>
      <c r="E37" s="1441" t="s">
        <v>323</v>
      </c>
      <c r="F37" s="1441" t="s">
        <v>323</v>
      </c>
      <c r="G37" s="1441">
        <v>13</v>
      </c>
      <c r="H37" s="1441" t="s">
        <v>323</v>
      </c>
      <c r="I37" s="1441">
        <v>16</v>
      </c>
      <c r="J37" s="1441" t="s">
        <v>323</v>
      </c>
      <c r="K37" s="1441" t="s">
        <v>323</v>
      </c>
      <c r="L37" s="1441" t="s">
        <v>323</v>
      </c>
      <c r="M37" s="1441" t="s">
        <v>323</v>
      </c>
      <c r="N37" s="1441">
        <v>5</v>
      </c>
      <c r="O37" s="1441" t="s">
        <v>323</v>
      </c>
      <c r="P37" s="1442">
        <v>87</v>
      </c>
    </row>
    <row r="38" spans="2:16" x14ac:dyDescent="0.3">
      <c r="B38" s="518" t="s">
        <v>375</v>
      </c>
      <c r="C38" s="1460">
        <v>86</v>
      </c>
      <c r="D38" s="1461">
        <v>334</v>
      </c>
      <c r="E38" s="1461">
        <v>432</v>
      </c>
      <c r="F38" s="1461">
        <v>700</v>
      </c>
      <c r="G38" s="1461">
        <v>575</v>
      </c>
      <c r="H38" s="1461">
        <v>208</v>
      </c>
      <c r="I38" s="1461">
        <v>511</v>
      </c>
      <c r="J38" s="1461">
        <v>125</v>
      </c>
      <c r="K38" s="1461">
        <v>111</v>
      </c>
      <c r="L38" s="1461">
        <v>175</v>
      </c>
      <c r="M38" s="1461">
        <v>269</v>
      </c>
      <c r="N38" s="1461">
        <v>327</v>
      </c>
      <c r="O38" s="1461">
        <v>162</v>
      </c>
      <c r="P38" s="1462">
        <v>4015</v>
      </c>
    </row>
    <row r="39" spans="2:16" x14ac:dyDescent="0.3">
      <c r="B39" s="446" t="s">
        <v>371</v>
      </c>
      <c r="C39" s="1440">
        <v>86</v>
      </c>
      <c r="D39" s="1441">
        <v>263</v>
      </c>
      <c r="E39" s="1441">
        <v>401</v>
      </c>
      <c r="F39" s="1441">
        <v>303</v>
      </c>
      <c r="G39" s="1441">
        <v>528</v>
      </c>
      <c r="H39" s="1441">
        <v>186</v>
      </c>
      <c r="I39" s="1441">
        <v>423</v>
      </c>
      <c r="J39" s="1441">
        <v>119</v>
      </c>
      <c r="K39" s="1441">
        <v>87</v>
      </c>
      <c r="L39" s="1441">
        <v>175</v>
      </c>
      <c r="M39" s="1441">
        <v>259</v>
      </c>
      <c r="N39" s="1441">
        <v>241</v>
      </c>
      <c r="O39" s="1441">
        <v>141</v>
      </c>
      <c r="P39" s="1442">
        <v>3212</v>
      </c>
    </row>
    <row r="40" spans="2:16" x14ac:dyDescent="0.3">
      <c r="B40" s="450" t="s">
        <v>372</v>
      </c>
      <c r="C40" s="1457" t="s">
        <v>323</v>
      </c>
      <c r="D40" s="1458">
        <v>71</v>
      </c>
      <c r="E40" s="1458">
        <v>31</v>
      </c>
      <c r="F40" s="1458">
        <v>397</v>
      </c>
      <c r="G40" s="1458">
        <v>47</v>
      </c>
      <c r="H40" s="1458">
        <v>22</v>
      </c>
      <c r="I40" s="1458">
        <v>88</v>
      </c>
      <c r="J40" s="1458">
        <v>6</v>
      </c>
      <c r="K40" s="1458">
        <v>24</v>
      </c>
      <c r="L40" s="1458" t="s">
        <v>323</v>
      </c>
      <c r="M40" s="1458">
        <v>10</v>
      </c>
      <c r="N40" s="1458">
        <v>86</v>
      </c>
      <c r="O40" s="1458">
        <v>21</v>
      </c>
      <c r="P40" s="1459">
        <v>803</v>
      </c>
    </row>
    <row r="41" spans="2:16" x14ac:dyDescent="0.3">
      <c r="B41" s="457" t="s">
        <v>583</v>
      </c>
      <c r="C41" s="605"/>
      <c r="D41" s="605"/>
      <c r="E41" s="605"/>
      <c r="F41" s="605"/>
      <c r="G41" s="605"/>
      <c r="H41" s="605"/>
      <c r="I41" s="605"/>
      <c r="J41" s="605"/>
      <c r="K41" s="605"/>
      <c r="L41" s="605"/>
      <c r="M41" s="605"/>
      <c r="N41" s="605"/>
      <c r="O41" s="605"/>
      <c r="P41" s="74"/>
    </row>
    <row r="42" spans="2:16" x14ac:dyDescent="0.3">
      <c r="B42" s="457"/>
      <c r="C42" s="605"/>
      <c r="D42" s="605"/>
      <c r="E42" s="605"/>
      <c r="F42" s="605"/>
      <c r="G42" s="605"/>
      <c r="H42" s="605"/>
      <c r="I42" s="605"/>
      <c r="J42" s="605"/>
      <c r="K42" s="605"/>
      <c r="L42" s="605"/>
      <c r="M42" s="605"/>
      <c r="N42" s="605"/>
      <c r="O42" s="605"/>
      <c r="P42" s="74"/>
    </row>
    <row r="43" spans="2:16" x14ac:dyDescent="0.3">
      <c r="B43" s="439" t="s">
        <v>838</v>
      </c>
      <c r="C43" s="74"/>
      <c r="D43" s="74"/>
      <c r="E43" s="74"/>
      <c r="F43" s="74"/>
      <c r="G43" s="74"/>
      <c r="H43" s="74"/>
      <c r="I43" s="74"/>
      <c r="J43" s="74"/>
      <c r="K43" s="74"/>
      <c r="L43" s="74"/>
      <c r="M43" s="74"/>
      <c r="N43" s="74"/>
      <c r="O43" s="74"/>
      <c r="P43" s="74"/>
    </row>
    <row r="44" spans="2:16" ht="31.5" x14ac:dyDescent="0.3">
      <c r="B44" s="542" t="s">
        <v>535</v>
      </c>
      <c r="C44" s="443" t="s">
        <v>376</v>
      </c>
      <c r="D44" s="444" t="s">
        <v>377</v>
      </c>
      <c r="E44" s="444" t="s">
        <v>378</v>
      </c>
      <c r="F44" s="444" t="s">
        <v>379</v>
      </c>
      <c r="G44" s="458" t="s">
        <v>111</v>
      </c>
      <c r="H44" s="74"/>
      <c r="I44" s="74"/>
      <c r="J44" s="74"/>
      <c r="K44" s="74"/>
      <c r="L44" s="74"/>
      <c r="M44" s="74"/>
      <c r="N44" s="74"/>
      <c r="O44" s="74"/>
    </row>
    <row r="45" spans="2:16" x14ac:dyDescent="0.3">
      <c r="B45" s="459" t="s">
        <v>380</v>
      </c>
      <c r="C45" s="1463">
        <v>580</v>
      </c>
      <c r="D45" s="1464">
        <v>2042</v>
      </c>
      <c r="E45" s="1464">
        <v>657</v>
      </c>
      <c r="F45" s="1464">
        <v>1254</v>
      </c>
      <c r="G45" s="1465">
        <v>4533</v>
      </c>
      <c r="H45" s="74"/>
      <c r="I45" s="74"/>
      <c r="J45" s="74"/>
      <c r="K45" s="74"/>
      <c r="L45" s="74"/>
      <c r="M45" s="74"/>
      <c r="N45" s="74"/>
      <c r="O45" s="74"/>
    </row>
    <row r="46" spans="2:16" x14ac:dyDescent="0.3">
      <c r="B46" s="460" t="s">
        <v>381</v>
      </c>
      <c r="C46" s="1466">
        <v>0.98</v>
      </c>
      <c r="D46" s="1467">
        <v>0.89</v>
      </c>
      <c r="E46" s="1467">
        <v>0.97</v>
      </c>
      <c r="F46" s="1467">
        <v>0.81</v>
      </c>
      <c r="G46" s="1468">
        <v>0.88</v>
      </c>
      <c r="H46" s="74"/>
      <c r="I46" s="74"/>
      <c r="J46" s="74"/>
      <c r="K46" s="74"/>
      <c r="L46" s="74"/>
      <c r="M46" s="74"/>
      <c r="N46" s="74"/>
      <c r="O46" s="74"/>
    </row>
    <row r="47" spans="2:16" x14ac:dyDescent="0.3">
      <c r="B47" s="457" t="s">
        <v>583</v>
      </c>
      <c r="C47" s="74"/>
      <c r="D47" s="74"/>
      <c r="E47" s="74"/>
      <c r="F47" s="74"/>
      <c r="G47" s="74"/>
      <c r="H47" s="74"/>
      <c r="I47" s="74"/>
      <c r="J47" s="74"/>
      <c r="K47" s="74"/>
      <c r="L47" s="74"/>
      <c r="M47" s="74"/>
      <c r="N47" s="74"/>
      <c r="O47" s="74"/>
      <c r="P47" s="74"/>
    </row>
    <row r="49" spans="2:16" x14ac:dyDescent="0.3">
      <c r="B49" s="439" t="s">
        <v>529</v>
      </c>
    </row>
    <row r="50" spans="2:16" x14ac:dyDescent="0.3">
      <c r="B50" s="441" t="s">
        <v>836</v>
      </c>
    </row>
    <row r="51" spans="2:16" ht="31.5" x14ac:dyDescent="0.3">
      <c r="B51" s="600" t="s">
        <v>528</v>
      </c>
      <c r="C51" s="601" t="s">
        <v>28</v>
      </c>
      <c r="D51" s="602" t="s">
        <v>29</v>
      </c>
      <c r="E51" s="602" t="s">
        <v>30</v>
      </c>
      <c r="F51" s="602" t="s">
        <v>31</v>
      </c>
      <c r="G51" s="602" t="s">
        <v>32</v>
      </c>
      <c r="H51" s="602" t="s">
        <v>33</v>
      </c>
      <c r="I51" s="602" t="s">
        <v>34</v>
      </c>
      <c r="J51" s="602" t="s">
        <v>35</v>
      </c>
      <c r="K51" s="602" t="s">
        <v>36</v>
      </c>
      <c r="L51" s="602" t="s">
        <v>37</v>
      </c>
      <c r="M51" s="602" t="s">
        <v>38</v>
      </c>
      <c r="N51" s="602" t="s">
        <v>39</v>
      </c>
      <c r="O51" s="602" t="s">
        <v>40</v>
      </c>
      <c r="P51" s="603" t="s">
        <v>27</v>
      </c>
    </row>
    <row r="52" spans="2:16" x14ac:dyDescent="0.3">
      <c r="B52" s="521" t="s">
        <v>530</v>
      </c>
      <c r="C52" s="1469"/>
      <c r="D52" s="1470"/>
      <c r="E52" s="1470"/>
      <c r="F52" s="1470"/>
      <c r="G52" s="1470"/>
      <c r="H52" s="1470"/>
      <c r="I52" s="1470"/>
      <c r="J52" s="1470"/>
      <c r="K52" s="1470"/>
      <c r="L52" s="1470"/>
      <c r="M52" s="1470"/>
      <c r="N52" s="1470"/>
      <c r="O52" s="1470"/>
      <c r="P52" s="1471"/>
    </row>
    <row r="53" spans="2:16" x14ac:dyDescent="0.3">
      <c r="B53" s="1481" t="s">
        <v>839</v>
      </c>
      <c r="C53" s="1472">
        <v>1</v>
      </c>
      <c r="D53" s="1473">
        <v>2</v>
      </c>
      <c r="E53" s="1473">
        <v>3</v>
      </c>
      <c r="F53" s="1473">
        <v>1</v>
      </c>
      <c r="G53" s="1473">
        <v>3</v>
      </c>
      <c r="H53" s="1473">
        <v>2</v>
      </c>
      <c r="I53" s="1473">
        <v>2</v>
      </c>
      <c r="J53" s="1473">
        <v>2</v>
      </c>
      <c r="K53" s="1473">
        <v>1</v>
      </c>
      <c r="L53" s="1473">
        <v>2</v>
      </c>
      <c r="M53" s="1473">
        <v>1</v>
      </c>
      <c r="N53" s="1473">
        <v>1</v>
      </c>
      <c r="O53" s="1473">
        <v>1</v>
      </c>
      <c r="P53" s="1474">
        <v>22</v>
      </c>
    </row>
    <row r="54" spans="2:16" x14ac:dyDescent="0.3">
      <c r="B54" s="1482" t="s">
        <v>840</v>
      </c>
      <c r="C54" s="1446" t="s">
        <v>323</v>
      </c>
      <c r="D54" s="1447">
        <v>2</v>
      </c>
      <c r="E54" s="1447">
        <v>2</v>
      </c>
      <c r="F54" s="1447">
        <v>1</v>
      </c>
      <c r="G54" s="1447">
        <v>3</v>
      </c>
      <c r="H54" s="1447">
        <v>2</v>
      </c>
      <c r="I54" s="1447">
        <v>1</v>
      </c>
      <c r="J54" s="1447">
        <v>1</v>
      </c>
      <c r="K54" s="1447">
        <v>1</v>
      </c>
      <c r="L54" s="1447">
        <v>1</v>
      </c>
      <c r="M54" s="1447">
        <v>1</v>
      </c>
      <c r="N54" s="1447">
        <v>1</v>
      </c>
      <c r="O54" s="1447">
        <v>1</v>
      </c>
      <c r="P54" s="1475">
        <v>17</v>
      </c>
    </row>
    <row r="55" spans="2:16" x14ac:dyDescent="0.3">
      <c r="B55" s="518" t="s">
        <v>531</v>
      </c>
      <c r="C55" s="1476"/>
      <c r="D55" s="1477"/>
      <c r="E55" s="1477"/>
      <c r="F55" s="1477"/>
      <c r="G55" s="1477"/>
      <c r="H55" s="1477"/>
      <c r="I55" s="1477"/>
      <c r="J55" s="1477"/>
      <c r="K55" s="1477"/>
      <c r="L55" s="1477"/>
      <c r="M55" s="1477"/>
      <c r="N55" s="1477"/>
      <c r="O55" s="1477"/>
      <c r="P55" s="1478"/>
    </row>
    <row r="56" spans="2:16" x14ac:dyDescent="0.3">
      <c r="B56" s="1481" t="s">
        <v>839</v>
      </c>
      <c r="C56" s="1440" t="s">
        <v>323</v>
      </c>
      <c r="D56" s="1441">
        <v>4</v>
      </c>
      <c r="E56" s="1441">
        <v>6</v>
      </c>
      <c r="F56" s="1441">
        <v>7</v>
      </c>
      <c r="G56" s="1441">
        <v>5</v>
      </c>
      <c r="H56" s="1441">
        <v>2</v>
      </c>
      <c r="I56" s="1441">
        <v>8</v>
      </c>
      <c r="J56" s="1441">
        <v>2</v>
      </c>
      <c r="K56" s="1441">
        <v>2</v>
      </c>
      <c r="L56" s="1441" t="s">
        <v>323</v>
      </c>
      <c r="M56" s="1441">
        <v>2</v>
      </c>
      <c r="N56" s="1441">
        <v>5</v>
      </c>
      <c r="O56" s="1441">
        <v>3</v>
      </c>
      <c r="P56" s="1479">
        <v>46</v>
      </c>
    </row>
    <row r="57" spans="2:16" x14ac:dyDescent="0.3">
      <c r="B57" s="1483" t="s">
        <v>840</v>
      </c>
      <c r="C57" s="1457" t="s">
        <v>323</v>
      </c>
      <c r="D57" s="1458">
        <v>3</v>
      </c>
      <c r="E57" s="1458">
        <v>4</v>
      </c>
      <c r="F57" s="1458">
        <v>8</v>
      </c>
      <c r="G57" s="1458">
        <v>5</v>
      </c>
      <c r="H57" s="1458">
        <v>3</v>
      </c>
      <c r="I57" s="1458">
        <v>4</v>
      </c>
      <c r="J57" s="1458">
        <v>1</v>
      </c>
      <c r="K57" s="1458">
        <v>1</v>
      </c>
      <c r="L57" s="1458" t="s">
        <v>323</v>
      </c>
      <c r="M57" s="1458">
        <v>1</v>
      </c>
      <c r="N57" s="1458">
        <v>4</v>
      </c>
      <c r="O57" s="1458">
        <v>2</v>
      </c>
      <c r="P57" s="1480">
        <v>36</v>
      </c>
    </row>
    <row r="58" spans="2:16" x14ac:dyDescent="0.3">
      <c r="B58" s="457" t="s">
        <v>583</v>
      </c>
      <c r="C58" s="604"/>
      <c r="D58" s="604"/>
      <c r="E58" s="604"/>
      <c r="F58" s="604"/>
      <c r="G58" s="604"/>
      <c r="H58" s="604"/>
      <c r="I58" s="604"/>
      <c r="J58" s="604"/>
      <c r="K58" s="604"/>
      <c r="L58" s="604"/>
      <c r="M58" s="604"/>
      <c r="N58" s="604"/>
      <c r="O58" s="604"/>
      <c r="P58" s="604"/>
    </row>
  </sheetData>
  <phoneticPr fontId="3" type="noConversion"/>
  <hyperlinks>
    <hyperlink ref="O2" location="'sommaire P2'!A1" display="retour sommaire"/>
  </hyperlinks>
  <pageMargins left="0.78740157499999996" right="0.78740157499999996" top="0.984251969" bottom="0.984251969" header="0.4921259845" footer="0.4921259845"/>
  <pageSetup paperSize="9" orientation="portrait" horizontalDpi="200" verticalDpi="200" r:id="rId1"/>
  <headerFooter alignWithMargins="0"/>
  <ignoredErrors>
    <ignoredError sqref="F22 J22:N2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55"/>
  <sheetViews>
    <sheetView showGridLines="0" zoomScaleNormal="100" workbookViewId="0"/>
  </sheetViews>
  <sheetFormatPr baseColWidth="10" defaultColWidth="11.42578125" defaultRowHeight="15.75" x14ac:dyDescent="0.3"/>
  <cols>
    <col min="1" max="1" width="5.7109375" style="1" customWidth="1"/>
    <col min="2" max="2" width="4.140625" style="1" customWidth="1"/>
    <col min="3" max="3" width="53.7109375" style="1" customWidth="1"/>
    <col min="4" max="13" width="9.7109375" style="1" customWidth="1"/>
    <col min="14" max="14" width="10.140625" style="1" bestFit="1" customWidth="1"/>
    <col min="15" max="16" width="9.7109375" style="1" customWidth="1"/>
    <col min="17" max="17" width="10.85546875" style="1" customWidth="1"/>
    <col min="18" max="18" width="15.85546875" style="1" bestFit="1" customWidth="1"/>
    <col min="19" max="19" width="8.7109375" style="1" customWidth="1"/>
    <col min="20" max="16384" width="11.42578125" style="1"/>
  </cols>
  <sheetData>
    <row r="2" spans="1:23" s="3" customFormat="1" ht="18.75" x14ac:dyDescent="0.35">
      <c r="B2" s="2" t="s">
        <v>639</v>
      </c>
      <c r="R2" s="5" t="s">
        <v>3</v>
      </c>
      <c r="W2" s="195"/>
    </row>
    <row r="4" spans="1:23" s="168" customFormat="1" ht="18" x14ac:dyDescent="0.35">
      <c r="B4" s="218" t="s">
        <v>300</v>
      </c>
      <c r="C4" s="219"/>
      <c r="D4" s="219"/>
      <c r="E4" s="219"/>
      <c r="F4" s="219"/>
      <c r="G4" s="219"/>
      <c r="H4" s="219"/>
      <c r="I4" s="219"/>
      <c r="J4" s="219"/>
      <c r="K4" s="219"/>
      <c r="L4" s="219"/>
      <c r="M4" s="219"/>
      <c r="N4" s="219"/>
      <c r="O4" s="219"/>
      <c r="P4" s="219"/>
      <c r="Q4" s="219"/>
      <c r="R4" s="219"/>
    </row>
    <row r="5" spans="1:23" x14ac:dyDescent="0.3">
      <c r="A5" s="220"/>
    </row>
    <row r="6" spans="1:23" x14ac:dyDescent="0.3">
      <c r="B6" s="221" t="s">
        <v>847</v>
      </c>
      <c r="C6" s="221"/>
      <c r="D6" s="221"/>
      <c r="E6" s="221"/>
      <c r="F6" s="221"/>
      <c r="G6" s="35"/>
      <c r="H6" s="35"/>
      <c r="I6" s="10"/>
      <c r="J6" s="10"/>
      <c r="K6" s="10"/>
      <c r="L6" s="10"/>
      <c r="M6" s="10"/>
      <c r="N6" s="10"/>
      <c r="O6" s="10"/>
      <c r="P6" s="10"/>
      <c r="Q6" s="10"/>
      <c r="R6" s="10"/>
    </row>
    <row r="7" spans="1:23" x14ac:dyDescent="0.3">
      <c r="B7" s="194"/>
      <c r="C7" s="10"/>
      <c r="D7" s="10"/>
      <c r="E7" s="10"/>
      <c r="F7" s="10"/>
      <c r="G7" s="35"/>
      <c r="H7" s="35"/>
      <c r="I7" s="10"/>
      <c r="J7" s="10"/>
      <c r="K7" s="10"/>
      <c r="L7" s="10"/>
      <c r="M7" s="10"/>
      <c r="N7" s="10"/>
      <c r="O7" s="10"/>
      <c r="P7" s="10"/>
      <c r="Q7" s="10"/>
      <c r="R7" s="10"/>
    </row>
    <row r="8" spans="1:23" ht="31.5" x14ac:dyDescent="0.3">
      <c r="B8" s="546" t="s">
        <v>403</v>
      </c>
      <c r="C8" s="547"/>
      <c r="D8" s="548" t="s">
        <v>28</v>
      </c>
      <c r="E8" s="549" t="s">
        <v>29</v>
      </c>
      <c r="F8" s="549" t="s">
        <v>30</v>
      </c>
      <c r="G8" s="549" t="s">
        <v>31</v>
      </c>
      <c r="H8" s="549" t="s">
        <v>32</v>
      </c>
      <c r="I8" s="549" t="s">
        <v>33</v>
      </c>
      <c r="J8" s="549" t="s">
        <v>34</v>
      </c>
      <c r="K8" s="549" t="s">
        <v>35</v>
      </c>
      <c r="L8" s="549" t="s">
        <v>36</v>
      </c>
      <c r="M8" s="549" t="s">
        <v>37</v>
      </c>
      <c r="N8" s="549" t="s">
        <v>38</v>
      </c>
      <c r="O8" s="549" t="s">
        <v>39</v>
      </c>
      <c r="P8" s="549" t="s">
        <v>40</v>
      </c>
      <c r="Q8" s="558" t="s">
        <v>27</v>
      </c>
      <c r="R8" s="549" t="s">
        <v>553</v>
      </c>
    </row>
    <row r="9" spans="1:23" x14ac:dyDescent="0.3">
      <c r="B9" s="1521" t="s">
        <v>397</v>
      </c>
      <c r="C9" s="1522"/>
      <c r="D9" s="1523">
        <v>44.640999999999998</v>
      </c>
      <c r="E9" s="1524">
        <v>98.665999999999997</v>
      </c>
      <c r="F9" s="1524">
        <v>216.07400000000001</v>
      </c>
      <c r="G9" s="1524">
        <v>51.360999999999997</v>
      </c>
      <c r="H9" s="1524">
        <v>260.86399999999998</v>
      </c>
      <c r="I9" s="1524">
        <v>370.17</v>
      </c>
      <c r="J9" s="1524">
        <v>35.659999999999997</v>
      </c>
      <c r="K9" s="1524">
        <v>73.805999999999997</v>
      </c>
      <c r="L9" s="1524">
        <v>48.393999999999998</v>
      </c>
      <c r="M9" s="1524">
        <v>67.522999999999996</v>
      </c>
      <c r="N9" s="1524">
        <v>8.1579999999999995</v>
      </c>
      <c r="O9" s="1524">
        <v>204.285</v>
      </c>
      <c r="P9" s="1525">
        <v>149.57599999999999</v>
      </c>
      <c r="Q9" s="1526">
        <v>1629.1780000000001</v>
      </c>
      <c r="R9" s="1527">
        <v>9.5919362590389987</v>
      </c>
    </row>
    <row r="10" spans="1:23" x14ac:dyDescent="0.3">
      <c r="B10" s="1488"/>
      <c r="C10" s="1488" t="s">
        <v>849</v>
      </c>
      <c r="D10" s="1493">
        <v>28.617999999999999</v>
      </c>
      <c r="E10" s="1151">
        <v>66.051000000000002</v>
      </c>
      <c r="F10" s="1151">
        <v>64.673000000000002</v>
      </c>
      <c r="G10" s="1151">
        <v>19.971</v>
      </c>
      <c r="H10" s="1151">
        <v>204.02099999999999</v>
      </c>
      <c r="I10" s="1151">
        <v>289.45699999999999</v>
      </c>
      <c r="J10" s="1151">
        <v>14.173</v>
      </c>
      <c r="K10" s="1151">
        <v>29.652999999999999</v>
      </c>
      <c r="L10" s="1151">
        <v>15.3</v>
      </c>
      <c r="M10" s="1151">
        <v>50.741</v>
      </c>
      <c r="N10" s="1151">
        <v>1.633</v>
      </c>
      <c r="O10" s="1151">
        <v>135.04400000000001</v>
      </c>
      <c r="P10" s="1494">
        <v>108.55200000000001</v>
      </c>
      <c r="Q10" s="1495">
        <v>1027.8869999999999</v>
      </c>
      <c r="R10" s="1153">
        <v>9.0435866091637802</v>
      </c>
    </row>
    <row r="11" spans="1:23" x14ac:dyDescent="0.3">
      <c r="B11" s="1488"/>
      <c r="C11" s="1488" t="s">
        <v>119</v>
      </c>
      <c r="D11" s="1493">
        <v>0.17399999999999999</v>
      </c>
      <c r="E11" s="1151">
        <v>1.1930000000000001</v>
      </c>
      <c r="F11" s="1151">
        <v>0.183</v>
      </c>
      <c r="G11" s="1151">
        <v>4.2240000000000002</v>
      </c>
      <c r="H11" s="1151">
        <v>0.93200000000000005</v>
      </c>
      <c r="I11" s="1151">
        <v>3.3889999999999998</v>
      </c>
      <c r="J11" s="1151">
        <v>2.472</v>
      </c>
      <c r="K11" s="1151">
        <v>0.77800000000000002</v>
      </c>
      <c r="L11" s="1151">
        <v>3.3000000000000002E-2</v>
      </c>
      <c r="M11" s="1151">
        <v>0.52900000000000003</v>
      </c>
      <c r="N11" s="1151">
        <v>1.7589999999999999</v>
      </c>
      <c r="O11" s="1151">
        <v>1.4359999999999999</v>
      </c>
      <c r="P11" s="1494">
        <v>3.3839999999999999</v>
      </c>
      <c r="Q11" s="1495">
        <v>20.486000000000001</v>
      </c>
      <c r="R11" s="1153">
        <v>8.425737036062122</v>
      </c>
    </row>
    <row r="12" spans="1:23" x14ac:dyDescent="0.3">
      <c r="B12" s="1488"/>
      <c r="C12" s="1488" t="s">
        <v>280</v>
      </c>
      <c r="D12" s="1493">
        <v>0.26</v>
      </c>
      <c r="E12" s="1151">
        <v>1.5049999999999999</v>
      </c>
      <c r="F12" s="1151">
        <v>0.156</v>
      </c>
      <c r="G12" s="1151">
        <v>1.3440000000000001</v>
      </c>
      <c r="H12" s="1151">
        <v>1.1919999999999999</v>
      </c>
      <c r="I12" s="1151">
        <v>6.82</v>
      </c>
      <c r="J12" s="1151">
        <v>1.1599999999999999</v>
      </c>
      <c r="K12" s="1151">
        <v>0.104</v>
      </c>
      <c r="L12" s="1151">
        <v>6.0999999999999999E-2</v>
      </c>
      <c r="M12" s="1151">
        <v>8.6999999999999994E-2</v>
      </c>
      <c r="N12" s="1151">
        <v>8.0000000000000002E-3</v>
      </c>
      <c r="O12" s="1151">
        <v>0.94</v>
      </c>
      <c r="P12" s="1494">
        <v>1.05</v>
      </c>
      <c r="Q12" s="1495">
        <v>14.686999999999999</v>
      </c>
      <c r="R12" s="1153">
        <v>21.626835122439665</v>
      </c>
    </row>
    <row r="13" spans="1:23" x14ac:dyDescent="0.3">
      <c r="B13" s="1488"/>
      <c r="C13" s="1488" t="s">
        <v>42</v>
      </c>
      <c r="D13" s="1493">
        <v>2.996</v>
      </c>
      <c r="E13" s="1151">
        <v>1.9490000000000001</v>
      </c>
      <c r="F13" s="1151">
        <v>23.850999999999999</v>
      </c>
      <c r="G13" s="1151">
        <v>2.3479999999999999</v>
      </c>
      <c r="H13" s="1151">
        <v>8.0809999999999995</v>
      </c>
      <c r="I13" s="1151">
        <v>6.609</v>
      </c>
      <c r="J13" s="1151">
        <v>2.1579999999999999</v>
      </c>
      <c r="K13" s="1151">
        <v>6.72</v>
      </c>
      <c r="L13" s="1151">
        <v>2.4609999999999999</v>
      </c>
      <c r="M13" s="1151">
        <v>2.6589999999999998</v>
      </c>
      <c r="N13" s="1151">
        <v>0.69299999999999995</v>
      </c>
      <c r="O13" s="1151">
        <v>8.2230000000000008</v>
      </c>
      <c r="P13" s="1494">
        <v>3.9220000000000002</v>
      </c>
      <c r="Q13" s="1495">
        <v>72.67</v>
      </c>
      <c r="R13" s="1153">
        <v>4.6547676619512615</v>
      </c>
    </row>
    <row r="14" spans="1:23" x14ac:dyDescent="0.3">
      <c r="B14" s="1490"/>
      <c r="C14" s="1490" t="s">
        <v>43</v>
      </c>
      <c r="D14" s="1501">
        <v>11.092000000000001</v>
      </c>
      <c r="E14" s="1502">
        <v>15.401</v>
      </c>
      <c r="F14" s="1502">
        <v>126.239</v>
      </c>
      <c r="G14" s="1502">
        <v>16.216999999999999</v>
      </c>
      <c r="H14" s="1502">
        <v>28.922000000000001</v>
      </c>
      <c r="I14" s="1502">
        <v>38.865000000000002</v>
      </c>
      <c r="J14" s="1502">
        <v>8.7880000000000003</v>
      </c>
      <c r="K14" s="1502">
        <v>33.582000000000001</v>
      </c>
      <c r="L14" s="1502">
        <v>30.277000000000001</v>
      </c>
      <c r="M14" s="1502">
        <v>8.8520000000000003</v>
      </c>
      <c r="N14" s="1502">
        <v>1.7729999999999999</v>
      </c>
      <c r="O14" s="1502">
        <v>49.466000000000001</v>
      </c>
      <c r="P14" s="1503">
        <v>19.358000000000001</v>
      </c>
      <c r="Q14" s="1504">
        <v>388.83199999999999</v>
      </c>
      <c r="R14" s="1505">
        <v>16.684946507863767</v>
      </c>
    </row>
    <row r="15" spans="1:23" x14ac:dyDescent="0.3">
      <c r="B15" s="222" t="s">
        <v>398</v>
      </c>
      <c r="C15" s="223"/>
      <c r="D15" s="1496">
        <v>0.53400000000000003</v>
      </c>
      <c r="E15" s="1497">
        <v>69.412000000000006</v>
      </c>
      <c r="F15" s="1497">
        <v>0.875</v>
      </c>
      <c r="G15" s="1497">
        <v>66.275000000000006</v>
      </c>
      <c r="H15" s="1497">
        <v>1.974</v>
      </c>
      <c r="I15" s="1497">
        <v>24.036000000000001</v>
      </c>
      <c r="J15" s="1497">
        <v>88.769000000000005</v>
      </c>
      <c r="K15" s="1497">
        <v>10.11</v>
      </c>
      <c r="L15" s="1497">
        <v>0.71399999999999997</v>
      </c>
      <c r="M15" s="1497">
        <v>0.50900000000000001</v>
      </c>
      <c r="N15" s="1497">
        <v>30.228999999999999</v>
      </c>
      <c r="O15" s="1497">
        <v>8.0429999999999993</v>
      </c>
      <c r="P15" s="1498">
        <v>15.805999999999999</v>
      </c>
      <c r="Q15" s="1499">
        <v>317.286</v>
      </c>
      <c r="R15" s="1500">
        <v>30.599095584682612</v>
      </c>
    </row>
    <row r="16" spans="1:23" x14ac:dyDescent="0.3">
      <c r="B16" s="1488"/>
      <c r="C16" s="1488" t="s">
        <v>44</v>
      </c>
      <c r="D16" s="1493">
        <v>0.28999999999999998</v>
      </c>
      <c r="E16" s="1151">
        <v>1.6879999999999999</v>
      </c>
      <c r="F16" s="1151">
        <v>0.39600000000000002</v>
      </c>
      <c r="G16" s="1151">
        <v>9.218</v>
      </c>
      <c r="H16" s="1151">
        <v>0.41199999999999998</v>
      </c>
      <c r="I16" s="1151">
        <v>1.3540000000000001</v>
      </c>
      <c r="J16" s="1151">
        <v>3.286</v>
      </c>
      <c r="K16" s="1151">
        <v>4.4669999999999996</v>
      </c>
      <c r="L16" s="1151">
        <v>0.65800000000000003</v>
      </c>
      <c r="M16" s="1151">
        <v>0.25600000000000001</v>
      </c>
      <c r="N16" s="1151">
        <v>7.6319999999999997</v>
      </c>
      <c r="O16" s="1151">
        <v>1.085</v>
      </c>
      <c r="P16" s="1494">
        <v>12.867000000000001</v>
      </c>
      <c r="Q16" s="1495">
        <v>43.609000000000002</v>
      </c>
      <c r="R16" s="1153">
        <v>21.681349932384059</v>
      </c>
    </row>
    <row r="17" spans="2:19" x14ac:dyDescent="0.3">
      <c r="B17" s="1490"/>
      <c r="C17" s="1490" t="s">
        <v>45</v>
      </c>
      <c r="D17" s="1501">
        <v>7.0999999999999994E-2</v>
      </c>
      <c r="E17" s="1502">
        <v>67.234999999999999</v>
      </c>
      <c r="F17" s="1502">
        <v>0.41299999999999998</v>
      </c>
      <c r="G17" s="1502">
        <v>55.636000000000003</v>
      </c>
      <c r="H17" s="1502">
        <v>1.4259999999999999</v>
      </c>
      <c r="I17" s="1502">
        <v>22.545000000000002</v>
      </c>
      <c r="J17" s="1502">
        <v>85.152000000000001</v>
      </c>
      <c r="K17" s="1502">
        <v>5.0309999999999997</v>
      </c>
      <c r="L17" s="1502">
        <v>1.6E-2</v>
      </c>
      <c r="M17" s="1502">
        <v>0.23899999999999999</v>
      </c>
      <c r="N17" s="1502">
        <v>22.391999999999999</v>
      </c>
      <c r="O17" s="1502">
        <v>6.7510000000000003</v>
      </c>
      <c r="P17" s="1503">
        <v>2.7240000000000002</v>
      </c>
      <c r="Q17" s="1504">
        <v>269.63099999999997</v>
      </c>
      <c r="R17" s="1505">
        <v>33.761226884169481</v>
      </c>
    </row>
    <row r="18" spans="2:19" x14ac:dyDescent="0.3">
      <c r="B18" s="224" t="s">
        <v>850</v>
      </c>
      <c r="C18" s="225"/>
      <c r="D18" s="1506">
        <v>89.975999999999999</v>
      </c>
      <c r="E18" s="1507">
        <v>51.953000000000003</v>
      </c>
      <c r="F18" s="1507">
        <v>291.14299999999997</v>
      </c>
      <c r="G18" s="1507">
        <v>45.351999999999997</v>
      </c>
      <c r="H18" s="1507">
        <v>66.180000000000007</v>
      </c>
      <c r="I18" s="1507">
        <v>55.366</v>
      </c>
      <c r="J18" s="1507">
        <v>55.412999999999997</v>
      </c>
      <c r="K18" s="1507">
        <v>135.05699999999999</v>
      </c>
      <c r="L18" s="1507">
        <v>190.73599999999999</v>
      </c>
      <c r="M18" s="1507">
        <v>58.771999999999998</v>
      </c>
      <c r="N18" s="1507">
        <v>31.863</v>
      </c>
      <c r="O18" s="1507">
        <v>85.971999999999994</v>
      </c>
      <c r="P18" s="1508">
        <v>41.715000000000003</v>
      </c>
      <c r="Q18" s="1509">
        <v>1199.498</v>
      </c>
      <c r="R18" s="1510">
        <v>13.705827768818921</v>
      </c>
    </row>
    <row r="19" spans="2:19" x14ac:dyDescent="0.3">
      <c r="B19" s="1488" t="s">
        <v>46</v>
      </c>
      <c r="C19" s="1488"/>
      <c r="D19" s="1493">
        <v>135.15100000000001</v>
      </c>
      <c r="E19" s="1151">
        <v>220.03100000000001</v>
      </c>
      <c r="F19" s="1151">
        <v>508.09199999999998</v>
      </c>
      <c r="G19" s="1151">
        <v>162.988</v>
      </c>
      <c r="H19" s="1151">
        <v>329.01799999999997</v>
      </c>
      <c r="I19" s="1151">
        <v>449.572</v>
      </c>
      <c r="J19" s="1151">
        <v>179.84200000000001</v>
      </c>
      <c r="K19" s="1151">
        <v>218.97300000000001</v>
      </c>
      <c r="L19" s="1151">
        <v>239.84399999999999</v>
      </c>
      <c r="M19" s="1151">
        <v>126.804</v>
      </c>
      <c r="N19" s="1151">
        <v>70.25</v>
      </c>
      <c r="O19" s="1151">
        <v>298.3</v>
      </c>
      <c r="P19" s="1494">
        <v>207.09700000000001</v>
      </c>
      <c r="Q19" s="1495">
        <v>3145.962</v>
      </c>
      <c r="R19" s="1153">
        <v>11.750273712598354</v>
      </c>
    </row>
    <row r="20" spans="2:19" x14ac:dyDescent="0.3">
      <c r="B20" s="1491" t="s">
        <v>851</v>
      </c>
      <c r="C20" s="1491"/>
      <c r="D20" s="1511">
        <v>84.105999999999995</v>
      </c>
      <c r="E20" s="1512">
        <v>10.31</v>
      </c>
      <c r="F20" s="1512">
        <v>14.824</v>
      </c>
      <c r="G20" s="1512">
        <v>26.09</v>
      </c>
      <c r="H20" s="1512">
        <v>31.427</v>
      </c>
      <c r="I20" s="1512">
        <v>16.129000000000001</v>
      </c>
      <c r="J20" s="1512">
        <v>9.4930000000000003</v>
      </c>
      <c r="K20" s="1512">
        <v>2.6680000000000001</v>
      </c>
      <c r="L20" s="1512">
        <v>16.280999999999999</v>
      </c>
      <c r="M20" s="1512">
        <v>112.544</v>
      </c>
      <c r="N20" s="1512">
        <v>59.06</v>
      </c>
      <c r="O20" s="1512">
        <v>5.633</v>
      </c>
      <c r="P20" s="1513">
        <v>7.4119999999999999</v>
      </c>
      <c r="Q20" s="1514">
        <v>395.97699999999998</v>
      </c>
      <c r="R20" s="1515">
        <v>24.066488142919486</v>
      </c>
    </row>
    <row r="21" spans="2:19" x14ac:dyDescent="0.3">
      <c r="B21" s="1492" t="s">
        <v>852</v>
      </c>
      <c r="C21" s="1492"/>
      <c r="D21" s="1516">
        <v>220.148</v>
      </c>
      <c r="E21" s="1517">
        <v>231.017</v>
      </c>
      <c r="F21" s="1517">
        <v>505.577</v>
      </c>
      <c r="G21" s="1517">
        <v>189.15700000000001</v>
      </c>
      <c r="H21" s="1517">
        <v>361.30599999999998</v>
      </c>
      <c r="I21" s="1517">
        <v>467.14699999999999</v>
      </c>
      <c r="J21" s="1517">
        <v>188.90799999999999</v>
      </c>
      <c r="K21" s="1517">
        <v>222.232</v>
      </c>
      <c r="L21" s="1517">
        <v>256.54300000000001</v>
      </c>
      <c r="M21" s="1517">
        <v>239.703</v>
      </c>
      <c r="N21" s="1517">
        <v>131.809</v>
      </c>
      <c r="O21" s="1517">
        <v>304.65600000000001</v>
      </c>
      <c r="P21" s="1518">
        <v>218.99299999999999</v>
      </c>
      <c r="Q21" s="1519">
        <v>3537.1959999999999</v>
      </c>
      <c r="R21" s="1520">
        <v>12.400604339080557</v>
      </c>
    </row>
    <row r="22" spans="2:19" x14ac:dyDescent="0.3">
      <c r="B22" s="10" t="s">
        <v>848</v>
      </c>
      <c r="C22" s="19"/>
      <c r="D22" s="19"/>
      <c r="E22" s="19"/>
      <c r="F22" s="19"/>
      <c r="G22" s="19"/>
      <c r="H22" s="19"/>
      <c r="I22" s="19"/>
      <c r="J22" s="19"/>
      <c r="K22" s="19"/>
      <c r="L22" s="19"/>
      <c r="M22" s="19"/>
      <c r="N22" s="19"/>
      <c r="O22" s="19"/>
      <c r="P22" s="19"/>
      <c r="Q22" s="19"/>
      <c r="R22" s="226"/>
      <c r="S22" s="19"/>
    </row>
    <row r="24" spans="2:19" x14ac:dyDescent="0.3">
      <c r="B24" s="221" t="s">
        <v>846</v>
      </c>
      <c r="D24" s="227"/>
      <c r="E24" s="227"/>
    </row>
    <row r="25" spans="2:19" x14ac:dyDescent="0.3">
      <c r="C25" s="194"/>
      <c r="D25" s="10"/>
      <c r="E25" s="10"/>
      <c r="F25" s="10"/>
      <c r="G25" s="35"/>
      <c r="H25" s="35"/>
      <c r="I25" s="10"/>
    </row>
    <row r="26" spans="2:19" x14ac:dyDescent="0.3">
      <c r="J26" s="228"/>
    </row>
    <row r="50" spans="3:5" x14ac:dyDescent="0.3">
      <c r="C50" s="229"/>
      <c r="D50" s="230" t="s">
        <v>27</v>
      </c>
      <c r="E50" s="230" t="s">
        <v>315</v>
      </c>
    </row>
    <row r="51" spans="3:5" x14ac:dyDescent="0.3">
      <c r="C51" s="539" t="s">
        <v>525</v>
      </c>
      <c r="D51" s="1489">
        <v>0.52839163346537565</v>
      </c>
      <c r="E51" s="1489">
        <v>0.47312480864956091</v>
      </c>
    </row>
    <row r="52" spans="3:5" x14ac:dyDescent="0.3">
      <c r="C52" s="539" t="s">
        <v>845</v>
      </c>
      <c r="D52" s="1489">
        <v>0.33140069714764514</v>
      </c>
      <c r="E52" s="1489">
        <v>0.42705750207453103</v>
      </c>
    </row>
    <row r="53" spans="3:5" x14ac:dyDescent="0.3">
      <c r="C53" s="539" t="s">
        <v>45</v>
      </c>
      <c r="D53" s="1489">
        <v>8.5707011082778492E-2</v>
      </c>
      <c r="E53" s="1489">
        <v>2.9829509536679916E-2</v>
      </c>
    </row>
    <row r="54" spans="3:5" x14ac:dyDescent="0.3">
      <c r="C54" s="539" t="s">
        <v>314</v>
      </c>
      <c r="D54" s="1489">
        <v>2.8075037142851693E-2</v>
      </c>
      <c r="E54" s="1489">
        <v>1.6536898527466745E-2</v>
      </c>
    </row>
    <row r="55" spans="3:5" x14ac:dyDescent="0.3">
      <c r="C55" s="539" t="s">
        <v>316</v>
      </c>
      <c r="D55" s="1489">
        <v>2.6425621161349055E-2</v>
      </c>
      <c r="E55" s="1489">
        <v>5.3451281211761424E-2</v>
      </c>
    </row>
  </sheetData>
  <hyperlinks>
    <hyperlink ref="R2" location="'sommaire P2'!A1" display="retour sommaire"/>
  </hyperlinks>
  <pageMargins left="0.78740157480314965" right="0.78740157480314965" top="0.98425196850393704" bottom="0.98425196850393704" header="0.51181102362204722" footer="0.51181102362204722"/>
  <pageSetup paperSize="9" scale="64"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82"/>
  <sheetViews>
    <sheetView showGridLines="0" showZeros="0" zoomScaleNormal="100" workbookViewId="0"/>
  </sheetViews>
  <sheetFormatPr baseColWidth="10" defaultColWidth="11.42578125" defaultRowHeight="15.75" x14ac:dyDescent="0.3"/>
  <cols>
    <col min="1" max="1" width="5.7109375" style="1" customWidth="1"/>
    <col min="2" max="2" width="23" style="1" customWidth="1"/>
    <col min="3" max="12" width="9.28515625" style="1" customWidth="1"/>
    <col min="13" max="13" width="10.140625" style="1" bestFit="1" customWidth="1"/>
    <col min="14" max="14" width="19.28515625" style="1" customWidth="1"/>
    <col min="15" max="24" width="10.7109375" style="1" customWidth="1"/>
    <col min="25" max="26" width="7.7109375" style="1" customWidth="1"/>
    <col min="27" max="27" width="15.85546875" style="1" bestFit="1" customWidth="1"/>
    <col min="28" max="28" width="9.42578125" style="1" bestFit="1" customWidth="1"/>
    <col min="29" max="16384" width="11.42578125" style="1"/>
  </cols>
  <sheetData>
    <row r="2" spans="2:24" s="3" customFormat="1" ht="18.75" x14ac:dyDescent="0.35">
      <c r="B2" s="2" t="s">
        <v>639</v>
      </c>
      <c r="X2" s="195" t="s">
        <v>3</v>
      </c>
    </row>
    <row r="4" spans="2:24" s="168" customFormat="1" ht="18" x14ac:dyDescent="0.35">
      <c r="B4" s="196" t="s">
        <v>853</v>
      </c>
      <c r="C4" s="197"/>
      <c r="D4" s="197"/>
      <c r="E4" s="197"/>
      <c r="F4" s="197"/>
      <c r="G4" s="197"/>
      <c r="H4" s="197"/>
      <c r="I4" s="197"/>
      <c r="J4" s="197"/>
      <c r="K4" s="197"/>
      <c r="L4" s="197"/>
      <c r="M4" s="197"/>
      <c r="N4" s="197"/>
      <c r="O4" s="197"/>
      <c r="P4" s="197"/>
      <c r="Q4" s="197"/>
      <c r="R4" s="197"/>
      <c r="S4" s="197"/>
      <c r="T4" s="197"/>
      <c r="U4" s="197"/>
      <c r="V4" s="198"/>
      <c r="W4" s="198"/>
      <c r="X4" s="198"/>
    </row>
    <row r="6" spans="2:24" x14ac:dyDescent="0.3">
      <c r="B6" s="199" t="s">
        <v>714</v>
      </c>
      <c r="C6" s="949"/>
      <c r="D6" s="949"/>
      <c r="E6" s="949"/>
      <c r="F6" s="949"/>
      <c r="G6" s="949"/>
      <c r="H6" s="949"/>
      <c r="I6" s="949"/>
      <c r="J6" s="949"/>
      <c r="K6" s="949"/>
      <c r="L6" s="949"/>
      <c r="M6" s="949"/>
      <c r="N6" s="199" t="s">
        <v>753</v>
      </c>
    </row>
    <row r="7" spans="2:24" x14ac:dyDescent="0.3">
      <c r="B7" s="199"/>
      <c r="C7" s="200"/>
      <c r="D7" s="10"/>
      <c r="E7" s="10"/>
      <c r="F7" s="10"/>
      <c r="G7" s="10"/>
      <c r="H7" s="10"/>
      <c r="I7" s="10"/>
      <c r="J7" s="10"/>
      <c r="K7" s="10"/>
      <c r="L7" s="10"/>
      <c r="M7" s="10"/>
    </row>
    <row r="8" spans="2:24" ht="32.25" customHeight="1" x14ac:dyDescent="0.3">
      <c r="B8" s="991"/>
      <c r="C8" s="1530" t="s">
        <v>715</v>
      </c>
      <c r="D8" s="1531"/>
      <c r="E8" s="1532" t="s">
        <v>716</v>
      </c>
      <c r="F8" s="1531"/>
      <c r="G8" s="1533" t="s">
        <v>717</v>
      </c>
      <c r="H8" s="1534"/>
      <c r="I8" s="1533" t="s">
        <v>718</v>
      </c>
      <c r="J8" s="1535"/>
      <c r="K8" s="1536" t="s">
        <v>138</v>
      </c>
      <c r="L8" s="1537"/>
      <c r="N8" s="1542"/>
      <c r="O8" s="1544" t="s">
        <v>728</v>
      </c>
      <c r="P8" s="1540"/>
      <c r="Q8" s="1538" t="s">
        <v>729</v>
      </c>
      <c r="R8" s="1539"/>
      <c r="S8" s="1540" t="s">
        <v>749</v>
      </c>
      <c r="T8" s="1540"/>
      <c r="U8" s="1538" t="s">
        <v>750</v>
      </c>
      <c r="V8" s="1539"/>
      <c r="W8" s="1540" t="s">
        <v>730</v>
      </c>
      <c r="X8" s="1540"/>
    </row>
    <row r="9" spans="2:24" x14ac:dyDescent="0.3">
      <c r="B9" s="992"/>
      <c r="C9" s="987">
        <v>2020</v>
      </c>
      <c r="D9" s="986">
        <v>2010</v>
      </c>
      <c r="E9" s="985">
        <v>2020</v>
      </c>
      <c r="F9" s="986">
        <v>2010</v>
      </c>
      <c r="G9" s="984">
        <v>2020</v>
      </c>
      <c r="H9" s="983">
        <v>2010</v>
      </c>
      <c r="I9" s="984">
        <v>2020</v>
      </c>
      <c r="J9" s="983">
        <v>2010</v>
      </c>
      <c r="K9" s="984">
        <v>2020</v>
      </c>
      <c r="L9" s="1000">
        <v>2010</v>
      </c>
      <c r="N9" s="1543"/>
      <c r="O9" s="1200" t="s">
        <v>751</v>
      </c>
      <c r="P9" s="1201" t="s">
        <v>752</v>
      </c>
      <c r="Q9" s="1219" t="s">
        <v>751</v>
      </c>
      <c r="R9" s="1220" t="s">
        <v>752</v>
      </c>
      <c r="S9" s="1201" t="s">
        <v>751</v>
      </c>
      <c r="T9" s="1201" t="s">
        <v>752</v>
      </c>
      <c r="U9" s="1219" t="s">
        <v>751</v>
      </c>
      <c r="V9" s="1220" t="s">
        <v>752</v>
      </c>
      <c r="W9" s="1201" t="s">
        <v>751</v>
      </c>
      <c r="X9" s="1201" t="s">
        <v>752</v>
      </c>
    </row>
    <row r="10" spans="2:24" x14ac:dyDescent="0.3">
      <c r="B10" s="993" t="s">
        <v>28</v>
      </c>
      <c r="C10" s="988">
        <v>949</v>
      </c>
      <c r="D10" s="980">
        <v>1237</v>
      </c>
      <c r="E10" s="979">
        <v>901</v>
      </c>
      <c r="F10" s="980">
        <v>1009</v>
      </c>
      <c r="G10" s="979">
        <v>346</v>
      </c>
      <c r="H10" s="980">
        <v>353</v>
      </c>
      <c r="I10" s="979">
        <v>69</v>
      </c>
      <c r="J10" s="980">
        <v>65</v>
      </c>
      <c r="K10" s="979">
        <v>2265</v>
      </c>
      <c r="L10" s="997">
        <v>2664</v>
      </c>
      <c r="M10" s="51"/>
      <c r="N10" s="993" t="s">
        <v>28</v>
      </c>
      <c r="O10" s="1002">
        <v>2877</v>
      </c>
      <c r="P10" s="1002">
        <v>2320</v>
      </c>
      <c r="Q10" s="1221">
        <v>466</v>
      </c>
      <c r="R10" s="1222">
        <v>240</v>
      </c>
      <c r="S10" s="1002">
        <v>295</v>
      </c>
      <c r="T10" s="1002">
        <v>160</v>
      </c>
      <c r="U10" s="1221">
        <v>2791</v>
      </c>
      <c r="V10" s="1222">
        <v>152</v>
      </c>
      <c r="W10" s="1002">
        <v>6429</v>
      </c>
      <c r="X10" s="1002">
        <v>2874</v>
      </c>
    </row>
    <row r="11" spans="2:24" x14ac:dyDescent="0.3">
      <c r="B11" s="994" t="s">
        <v>29</v>
      </c>
      <c r="C11" s="973">
        <v>2201</v>
      </c>
      <c r="D11" s="976">
        <v>2648</v>
      </c>
      <c r="E11" s="975">
        <v>2111</v>
      </c>
      <c r="F11" s="976">
        <v>2566</v>
      </c>
      <c r="G11" s="975">
        <v>1308</v>
      </c>
      <c r="H11" s="976">
        <v>1601</v>
      </c>
      <c r="I11" s="975">
        <v>483</v>
      </c>
      <c r="J11" s="976">
        <v>460</v>
      </c>
      <c r="K11" s="975">
        <v>6103</v>
      </c>
      <c r="L11" s="974">
        <v>7275</v>
      </c>
      <c r="M11" s="51"/>
      <c r="N11" s="994" t="s">
        <v>29</v>
      </c>
      <c r="O11" s="44">
        <v>6979</v>
      </c>
      <c r="P11" s="44">
        <v>4853</v>
      </c>
      <c r="Q11" s="1223">
        <v>1135</v>
      </c>
      <c r="R11" s="1224">
        <v>566</v>
      </c>
      <c r="S11" s="44">
        <v>2350</v>
      </c>
      <c r="T11" s="44">
        <v>1752</v>
      </c>
      <c r="U11" s="1223">
        <v>10065</v>
      </c>
      <c r="V11" s="1224">
        <v>1137</v>
      </c>
      <c r="W11" s="44">
        <v>20529</v>
      </c>
      <c r="X11" s="44">
        <v>8315</v>
      </c>
    </row>
    <row r="12" spans="2:24" x14ac:dyDescent="0.3">
      <c r="B12" s="994" t="s">
        <v>30</v>
      </c>
      <c r="C12" s="973">
        <v>2248</v>
      </c>
      <c r="D12" s="976">
        <v>2648</v>
      </c>
      <c r="E12" s="975">
        <v>2764</v>
      </c>
      <c r="F12" s="976">
        <v>3588</v>
      </c>
      <c r="G12" s="975">
        <v>2169</v>
      </c>
      <c r="H12" s="976">
        <v>2473</v>
      </c>
      <c r="I12" s="975">
        <v>456</v>
      </c>
      <c r="J12" s="976">
        <v>385</v>
      </c>
      <c r="K12" s="975">
        <v>7637</v>
      </c>
      <c r="L12" s="974">
        <v>9094</v>
      </c>
      <c r="M12" s="51"/>
      <c r="N12" s="994" t="s">
        <v>30</v>
      </c>
      <c r="O12" s="44">
        <v>10641</v>
      </c>
      <c r="P12" s="44">
        <v>9157</v>
      </c>
      <c r="Q12" s="1223">
        <v>2063</v>
      </c>
      <c r="R12" s="1224">
        <v>978</v>
      </c>
      <c r="S12" s="44">
        <v>1414</v>
      </c>
      <c r="T12" s="44">
        <v>794</v>
      </c>
      <c r="U12" s="1223">
        <v>2607</v>
      </c>
      <c r="V12" s="1224">
        <v>278</v>
      </c>
      <c r="W12" s="44">
        <v>16725</v>
      </c>
      <c r="X12" s="44">
        <v>11217</v>
      </c>
    </row>
    <row r="13" spans="2:24" ht="15.75" customHeight="1" x14ac:dyDescent="0.3">
      <c r="B13" s="994" t="s">
        <v>31</v>
      </c>
      <c r="C13" s="973">
        <v>1789</v>
      </c>
      <c r="D13" s="976">
        <v>2496</v>
      </c>
      <c r="E13" s="975">
        <v>1652</v>
      </c>
      <c r="F13" s="976">
        <v>2033</v>
      </c>
      <c r="G13" s="975">
        <v>1209</v>
      </c>
      <c r="H13" s="976">
        <v>1495</v>
      </c>
      <c r="I13" s="975">
        <v>676</v>
      </c>
      <c r="J13" s="976">
        <v>695</v>
      </c>
      <c r="K13" s="975">
        <v>5326</v>
      </c>
      <c r="L13" s="974">
        <v>6719</v>
      </c>
      <c r="M13" s="51"/>
      <c r="N13" s="994" t="s">
        <v>31</v>
      </c>
      <c r="O13" s="44">
        <v>6136</v>
      </c>
      <c r="P13" s="44">
        <v>4467</v>
      </c>
      <c r="Q13" s="1223">
        <v>1077</v>
      </c>
      <c r="R13" s="1224">
        <v>614</v>
      </c>
      <c r="S13" s="44">
        <v>2684</v>
      </c>
      <c r="T13" s="44">
        <v>2176</v>
      </c>
      <c r="U13" s="1223">
        <v>12029</v>
      </c>
      <c r="V13" s="1224">
        <v>3020</v>
      </c>
      <c r="W13" s="44">
        <v>21926</v>
      </c>
      <c r="X13" s="44">
        <v>10283</v>
      </c>
    </row>
    <row r="14" spans="2:24" x14ac:dyDescent="0.3">
      <c r="B14" s="994" t="s">
        <v>32</v>
      </c>
      <c r="C14" s="973">
        <v>2629</v>
      </c>
      <c r="D14" s="976">
        <v>2846</v>
      </c>
      <c r="E14" s="975">
        <v>1733</v>
      </c>
      <c r="F14" s="976">
        <v>2282</v>
      </c>
      <c r="G14" s="975">
        <v>974</v>
      </c>
      <c r="H14" s="976">
        <v>1038</v>
      </c>
      <c r="I14" s="975">
        <v>236</v>
      </c>
      <c r="J14" s="976">
        <v>247</v>
      </c>
      <c r="K14" s="975">
        <v>5572</v>
      </c>
      <c r="L14" s="974">
        <v>6413</v>
      </c>
      <c r="M14" s="51"/>
      <c r="N14" s="994" t="s">
        <v>32</v>
      </c>
      <c r="O14" s="44">
        <v>6410</v>
      </c>
      <c r="P14" s="44">
        <v>4324</v>
      </c>
      <c r="Q14" s="1223">
        <v>799</v>
      </c>
      <c r="R14" s="1224">
        <v>384</v>
      </c>
      <c r="S14" s="44">
        <v>1056</v>
      </c>
      <c r="T14" s="44">
        <v>769</v>
      </c>
      <c r="U14" s="1223">
        <v>2995</v>
      </c>
      <c r="V14" s="1224">
        <v>220</v>
      </c>
      <c r="W14" s="44">
        <v>11260</v>
      </c>
      <c r="X14" s="44">
        <v>5702</v>
      </c>
    </row>
    <row r="15" spans="2:24" x14ac:dyDescent="0.3">
      <c r="B15" s="994" t="s">
        <v>33</v>
      </c>
      <c r="C15" s="973">
        <v>2271</v>
      </c>
      <c r="D15" s="976">
        <v>2510</v>
      </c>
      <c r="E15" s="975">
        <v>2215</v>
      </c>
      <c r="F15" s="976">
        <v>2903</v>
      </c>
      <c r="G15" s="975">
        <v>1507</v>
      </c>
      <c r="H15" s="976">
        <v>1740</v>
      </c>
      <c r="I15" s="975">
        <v>687</v>
      </c>
      <c r="J15" s="976">
        <v>657</v>
      </c>
      <c r="K15" s="975">
        <v>6680</v>
      </c>
      <c r="L15" s="974">
        <v>7810</v>
      </c>
      <c r="M15" s="51"/>
      <c r="N15" s="994" t="s">
        <v>33</v>
      </c>
      <c r="O15" s="44">
        <v>7844</v>
      </c>
      <c r="P15" s="44">
        <v>5628</v>
      </c>
      <c r="Q15" s="1223">
        <v>1169</v>
      </c>
      <c r="R15" s="1224">
        <v>556</v>
      </c>
      <c r="S15" s="44">
        <v>2194</v>
      </c>
      <c r="T15" s="44">
        <v>1369</v>
      </c>
      <c r="U15" s="1223">
        <v>9235</v>
      </c>
      <c r="V15" s="1224">
        <v>859</v>
      </c>
      <c r="W15" s="44">
        <v>20442</v>
      </c>
      <c r="X15" s="44">
        <v>8420</v>
      </c>
    </row>
    <row r="16" spans="2:24" x14ac:dyDescent="0.3">
      <c r="B16" s="994" t="s">
        <v>34</v>
      </c>
      <c r="C16" s="973">
        <v>3287</v>
      </c>
      <c r="D16" s="976">
        <v>4511</v>
      </c>
      <c r="E16" s="975">
        <v>2590</v>
      </c>
      <c r="F16" s="976">
        <v>3136</v>
      </c>
      <c r="G16" s="975">
        <v>1517</v>
      </c>
      <c r="H16" s="976">
        <v>1797</v>
      </c>
      <c r="I16" s="975">
        <v>497</v>
      </c>
      <c r="J16" s="976">
        <v>485</v>
      </c>
      <c r="K16" s="975">
        <v>7891</v>
      </c>
      <c r="L16" s="974">
        <v>9929</v>
      </c>
      <c r="M16" s="51"/>
      <c r="N16" s="994" t="s">
        <v>34</v>
      </c>
      <c r="O16" s="44">
        <v>8964</v>
      </c>
      <c r="P16" s="44">
        <v>5962</v>
      </c>
      <c r="Q16" s="1223">
        <v>1501</v>
      </c>
      <c r="R16" s="1224">
        <v>780</v>
      </c>
      <c r="S16" s="44">
        <v>3253</v>
      </c>
      <c r="T16" s="44">
        <v>2611</v>
      </c>
      <c r="U16" s="1223">
        <v>10935</v>
      </c>
      <c r="V16" s="1224">
        <v>1430</v>
      </c>
      <c r="W16" s="44">
        <v>24653</v>
      </c>
      <c r="X16" s="44">
        <v>10799</v>
      </c>
    </row>
    <row r="17" spans="2:24" x14ac:dyDescent="0.3">
      <c r="B17" s="994" t="s">
        <v>35</v>
      </c>
      <c r="C17" s="973">
        <v>1582</v>
      </c>
      <c r="D17" s="976">
        <v>2173</v>
      </c>
      <c r="E17" s="975">
        <v>1205</v>
      </c>
      <c r="F17" s="976">
        <v>1595</v>
      </c>
      <c r="G17" s="975">
        <v>782</v>
      </c>
      <c r="H17" s="976">
        <v>1002</v>
      </c>
      <c r="I17" s="975">
        <v>348</v>
      </c>
      <c r="J17" s="976">
        <v>343</v>
      </c>
      <c r="K17" s="975">
        <v>3917</v>
      </c>
      <c r="L17" s="974">
        <v>5113</v>
      </c>
      <c r="M17" s="51"/>
      <c r="N17" s="994" t="s">
        <v>35</v>
      </c>
      <c r="O17" s="44">
        <v>4847</v>
      </c>
      <c r="P17" s="44">
        <v>3753</v>
      </c>
      <c r="Q17" s="1223">
        <v>758</v>
      </c>
      <c r="R17" s="1224">
        <v>392</v>
      </c>
      <c r="S17" s="44">
        <v>1041</v>
      </c>
      <c r="T17" s="44">
        <v>717</v>
      </c>
      <c r="U17" s="1223">
        <v>2843</v>
      </c>
      <c r="V17" s="1224">
        <v>299</v>
      </c>
      <c r="W17" s="44">
        <v>9489</v>
      </c>
      <c r="X17" s="44">
        <v>5167</v>
      </c>
    </row>
    <row r="18" spans="2:24" ht="15.75" customHeight="1" x14ac:dyDescent="0.3">
      <c r="B18" s="994" t="s">
        <v>36</v>
      </c>
      <c r="C18" s="973">
        <v>649</v>
      </c>
      <c r="D18" s="976">
        <v>696</v>
      </c>
      <c r="E18" s="975">
        <v>1238</v>
      </c>
      <c r="F18" s="976">
        <v>1558</v>
      </c>
      <c r="G18" s="975">
        <v>440</v>
      </c>
      <c r="H18" s="976">
        <v>367</v>
      </c>
      <c r="I18" s="975">
        <v>33</v>
      </c>
      <c r="J18" s="976">
        <v>20</v>
      </c>
      <c r="K18" s="975">
        <v>2360</v>
      </c>
      <c r="L18" s="974">
        <v>2641</v>
      </c>
      <c r="M18" s="51"/>
      <c r="N18" s="994" t="s">
        <v>36</v>
      </c>
      <c r="O18" s="44">
        <v>3280</v>
      </c>
      <c r="P18" s="44">
        <v>2997</v>
      </c>
      <c r="Q18" s="1223">
        <v>625</v>
      </c>
      <c r="R18" s="1224">
        <v>284</v>
      </c>
      <c r="S18" s="44">
        <v>329</v>
      </c>
      <c r="T18" s="44">
        <v>168</v>
      </c>
      <c r="U18" s="1223">
        <v>603</v>
      </c>
      <c r="V18" s="1224">
        <v>72</v>
      </c>
      <c r="W18" s="44">
        <v>4837</v>
      </c>
      <c r="X18" s="44">
        <v>3522</v>
      </c>
    </row>
    <row r="19" spans="2:24" ht="15.75" customHeight="1" x14ac:dyDescent="0.3">
      <c r="B19" s="994" t="s">
        <v>37</v>
      </c>
      <c r="C19" s="973">
        <v>1984</v>
      </c>
      <c r="D19" s="976">
        <v>2743</v>
      </c>
      <c r="E19" s="975">
        <v>1447</v>
      </c>
      <c r="F19" s="976">
        <v>1803</v>
      </c>
      <c r="G19" s="975">
        <v>488</v>
      </c>
      <c r="H19" s="976">
        <v>485</v>
      </c>
      <c r="I19" s="975">
        <v>114</v>
      </c>
      <c r="J19" s="976">
        <v>124</v>
      </c>
      <c r="K19" s="975">
        <v>4033</v>
      </c>
      <c r="L19" s="974">
        <v>5155</v>
      </c>
      <c r="M19" s="51"/>
      <c r="N19" s="994" t="s">
        <v>37</v>
      </c>
      <c r="O19" s="44">
        <v>4495</v>
      </c>
      <c r="P19" s="44">
        <v>3156</v>
      </c>
      <c r="Q19" s="1223">
        <v>880</v>
      </c>
      <c r="R19" s="1224">
        <v>422</v>
      </c>
      <c r="S19" s="44">
        <v>415</v>
      </c>
      <c r="T19" s="44">
        <v>265</v>
      </c>
      <c r="U19" s="1223">
        <v>1295</v>
      </c>
      <c r="V19" s="1224">
        <v>91</v>
      </c>
      <c r="W19" s="44">
        <v>7085</v>
      </c>
      <c r="X19" s="44">
        <v>3937</v>
      </c>
    </row>
    <row r="20" spans="2:24" x14ac:dyDescent="0.3">
      <c r="B20" s="994" t="s">
        <v>38</v>
      </c>
      <c r="C20" s="973">
        <v>1164</v>
      </c>
      <c r="D20" s="976">
        <v>1499</v>
      </c>
      <c r="E20" s="975">
        <v>1105</v>
      </c>
      <c r="F20" s="976">
        <v>1425</v>
      </c>
      <c r="G20" s="975">
        <v>605</v>
      </c>
      <c r="H20" s="976">
        <v>834</v>
      </c>
      <c r="I20" s="975">
        <v>353</v>
      </c>
      <c r="J20" s="976">
        <v>388</v>
      </c>
      <c r="K20" s="975">
        <v>3227</v>
      </c>
      <c r="L20" s="974">
        <v>4146</v>
      </c>
      <c r="M20" s="51"/>
      <c r="N20" s="994" t="s">
        <v>38</v>
      </c>
      <c r="O20" s="44">
        <v>3660</v>
      </c>
      <c r="P20" s="44">
        <v>2610</v>
      </c>
      <c r="Q20" s="1223">
        <v>796</v>
      </c>
      <c r="R20" s="1224">
        <v>452</v>
      </c>
      <c r="S20" s="44">
        <v>2439</v>
      </c>
      <c r="T20" s="44">
        <v>1946</v>
      </c>
      <c r="U20" s="1223">
        <v>10743</v>
      </c>
      <c r="V20" s="1224">
        <v>1756</v>
      </c>
      <c r="W20" s="44">
        <v>17638</v>
      </c>
      <c r="X20" s="44">
        <v>6771</v>
      </c>
    </row>
    <row r="21" spans="2:24" ht="15.75" customHeight="1" x14ac:dyDescent="0.3">
      <c r="B21" s="994" t="s">
        <v>39</v>
      </c>
      <c r="C21" s="973">
        <v>1849</v>
      </c>
      <c r="D21" s="976">
        <v>2220</v>
      </c>
      <c r="E21" s="975">
        <v>1664</v>
      </c>
      <c r="F21" s="976">
        <v>2186</v>
      </c>
      <c r="G21" s="975">
        <v>1174</v>
      </c>
      <c r="H21" s="976">
        <v>1367</v>
      </c>
      <c r="I21" s="975">
        <v>345</v>
      </c>
      <c r="J21" s="976">
        <v>314</v>
      </c>
      <c r="K21" s="975">
        <v>5032</v>
      </c>
      <c r="L21" s="974">
        <v>6087</v>
      </c>
      <c r="M21" s="51"/>
      <c r="N21" s="994" t="s">
        <v>39</v>
      </c>
      <c r="O21" s="44">
        <v>6273</v>
      </c>
      <c r="P21" s="44">
        <v>4882</v>
      </c>
      <c r="Q21" s="1223">
        <v>1038</v>
      </c>
      <c r="R21" s="1224">
        <v>529</v>
      </c>
      <c r="S21" s="44">
        <v>1120</v>
      </c>
      <c r="T21" s="44">
        <v>788</v>
      </c>
      <c r="U21" s="1223">
        <v>4341</v>
      </c>
      <c r="V21" s="1224">
        <v>505</v>
      </c>
      <c r="W21" s="44">
        <v>12772</v>
      </c>
      <c r="X21" s="44">
        <v>6710</v>
      </c>
    </row>
    <row r="22" spans="2:24" ht="15.75" customHeight="1" x14ac:dyDescent="0.3">
      <c r="B22" s="995" t="s">
        <v>40</v>
      </c>
      <c r="C22" s="989">
        <v>1692</v>
      </c>
      <c r="D22" s="982">
        <v>2034</v>
      </c>
      <c r="E22" s="981">
        <v>1278</v>
      </c>
      <c r="F22" s="982">
        <v>1695</v>
      </c>
      <c r="G22" s="981">
        <v>884</v>
      </c>
      <c r="H22" s="982">
        <v>1010</v>
      </c>
      <c r="I22" s="981">
        <v>473</v>
      </c>
      <c r="J22" s="982">
        <v>544</v>
      </c>
      <c r="K22" s="981">
        <v>4327</v>
      </c>
      <c r="L22" s="998">
        <v>5283</v>
      </c>
      <c r="M22" s="51"/>
      <c r="N22" s="995" t="s">
        <v>40</v>
      </c>
      <c r="O22" s="1003">
        <v>5140</v>
      </c>
      <c r="P22" s="1003">
        <v>3802</v>
      </c>
      <c r="Q22" s="1225">
        <v>751</v>
      </c>
      <c r="R22" s="1226">
        <v>424</v>
      </c>
      <c r="S22" s="1003">
        <v>1724</v>
      </c>
      <c r="T22" s="1003">
        <v>1160</v>
      </c>
      <c r="U22" s="1225">
        <v>13129</v>
      </c>
      <c r="V22" s="1226">
        <v>2827</v>
      </c>
      <c r="W22" s="1003">
        <v>20744</v>
      </c>
      <c r="X22" s="1003">
        <v>8220</v>
      </c>
    </row>
    <row r="23" spans="2:24" x14ac:dyDescent="0.3">
      <c r="B23" s="996" t="s">
        <v>27</v>
      </c>
      <c r="C23" s="990">
        <v>24294</v>
      </c>
      <c r="D23" s="978">
        <v>30261</v>
      </c>
      <c r="E23" s="977">
        <v>21903</v>
      </c>
      <c r="F23" s="978">
        <v>27779</v>
      </c>
      <c r="G23" s="977">
        <v>13403</v>
      </c>
      <c r="H23" s="978">
        <v>15562</v>
      </c>
      <c r="I23" s="977">
        <v>4770</v>
      </c>
      <c r="J23" s="978">
        <v>4727</v>
      </c>
      <c r="K23" s="977">
        <v>64370</v>
      </c>
      <c r="L23" s="1001">
        <v>78329</v>
      </c>
      <c r="M23" s="51"/>
      <c r="N23" s="996" t="s">
        <v>27</v>
      </c>
      <c r="O23" s="990">
        <v>77546</v>
      </c>
      <c r="P23" s="990">
        <v>57911</v>
      </c>
      <c r="Q23" s="1227">
        <v>13058</v>
      </c>
      <c r="R23" s="1228">
        <v>6620</v>
      </c>
      <c r="S23" s="990">
        <v>20314</v>
      </c>
      <c r="T23" s="990">
        <v>14676</v>
      </c>
      <c r="U23" s="1227">
        <v>83611</v>
      </c>
      <c r="V23" s="1228">
        <v>12647</v>
      </c>
      <c r="W23" s="990">
        <v>194529</v>
      </c>
      <c r="X23" s="990">
        <v>91936</v>
      </c>
    </row>
    <row r="24" spans="2:24" x14ac:dyDescent="0.3">
      <c r="B24" s="1" t="s">
        <v>725</v>
      </c>
      <c r="N24" s="1" t="s">
        <v>726</v>
      </c>
    </row>
    <row r="46" spans="14:24" ht="15.75" customHeight="1" x14ac:dyDescent="0.3"/>
    <row r="47" spans="14:24" ht="33" customHeight="1" x14ac:dyDescent="0.3">
      <c r="T47" s="999"/>
      <c r="U47" s="999"/>
      <c r="V47" s="999"/>
      <c r="W47" s="999"/>
      <c r="X47" s="999"/>
    </row>
    <row r="48" spans="14:24" ht="39.75" customHeight="1" x14ac:dyDescent="0.3">
      <c r="N48" s="1541" t="s">
        <v>719</v>
      </c>
      <c r="O48" s="1541"/>
      <c r="P48" s="1541"/>
      <c r="Q48" s="1541"/>
      <c r="R48" s="1541"/>
      <c r="S48" s="1541"/>
      <c r="T48" s="1541"/>
      <c r="U48" s="1541"/>
      <c r="V48" s="1541"/>
      <c r="W48" s="1541"/>
      <c r="X48" s="1541"/>
    </row>
    <row r="49" spans="2:24" ht="112.5" customHeight="1" x14ac:dyDescent="0.3">
      <c r="N49" s="1541" t="s">
        <v>794</v>
      </c>
      <c r="O49" s="1541"/>
      <c r="P49" s="1541"/>
      <c r="Q49" s="1541"/>
      <c r="R49" s="1541"/>
      <c r="S49" s="1541"/>
      <c r="T49" s="1541"/>
      <c r="U49" s="1541"/>
      <c r="V49" s="1541"/>
      <c r="W49" s="1541"/>
      <c r="X49" s="1541"/>
    </row>
    <row r="50" spans="2:24" ht="45" customHeight="1" x14ac:dyDescent="0.3">
      <c r="B50" s="199" t="s">
        <v>760</v>
      </c>
      <c r="N50" s="1529" t="s">
        <v>727</v>
      </c>
      <c r="O50" s="1529"/>
      <c r="P50" s="1529"/>
      <c r="Q50" s="1529"/>
      <c r="R50" s="1529"/>
      <c r="S50" s="1529"/>
      <c r="T50" s="1529"/>
      <c r="U50" s="1529"/>
      <c r="V50" s="1529"/>
      <c r="W50" s="1529"/>
      <c r="X50" s="1529"/>
    </row>
    <row r="51" spans="2:24" ht="33.75" customHeight="1" x14ac:dyDescent="0.3">
      <c r="B51" s="10"/>
      <c r="N51" s="1529" t="s">
        <v>748</v>
      </c>
      <c r="O51" s="1529"/>
      <c r="P51" s="1529"/>
      <c r="Q51" s="1529"/>
      <c r="R51" s="1529"/>
      <c r="S51" s="1529"/>
      <c r="T51" s="1529"/>
      <c r="U51" s="1529"/>
      <c r="V51" s="1529"/>
      <c r="W51" s="1529"/>
      <c r="X51" s="1529"/>
    </row>
    <row r="52" spans="2:24" x14ac:dyDescent="0.3">
      <c r="B52" s="1199"/>
      <c r="C52" s="1163" t="s">
        <v>759</v>
      </c>
      <c r="D52" s="1163" t="s">
        <v>49</v>
      </c>
      <c r="E52" s="1163" t="s">
        <v>758</v>
      </c>
      <c r="F52" s="1163" t="s">
        <v>757</v>
      </c>
      <c r="G52" s="1164" t="s">
        <v>58</v>
      </c>
      <c r="H52" s="1229" t="s">
        <v>105</v>
      </c>
      <c r="I52" s="1229" t="s">
        <v>756</v>
      </c>
      <c r="J52" s="1229" t="s">
        <v>755</v>
      </c>
      <c r="K52" s="1229" t="s">
        <v>356</v>
      </c>
      <c r="L52" s="1229" t="s">
        <v>754</v>
      </c>
    </row>
    <row r="53" spans="2:24" x14ac:dyDescent="0.3">
      <c r="B53" s="993" t="s">
        <v>28</v>
      </c>
      <c r="C53" s="1002">
        <v>491</v>
      </c>
      <c r="D53" s="1002">
        <v>10</v>
      </c>
      <c r="E53" s="1002">
        <v>559</v>
      </c>
      <c r="F53" s="1002">
        <v>655</v>
      </c>
      <c r="G53" s="1002">
        <v>257</v>
      </c>
      <c r="H53" s="1002">
        <v>81</v>
      </c>
      <c r="I53" s="1002">
        <v>86</v>
      </c>
      <c r="J53" s="1002">
        <v>31</v>
      </c>
      <c r="K53" s="1002">
        <v>47</v>
      </c>
      <c r="L53" s="1002">
        <v>48</v>
      </c>
    </row>
    <row r="54" spans="2:24" x14ac:dyDescent="0.3">
      <c r="B54" s="994" t="s">
        <v>29</v>
      </c>
      <c r="C54" s="44">
        <v>781</v>
      </c>
      <c r="D54" s="44">
        <v>3992</v>
      </c>
      <c r="E54" s="44">
        <v>184</v>
      </c>
      <c r="F54" s="44">
        <v>345</v>
      </c>
      <c r="G54" s="44">
        <v>385</v>
      </c>
      <c r="H54" s="44">
        <v>247</v>
      </c>
      <c r="I54" s="44">
        <v>107</v>
      </c>
      <c r="J54" s="44">
        <v>39</v>
      </c>
      <c r="K54" s="44">
        <v>13</v>
      </c>
      <c r="L54" s="44">
        <v>10</v>
      </c>
    </row>
    <row r="55" spans="2:24" x14ac:dyDescent="0.3">
      <c r="B55" s="994" t="s">
        <v>30</v>
      </c>
      <c r="C55" s="44">
        <v>1001</v>
      </c>
      <c r="D55" s="44">
        <v>70</v>
      </c>
      <c r="E55" s="44">
        <v>2723</v>
      </c>
      <c r="F55" s="44">
        <v>2142</v>
      </c>
      <c r="G55" s="44">
        <v>414</v>
      </c>
      <c r="H55" s="44">
        <v>83</v>
      </c>
      <c r="I55" s="44">
        <v>94</v>
      </c>
      <c r="J55" s="44">
        <v>233</v>
      </c>
      <c r="K55" s="44">
        <v>665</v>
      </c>
      <c r="L55" s="44">
        <v>212</v>
      </c>
    </row>
    <row r="56" spans="2:24" x14ac:dyDescent="0.3">
      <c r="B56" s="994" t="s">
        <v>31</v>
      </c>
      <c r="C56" s="44">
        <v>529</v>
      </c>
      <c r="D56" s="44">
        <v>2696</v>
      </c>
      <c r="E56" s="44">
        <v>102</v>
      </c>
      <c r="F56" s="44">
        <v>329</v>
      </c>
      <c r="G56" s="44">
        <v>433</v>
      </c>
      <c r="H56" s="44">
        <v>723</v>
      </c>
      <c r="I56" s="44">
        <v>458</v>
      </c>
      <c r="J56" s="44">
        <v>50</v>
      </c>
      <c r="K56" s="44">
        <v>2</v>
      </c>
      <c r="L56" s="44">
        <v>4</v>
      </c>
    </row>
    <row r="57" spans="2:24" x14ac:dyDescent="0.3">
      <c r="B57" s="994" t="s">
        <v>32</v>
      </c>
      <c r="C57" s="44">
        <v>3136</v>
      </c>
      <c r="D57" s="44">
        <v>90</v>
      </c>
      <c r="E57" s="44">
        <v>550</v>
      </c>
      <c r="F57" s="44">
        <v>564</v>
      </c>
      <c r="G57" s="44">
        <v>684</v>
      </c>
      <c r="H57" s="44">
        <v>53</v>
      </c>
      <c r="I57" s="44">
        <v>229</v>
      </c>
      <c r="J57" s="44">
        <v>100</v>
      </c>
      <c r="K57" s="44">
        <v>95</v>
      </c>
      <c r="L57" s="44">
        <v>71</v>
      </c>
    </row>
    <row r="58" spans="2:24" x14ac:dyDescent="0.3">
      <c r="B58" s="994" t="s">
        <v>33</v>
      </c>
      <c r="C58" s="44">
        <v>3692</v>
      </c>
      <c r="D58" s="44">
        <v>575</v>
      </c>
      <c r="E58" s="44">
        <v>352</v>
      </c>
      <c r="F58" s="44">
        <v>276</v>
      </c>
      <c r="G58" s="44">
        <v>1044</v>
      </c>
      <c r="H58" s="44">
        <v>79</v>
      </c>
      <c r="I58" s="44">
        <v>113</v>
      </c>
      <c r="J58" s="44">
        <v>456</v>
      </c>
      <c r="K58" s="44">
        <v>51</v>
      </c>
      <c r="L58" s="44">
        <v>42</v>
      </c>
    </row>
    <row r="59" spans="2:24" x14ac:dyDescent="0.3">
      <c r="B59" s="994" t="s">
        <v>34</v>
      </c>
      <c r="C59" s="44">
        <v>222</v>
      </c>
      <c r="D59" s="44">
        <v>6275</v>
      </c>
      <c r="E59" s="44">
        <v>86</v>
      </c>
      <c r="F59" s="44">
        <v>299</v>
      </c>
      <c r="G59" s="44">
        <v>285</v>
      </c>
      <c r="H59" s="44">
        <v>402</v>
      </c>
      <c r="I59" s="44">
        <v>276</v>
      </c>
      <c r="J59" s="44">
        <v>39</v>
      </c>
      <c r="K59" s="44">
        <v>1</v>
      </c>
      <c r="L59" s="44">
        <v>6</v>
      </c>
    </row>
    <row r="60" spans="2:24" x14ac:dyDescent="0.3">
      <c r="B60" s="994" t="s">
        <v>35</v>
      </c>
      <c r="C60" s="44">
        <v>660</v>
      </c>
      <c r="D60" s="44">
        <v>240</v>
      </c>
      <c r="E60" s="44">
        <v>694</v>
      </c>
      <c r="F60" s="44">
        <v>820</v>
      </c>
      <c r="G60" s="44">
        <v>494</v>
      </c>
      <c r="H60" s="44">
        <v>469</v>
      </c>
      <c r="I60" s="44">
        <v>126</v>
      </c>
      <c r="J60" s="44">
        <v>185</v>
      </c>
      <c r="K60" s="44">
        <v>139</v>
      </c>
      <c r="L60" s="44">
        <v>90</v>
      </c>
    </row>
    <row r="61" spans="2:24" x14ac:dyDescent="0.3">
      <c r="B61" s="994" t="s">
        <v>36</v>
      </c>
      <c r="C61" s="44">
        <v>114</v>
      </c>
      <c r="D61" s="44">
        <v>5</v>
      </c>
      <c r="E61" s="44">
        <v>997</v>
      </c>
      <c r="F61" s="44">
        <v>591</v>
      </c>
      <c r="G61" s="44">
        <v>176</v>
      </c>
      <c r="H61" s="44">
        <v>91</v>
      </c>
      <c r="I61" s="44">
        <v>14</v>
      </c>
      <c r="J61" s="44">
        <v>29</v>
      </c>
      <c r="K61" s="44">
        <v>173</v>
      </c>
      <c r="L61" s="44">
        <v>170</v>
      </c>
    </row>
    <row r="62" spans="2:24" x14ac:dyDescent="0.3">
      <c r="B62" s="994" t="s">
        <v>37</v>
      </c>
      <c r="C62" s="44">
        <v>1432</v>
      </c>
      <c r="D62" s="44">
        <v>37</v>
      </c>
      <c r="E62" s="44">
        <v>842</v>
      </c>
      <c r="F62" s="44">
        <v>717</v>
      </c>
      <c r="G62" s="44">
        <v>522</v>
      </c>
      <c r="H62" s="44">
        <v>31</v>
      </c>
      <c r="I62" s="44">
        <v>58</v>
      </c>
      <c r="J62" s="44">
        <v>181</v>
      </c>
      <c r="K62" s="44">
        <v>94</v>
      </c>
      <c r="L62" s="44">
        <v>119</v>
      </c>
    </row>
    <row r="63" spans="2:24" x14ac:dyDescent="0.3">
      <c r="B63" s="994" t="s">
        <v>38</v>
      </c>
      <c r="C63" s="44">
        <v>118</v>
      </c>
      <c r="D63" s="44">
        <v>1672</v>
      </c>
      <c r="E63" s="44">
        <v>118</v>
      </c>
      <c r="F63" s="44">
        <v>186</v>
      </c>
      <c r="G63" s="44">
        <v>180</v>
      </c>
      <c r="H63" s="44">
        <v>599</v>
      </c>
      <c r="I63" s="44">
        <v>314</v>
      </c>
      <c r="J63" s="44">
        <v>26</v>
      </c>
      <c r="K63" s="44">
        <v>7</v>
      </c>
      <c r="L63" s="44">
        <v>7</v>
      </c>
    </row>
    <row r="64" spans="2:24" x14ac:dyDescent="0.3">
      <c r="B64" s="994" t="s">
        <v>39</v>
      </c>
      <c r="C64" s="44">
        <v>2006</v>
      </c>
      <c r="D64" s="44">
        <v>259</v>
      </c>
      <c r="E64" s="44">
        <v>659</v>
      </c>
      <c r="F64" s="44">
        <v>838</v>
      </c>
      <c r="G64" s="44">
        <v>642</v>
      </c>
      <c r="H64" s="44">
        <v>81</v>
      </c>
      <c r="I64" s="44">
        <v>138</v>
      </c>
      <c r="J64" s="44">
        <v>152</v>
      </c>
      <c r="K64" s="44">
        <v>195</v>
      </c>
      <c r="L64" s="44">
        <v>62</v>
      </c>
    </row>
    <row r="65" spans="2:16" x14ac:dyDescent="0.3">
      <c r="B65" s="995" t="s">
        <v>40</v>
      </c>
      <c r="C65" s="1003">
        <v>1882</v>
      </c>
      <c r="D65" s="1003">
        <v>129</v>
      </c>
      <c r="E65" s="1003">
        <v>247</v>
      </c>
      <c r="F65" s="1003">
        <v>249</v>
      </c>
      <c r="G65" s="1003">
        <v>757</v>
      </c>
      <c r="H65" s="1003">
        <v>726</v>
      </c>
      <c r="I65" s="1003">
        <v>158</v>
      </c>
      <c r="J65" s="1003">
        <v>84</v>
      </c>
      <c r="K65" s="1003">
        <v>64</v>
      </c>
      <c r="L65" s="1003">
        <v>31</v>
      </c>
    </row>
    <row r="66" spans="2:16" x14ac:dyDescent="0.3">
      <c r="B66" s="996" t="s">
        <v>27</v>
      </c>
      <c r="C66" s="990">
        <v>16064</v>
      </c>
      <c r="D66" s="990">
        <v>16050</v>
      </c>
      <c r="E66" s="990">
        <v>8113</v>
      </c>
      <c r="F66" s="990">
        <v>8011</v>
      </c>
      <c r="G66" s="990">
        <v>6273</v>
      </c>
      <c r="H66" s="990">
        <v>3665</v>
      </c>
      <c r="I66" s="990">
        <v>2171</v>
      </c>
      <c r="J66" s="990">
        <v>1605</v>
      </c>
      <c r="K66" s="990">
        <v>1546</v>
      </c>
      <c r="L66" s="990">
        <v>872</v>
      </c>
    </row>
    <row r="67" spans="2:16" x14ac:dyDescent="0.3">
      <c r="B67" s="1" t="s">
        <v>726</v>
      </c>
    </row>
    <row r="77" spans="2:16" ht="31.5" x14ac:dyDescent="0.3">
      <c r="B77" s="1202"/>
      <c r="C77" s="1203" t="s">
        <v>28</v>
      </c>
      <c r="D77" s="1204" t="s">
        <v>29</v>
      </c>
      <c r="E77" s="1204" t="s">
        <v>30</v>
      </c>
      <c r="F77" s="1204" t="s">
        <v>31</v>
      </c>
      <c r="G77" s="1204" t="s">
        <v>32</v>
      </c>
      <c r="H77" s="1204" t="s">
        <v>33</v>
      </c>
      <c r="I77" s="1204" t="s">
        <v>34</v>
      </c>
      <c r="J77" s="1204" t="s">
        <v>35</v>
      </c>
      <c r="K77" s="1204" t="s">
        <v>36</v>
      </c>
      <c r="L77" s="1204" t="s">
        <v>37</v>
      </c>
      <c r="M77" s="1204" t="s">
        <v>38</v>
      </c>
      <c r="N77" s="1204" t="s">
        <v>39</v>
      </c>
      <c r="O77" s="1205" t="s">
        <v>40</v>
      </c>
      <c r="P77" s="1206" t="s">
        <v>27</v>
      </c>
    </row>
    <row r="78" spans="2:16" x14ac:dyDescent="0.3">
      <c r="B78" s="1207" t="s">
        <v>720</v>
      </c>
      <c r="C78" s="1208">
        <v>1646</v>
      </c>
      <c r="D78" s="1209">
        <v>4550</v>
      </c>
      <c r="E78" s="1209">
        <v>4531</v>
      </c>
      <c r="F78" s="1209">
        <v>3707</v>
      </c>
      <c r="G78" s="1209">
        <v>3993</v>
      </c>
      <c r="H78" s="1209">
        <v>4273</v>
      </c>
      <c r="I78" s="1209">
        <v>6086</v>
      </c>
      <c r="J78" s="1209">
        <v>2742</v>
      </c>
      <c r="K78" s="1209">
        <v>1608</v>
      </c>
      <c r="L78" s="1209">
        <v>3328</v>
      </c>
      <c r="M78" s="1209">
        <v>2288</v>
      </c>
      <c r="N78" s="1209">
        <v>3379</v>
      </c>
      <c r="O78" s="1209">
        <v>2898</v>
      </c>
      <c r="P78" s="1210">
        <v>45029</v>
      </c>
    </row>
    <row r="79" spans="2:16" ht="31.5" x14ac:dyDescent="0.3">
      <c r="B79" s="1211" t="s">
        <v>721</v>
      </c>
      <c r="C79" s="1212">
        <v>155</v>
      </c>
      <c r="D79" s="1213">
        <v>458</v>
      </c>
      <c r="E79" s="1213">
        <v>900</v>
      </c>
      <c r="F79" s="1213">
        <v>696</v>
      </c>
      <c r="G79" s="1213">
        <v>666</v>
      </c>
      <c r="H79" s="1213">
        <v>1374</v>
      </c>
      <c r="I79" s="1213">
        <v>415</v>
      </c>
      <c r="J79" s="1213">
        <v>463</v>
      </c>
      <c r="K79" s="1213">
        <v>92</v>
      </c>
      <c r="L79" s="1213">
        <v>280</v>
      </c>
      <c r="M79" s="1213">
        <v>363</v>
      </c>
      <c r="N79" s="1213">
        <v>667</v>
      </c>
      <c r="O79" s="1213">
        <v>747</v>
      </c>
      <c r="P79" s="1214">
        <v>7276</v>
      </c>
    </row>
    <row r="80" spans="2:16" ht="47.25" x14ac:dyDescent="0.3">
      <c r="B80" s="1211" t="s">
        <v>722</v>
      </c>
      <c r="C80" s="1212">
        <v>325</v>
      </c>
      <c r="D80" s="1213">
        <v>306</v>
      </c>
      <c r="E80" s="1213">
        <v>1994</v>
      </c>
      <c r="F80" s="1213">
        <v>213</v>
      </c>
      <c r="G80" s="1213">
        <v>292</v>
      </c>
      <c r="H80" s="1213">
        <v>329</v>
      </c>
      <c r="I80" s="1213">
        <v>379</v>
      </c>
      <c r="J80" s="1213">
        <v>510</v>
      </c>
      <c r="K80" s="1213">
        <v>632</v>
      </c>
      <c r="L80" s="1213">
        <v>198</v>
      </c>
      <c r="M80" s="1213">
        <v>120</v>
      </c>
      <c r="N80" s="1213">
        <v>649</v>
      </c>
      <c r="O80" s="1213">
        <v>296</v>
      </c>
      <c r="P80" s="1214">
        <v>6243</v>
      </c>
    </row>
    <row r="81" spans="2:16" x14ac:dyDescent="0.3">
      <c r="B81" s="1215" t="s">
        <v>724</v>
      </c>
      <c r="C81" s="1216">
        <v>139</v>
      </c>
      <c r="D81" s="1217">
        <v>789</v>
      </c>
      <c r="E81" s="1217">
        <v>212</v>
      </c>
      <c r="F81" s="1217">
        <v>710</v>
      </c>
      <c r="G81" s="1217">
        <v>621</v>
      </c>
      <c r="H81" s="1217">
        <v>704</v>
      </c>
      <c r="I81" s="1217">
        <v>1011</v>
      </c>
      <c r="J81" s="1217">
        <v>202</v>
      </c>
      <c r="K81" s="1217">
        <v>28</v>
      </c>
      <c r="L81" s="1217">
        <v>227</v>
      </c>
      <c r="M81" s="1217">
        <v>456</v>
      </c>
      <c r="N81" s="1217">
        <v>337</v>
      </c>
      <c r="O81" s="1217">
        <v>386</v>
      </c>
      <c r="P81" s="1218">
        <v>5822</v>
      </c>
    </row>
    <row r="82" spans="2:16" x14ac:dyDescent="0.3">
      <c r="B82" s="1" t="s">
        <v>723</v>
      </c>
    </row>
  </sheetData>
  <mergeCells count="15">
    <mergeCell ref="N51:X51"/>
    <mergeCell ref="C8:D8"/>
    <mergeCell ref="E8:F8"/>
    <mergeCell ref="G8:H8"/>
    <mergeCell ref="I8:J8"/>
    <mergeCell ref="K8:L8"/>
    <mergeCell ref="U8:V8"/>
    <mergeCell ref="W8:X8"/>
    <mergeCell ref="N48:X48"/>
    <mergeCell ref="N49:X49"/>
    <mergeCell ref="N50:X50"/>
    <mergeCell ref="N8:N9"/>
    <mergeCell ref="O8:P8"/>
    <mergeCell ref="Q8:R8"/>
    <mergeCell ref="S8:T8"/>
  </mergeCells>
  <hyperlinks>
    <hyperlink ref="X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8"/>
  <sheetViews>
    <sheetView showGridLines="0" showZeros="0" zoomScaleNormal="100" workbookViewId="0"/>
  </sheetViews>
  <sheetFormatPr baseColWidth="10" defaultColWidth="11.42578125" defaultRowHeight="15.75" x14ac:dyDescent="0.3"/>
  <cols>
    <col min="1" max="1" width="5.7109375" style="1" customWidth="1"/>
    <col min="2" max="2" width="26.42578125" style="1" customWidth="1"/>
    <col min="3" max="12" width="9.28515625" style="1" customWidth="1"/>
    <col min="13" max="13" width="10.140625" style="1" bestFit="1" customWidth="1"/>
    <col min="14" max="15" width="9.28515625" style="1" customWidth="1"/>
    <col min="16" max="16" width="9.85546875" style="1" bestFit="1" customWidth="1"/>
    <col min="17" max="25" width="11.42578125" style="1"/>
    <col min="26" max="26" width="3.85546875" style="1" bestFit="1" customWidth="1"/>
    <col min="27" max="27" width="7.140625" style="1" bestFit="1" customWidth="1"/>
    <col min="28" max="28" width="16.28515625" style="1" bestFit="1" customWidth="1"/>
    <col min="29" max="29" width="19" style="1" bestFit="1" customWidth="1"/>
    <col min="30" max="30" width="5" style="1" bestFit="1" customWidth="1"/>
    <col min="31" max="31" width="15.85546875" style="1" bestFit="1" customWidth="1"/>
    <col min="32" max="32" width="9.42578125" style="1" bestFit="1" customWidth="1"/>
    <col min="33" max="16384" width="11.42578125" style="1"/>
  </cols>
  <sheetData>
    <row r="2" spans="2:24" s="3" customFormat="1" ht="18.75" x14ac:dyDescent="0.35">
      <c r="B2" s="2" t="s">
        <v>639</v>
      </c>
      <c r="X2" s="195" t="s">
        <v>3</v>
      </c>
    </row>
    <row r="4" spans="2:24" s="168" customFormat="1" ht="18" x14ac:dyDescent="0.35">
      <c r="B4" s="196" t="s">
        <v>843</v>
      </c>
      <c r="C4" s="197"/>
      <c r="D4" s="197"/>
      <c r="E4" s="197"/>
      <c r="F4" s="197"/>
      <c r="G4" s="197"/>
      <c r="H4" s="197"/>
      <c r="I4" s="197"/>
      <c r="J4" s="197"/>
      <c r="K4" s="197"/>
      <c r="L4" s="197"/>
      <c r="M4" s="197"/>
      <c r="N4" s="197"/>
      <c r="O4" s="197"/>
      <c r="P4" s="197"/>
      <c r="Q4" s="198"/>
      <c r="R4" s="198"/>
      <c r="S4" s="198"/>
      <c r="T4" s="198"/>
      <c r="U4" s="198"/>
      <c r="V4" s="198"/>
      <c r="W4" s="198"/>
      <c r="X4" s="198"/>
    </row>
    <row r="6" spans="2:24" x14ac:dyDescent="0.3">
      <c r="B6" s="199" t="s">
        <v>358</v>
      </c>
      <c r="C6" s="9"/>
      <c r="D6" s="9"/>
      <c r="E6" s="9"/>
      <c r="F6" s="9"/>
      <c r="G6" s="9"/>
      <c r="H6" s="9"/>
      <c r="I6" s="9"/>
      <c r="J6" s="9"/>
      <c r="K6" s="9"/>
      <c r="L6" s="9"/>
      <c r="M6" s="9"/>
      <c r="N6" s="9"/>
      <c r="O6" s="9"/>
      <c r="P6" s="9"/>
    </row>
    <row r="7" spans="2:24" x14ac:dyDescent="0.3">
      <c r="B7" s="199"/>
      <c r="C7" s="200"/>
      <c r="D7" s="10"/>
      <c r="E7" s="10"/>
      <c r="F7" s="10"/>
      <c r="G7" s="10"/>
      <c r="H7" s="10"/>
      <c r="I7" s="10"/>
      <c r="J7" s="10"/>
      <c r="K7" s="10"/>
      <c r="L7" s="10"/>
      <c r="M7" s="10"/>
      <c r="N7" s="10"/>
      <c r="O7" s="10"/>
      <c r="P7" s="10"/>
    </row>
    <row r="8" spans="2:24" ht="31.5" x14ac:dyDescent="0.3">
      <c r="B8" s="201" t="s">
        <v>327</v>
      </c>
      <c r="C8" s="202" t="s">
        <v>28</v>
      </c>
      <c r="D8" s="203" t="s">
        <v>29</v>
      </c>
      <c r="E8" s="203" t="s">
        <v>30</v>
      </c>
      <c r="F8" s="203" t="s">
        <v>31</v>
      </c>
      <c r="G8" s="203" t="s">
        <v>32</v>
      </c>
      <c r="H8" s="203" t="s">
        <v>33</v>
      </c>
      <c r="I8" s="203" t="s">
        <v>34</v>
      </c>
      <c r="J8" s="203" t="s">
        <v>35</v>
      </c>
      <c r="K8" s="203" t="s">
        <v>36</v>
      </c>
      <c r="L8" s="203" t="s">
        <v>37</v>
      </c>
      <c r="M8" s="203" t="s">
        <v>38</v>
      </c>
      <c r="N8" s="203" t="s">
        <v>39</v>
      </c>
      <c r="O8" s="203" t="s">
        <v>40</v>
      </c>
      <c r="P8" s="554" t="s">
        <v>27</v>
      </c>
    </row>
    <row r="9" spans="2:24" x14ac:dyDescent="0.3">
      <c r="B9" s="204">
        <v>2002</v>
      </c>
      <c r="C9" s="205">
        <v>2319</v>
      </c>
      <c r="D9" s="206">
        <v>6304</v>
      </c>
      <c r="E9" s="206">
        <v>9405</v>
      </c>
      <c r="F9" s="206">
        <v>5418</v>
      </c>
      <c r="G9" s="206">
        <v>5788</v>
      </c>
      <c r="H9" s="206">
        <v>7742</v>
      </c>
      <c r="I9" s="206">
        <v>7020</v>
      </c>
      <c r="J9" s="206">
        <v>4734</v>
      </c>
      <c r="K9" s="206">
        <v>2842</v>
      </c>
      <c r="L9" s="206">
        <v>4120</v>
      </c>
      <c r="M9" s="206">
        <v>3468</v>
      </c>
      <c r="N9" s="206">
        <v>5454</v>
      </c>
      <c r="O9" s="206">
        <v>5127</v>
      </c>
      <c r="P9" s="555">
        <v>69741</v>
      </c>
    </row>
    <row r="10" spans="2:24" x14ac:dyDescent="0.3">
      <c r="B10" s="16">
        <v>2003</v>
      </c>
      <c r="C10" s="207">
        <v>2302</v>
      </c>
      <c r="D10" s="44">
        <v>6480</v>
      </c>
      <c r="E10" s="44">
        <v>9411</v>
      </c>
      <c r="F10" s="44">
        <v>5554</v>
      </c>
      <c r="G10" s="44">
        <v>5763</v>
      </c>
      <c r="H10" s="44">
        <v>7683</v>
      </c>
      <c r="I10" s="44">
        <v>7251</v>
      </c>
      <c r="J10" s="44">
        <v>4721</v>
      </c>
      <c r="K10" s="44">
        <v>2853</v>
      </c>
      <c r="L10" s="44">
        <v>4126</v>
      </c>
      <c r="M10" s="44">
        <v>3525</v>
      </c>
      <c r="N10" s="44">
        <v>5416</v>
      </c>
      <c r="O10" s="44">
        <v>5104</v>
      </c>
      <c r="P10" s="556">
        <v>70189</v>
      </c>
      <c r="Q10" s="51"/>
    </row>
    <row r="11" spans="2:24" x14ac:dyDescent="0.3">
      <c r="B11" s="16">
        <v>2004</v>
      </c>
      <c r="C11" s="207">
        <v>2290</v>
      </c>
      <c r="D11" s="44">
        <v>6524</v>
      </c>
      <c r="E11" s="44">
        <v>9346</v>
      </c>
      <c r="F11" s="44">
        <v>5618</v>
      </c>
      <c r="G11" s="44">
        <v>5726</v>
      </c>
      <c r="H11" s="44">
        <v>7594</v>
      </c>
      <c r="I11" s="44">
        <v>7227</v>
      </c>
      <c r="J11" s="44">
        <v>4710</v>
      </c>
      <c r="K11" s="44">
        <v>2792</v>
      </c>
      <c r="L11" s="44">
        <v>4129</v>
      </c>
      <c r="M11" s="44">
        <v>3573</v>
      </c>
      <c r="N11" s="44">
        <v>5419</v>
      </c>
      <c r="O11" s="44">
        <v>5054</v>
      </c>
      <c r="P11" s="556">
        <v>70002</v>
      </c>
      <c r="Q11" s="51"/>
    </row>
    <row r="12" spans="2:24" x14ac:dyDescent="0.3">
      <c r="B12" s="16">
        <v>2005</v>
      </c>
      <c r="C12" s="207">
        <v>2251</v>
      </c>
      <c r="D12" s="44">
        <v>6465</v>
      </c>
      <c r="E12" s="44">
        <v>9176</v>
      </c>
      <c r="F12" s="44">
        <v>5577</v>
      </c>
      <c r="G12" s="44">
        <v>5637</v>
      </c>
      <c r="H12" s="44">
        <v>7440</v>
      </c>
      <c r="I12" s="44">
        <v>7150</v>
      </c>
      <c r="J12" s="44">
        <v>4624</v>
      </c>
      <c r="K12" s="44">
        <v>2709</v>
      </c>
      <c r="L12" s="44">
        <v>4066</v>
      </c>
      <c r="M12" s="44">
        <v>3516</v>
      </c>
      <c r="N12" s="44">
        <v>5368</v>
      </c>
      <c r="O12" s="44">
        <v>4927</v>
      </c>
      <c r="P12" s="556">
        <v>68906</v>
      </c>
      <c r="Q12" s="51"/>
    </row>
    <row r="13" spans="2:24" x14ac:dyDescent="0.3">
      <c r="B13" s="16">
        <v>2006</v>
      </c>
      <c r="C13" s="207">
        <v>2198</v>
      </c>
      <c r="D13" s="44">
        <v>6348</v>
      </c>
      <c r="E13" s="44">
        <v>9053</v>
      </c>
      <c r="F13" s="44">
        <v>5456</v>
      </c>
      <c r="G13" s="44">
        <v>5497</v>
      </c>
      <c r="H13" s="44">
        <v>7204</v>
      </c>
      <c r="I13" s="44">
        <v>7106</v>
      </c>
      <c r="J13" s="44">
        <v>4486</v>
      </c>
      <c r="K13" s="44">
        <v>2709</v>
      </c>
      <c r="L13" s="44">
        <v>4003</v>
      </c>
      <c r="M13" s="44">
        <v>3414</v>
      </c>
      <c r="N13" s="44">
        <v>5272</v>
      </c>
      <c r="O13" s="44">
        <v>4782</v>
      </c>
      <c r="P13" s="556">
        <v>67528</v>
      </c>
      <c r="Q13" s="51"/>
    </row>
    <row r="14" spans="2:24" x14ac:dyDescent="0.3">
      <c r="B14" s="16">
        <v>2007</v>
      </c>
      <c r="C14" s="207">
        <v>2178</v>
      </c>
      <c r="D14" s="44">
        <v>6192</v>
      </c>
      <c r="E14" s="44">
        <v>8899</v>
      </c>
      <c r="F14" s="44">
        <v>5366</v>
      </c>
      <c r="G14" s="44">
        <v>5411</v>
      </c>
      <c r="H14" s="44">
        <v>7023</v>
      </c>
      <c r="I14" s="44">
        <v>7074</v>
      </c>
      <c r="J14" s="44">
        <v>4386</v>
      </c>
      <c r="K14" s="44">
        <v>2662</v>
      </c>
      <c r="L14" s="44">
        <v>3954</v>
      </c>
      <c r="M14" s="44">
        <v>3317</v>
      </c>
      <c r="N14" s="44">
        <v>5176</v>
      </c>
      <c r="O14" s="44">
        <v>4643</v>
      </c>
      <c r="P14" s="556">
        <v>66281</v>
      </c>
      <c r="Q14" s="51"/>
    </row>
    <row r="15" spans="2:24" x14ac:dyDescent="0.3">
      <c r="B15" s="16">
        <v>2008</v>
      </c>
      <c r="C15" s="207">
        <v>2524</v>
      </c>
      <c r="D15" s="44">
        <v>7029</v>
      </c>
      <c r="E15" s="44">
        <v>10023</v>
      </c>
      <c r="F15" s="44">
        <v>5934</v>
      </c>
      <c r="G15" s="44">
        <v>6316</v>
      </c>
      <c r="H15" s="44">
        <v>7325</v>
      </c>
      <c r="I15" s="44">
        <v>8919</v>
      </c>
      <c r="J15" s="44">
        <v>5364</v>
      </c>
      <c r="K15" s="44">
        <v>3022</v>
      </c>
      <c r="L15" s="44">
        <v>4733</v>
      </c>
      <c r="M15" s="44">
        <v>3725</v>
      </c>
      <c r="N15" s="44">
        <v>5764</v>
      </c>
      <c r="O15" s="44">
        <v>5081</v>
      </c>
      <c r="P15" s="556">
        <v>75759</v>
      </c>
      <c r="Q15" s="51"/>
    </row>
    <row r="16" spans="2:24" x14ac:dyDescent="0.3">
      <c r="B16" s="16">
        <v>2009</v>
      </c>
      <c r="C16" s="207">
        <v>2451</v>
      </c>
      <c r="D16" s="44">
        <v>6873</v>
      </c>
      <c r="E16" s="44">
        <v>9734</v>
      </c>
      <c r="F16" s="44">
        <v>5781</v>
      </c>
      <c r="G16" s="44">
        <v>6177</v>
      </c>
      <c r="H16" s="44">
        <v>7159</v>
      </c>
      <c r="I16" s="44">
        <v>8934</v>
      </c>
      <c r="J16" s="44">
        <v>5192</v>
      </c>
      <c r="K16" s="44">
        <v>2963</v>
      </c>
      <c r="L16" s="44">
        <v>4654</v>
      </c>
      <c r="M16" s="44">
        <v>3628</v>
      </c>
      <c r="N16" s="44">
        <v>5650</v>
      </c>
      <c r="O16" s="44">
        <v>4904</v>
      </c>
      <c r="P16" s="556">
        <v>74100</v>
      </c>
      <c r="Q16" s="51"/>
    </row>
    <row r="17" spans="1:17" x14ac:dyDescent="0.3">
      <c r="B17" s="16">
        <v>2010</v>
      </c>
      <c r="C17" s="207">
        <v>2450</v>
      </c>
      <c r="D17" s="44">
        <v>6805</v>
      </c>
      <c r="E17" s="44">
        <v>9635</v>
      </c>
      <c r="F17" s="44">
        <v>5745</v>
      </c>
      <c r="G17" s="44">
        <v>6092</v>
      </c>
      <c r="H17" s="44">
        <v>7070</v>
      </c>
      <c r="I17" s="44">
        <v>8712</v>
      </c>
      <c r="J17" s="44">
        <v>5185</v>
      </c>
      <c r="K17" s="44">
        <v>2927</v>
      </c>
      <c r="L17" s="44">
        <v>4612</v>
      </c>
      <c r="M17" s="44">
        <v>3584</v>
      </c>
      <c r="N17" s="44">
        <v>5598</v>
      </c>
      <c r="O17" s="44">
        <v>4808</v>
      </c>
      <c r="P17" s="556">
        <v>73223</v>
      </c>
      <c r="Q17" s="51"/>
    </row>
    <row r="18" spans="1:17" x14ac:dyDescent="0.3">
      <c r="B18" s="16">
        <v>2011</v>
      </c>
      <c r="C18" s="207">
        <v>2446</v>
      </c>
      <c r="D18" s="44">
        <v>6609</v>
      </c>
      <c r="E18" s="44">
        <v>9483</v>
      </c>
      <c r="F18" s="44">
        <v>5645</v>
      </c>
      <c r="G18" s="44">
        <v>6027</v>
      </c>
      <c r="H18" s="44">
        <v>6919</v>
      </c>
      <c r="I18" s="44">
        <v>8545</v>
      </c>
      <c r="J18" s="44">
        <v>5088</v>
      </c>
      <c r="K18" s="44">
        <v>2903</v>
      </c>
      <c r="L18" s="44">
        <v>4567</v>
      </c>
      <c r="M18" s="44">
        <v>3534</v>
      </c>
      <c r="N18" s="44">
        <v>5524</v>
      </c>
      <c r="O18" s="44">
        <v>4708</v>
      </c>
      <c r="P18" s="556">
        <v>71998</v>
      </c>
      <c r="Q18" s="51"/>
    </row>
    <row r="19" spans="1:17" x14ac:dyDescent="0.3">
      <c r="B19" s="16">
        <v>2012</v>
      </c>
      <c r="C19" s="207">
        <v>2448</v>
      </c>
      <c r="D19" s="44">
        <v>6441</v>
      </c>
      <c r="E19" s="44">
        <v>9391</v>
      </c>
      <c r="F19" s="44">
        <v>5573</v>
      </c>
      <c r="G19" s="44">
        <v>5981</v>
      </c>
      <c r="H19" s="44">
        <v>6805</v>
      </c>
      <c r="I19" s="44">
        <v>8293</v>
      </c>
      <c r="J19" s="44">
        <v>5007</v>
      </c>
      <c r="K19" s="44">
        <v>2878</v>
      </c>
      <c r="L19" s="44">
        <v>4504</v>
      </c>
      <c r="M19" s="44">
        <v>3481</v>
      </c>
      <c r="N19" s="44">
        <v>5457</v>
      </c>
      <c r="O19" s="44">
        <v>4619</v>
      </c>
      <c r="P19" s="556">
        <v>70878</v>
      </c>
      <c r="Q19" s="51"/>
    </row>
    <row r="20" spans="1:17" x14ac:dyDescent="0.3">
      <c r="B20" s="16">
        <v>2013</v>
      </c>
      <c r="C20" s="207">
        <v>2425</v>
      </c>
      <c r="D20" s="44">
        <v>6354</v>
      </c>
      <c r="E20" s="44">
        <v>9279</v>
      </c>
      <c r="F20" s="44">
        <v>5500</v>
      </c>
      <c r="G20" s="44">
        <v>5946</v>
      </c>
      <c r="H20" s="44">
        <v>6744</v>
      </c>
      <c r="I20" s="44">
        <v>8124</v>
      </c>
      <c r="J20" s="44">
        <v>4923</v>
      </c>
      <c r="K20" s="44">
        <v>2838</v>
      </c>
      <c r="L20" s="44">
        <v>4446</v>
      </c>
      <c r="M20" s="44">
        <v>3408</v>
      </c>
      <c r="N20" s="44">
        <v>5418</v>
      </c>
      <c r="O20" s="44">
        <v>4573</v>
      </c>
      <c r="P20" s="556">
        <v>69978</v>
      </c>
      <c r="Q20" s="51"/>
    </row>
    <row r="21" spans="1:17" x14ac:dyDescent="0.3">
      <c r="B21" s="16">
        <v>2014</v>
      </c>
      <c r="C21" s="207">
        <v>2418</v>
      </c>
      <c r="D21" s="44">
        <v>6385</v>
      </c>
      <c r="E21" s="44">
        <v>9180</v>
      </c>
      <c r="F21" s="44">
        <v>5610</v>
      </c>
      <c r="G21" s="44">
        <v>5910</v>
      </c>
      <c r="H21" s="44">
        <v>6750</v>
      </c>
      <c r="I21" s="44">
        <v>8203</v>
      </c>
      <c r="J21" s="44">
        <v>4872</v>
      </c>
      <c r="K21" s="44">
        <v>2826</v>
      </c>
      <c r="L21" s="44">
        <v>4397</v>
      </c>
      <c r="M21" s="44">
        <v>3418</v>
      </c>
      <c r="N21" s="44">
        <v>5393</v>
      </c>
      <c r="O21" s="44">
        <v>4495</v>
      </c>
      <c r="P21" s="556">
        <v>69857</v>
      </c>
      <c r="Q21" s="51"/>
    </row>
    <row r="22" spans="1:17" x14ac:dyDescent="0.3">
      <c r="B22" s="16">
        <v>2015</v>
      </c>
      <c r="C22" s="207">
        <v>2387</v>
      </c>
      <c r="D22" s="44">
        <v>6294</v>
      </c>
      <c r="E22" s="44">
        <v>9022</v>
      </c>
      <c r="F22" s="44">
        <v>5514</v>
      </c>
      <c r="G22" s="44">
        <v>5857</v>
      </c>
      <c r="H22" s="44">
        <v>6655</v>
      </c>
      <c r="I22" s="44">
        <v>8055</v>
      </c>
      <c r="J22" s="44">
        <v>4776</v>
      </c>
      <c r="K22" s="44">
        <v>2780</v>
      </c>
      <c r="L22" s="44">
        <v>4345</v>
      </c>
      <c r="M22" s="44">
        <v>3297</v>
      </c>
      <c r="N22" s="44">
        <v>5339</v>
      </c>
      <c r="O22" s="44">
        <v>4415</v>
      </c>
      <c r="P22" s="556">
        <v>68736</v>
      </c>
      <c r="Q22" s="51"/>
    </row>
    <row r="23" spans="1:17" x14ac:dyDescent="0.3">
      <c r="B23" s="16">
        <v>2016</v>
      </c>
      <c r="C23" s="207">
        <v>2385</v>
      </c>
      <c r="D23" s="44">
        <v>6230</v>
      </c>
      <c r="E23" s="44">
        <v>8871</v>
      </c>
      <c r="F23" s="44">
        <v>5507</v>
      </c>
      <c r="G23" s="44">
        <v>5739</v>
      </c>
      <c r="H23" s="44">
        <v>6484</v>
      </c>
      <c r="I23" s="44">
        <v>8013</v>
      </c>
      <c r="J23" s="44">
        <v>4668</v>
      </c>
      <c r="K23" s="44">
        <v>2774</v>
      </c>
      <c r="L23" s="44">
        <v>4281</v>
      </c>
      <c r="M23" s="44">
        <v>3233</v>
      </c>
      <c r="N23" s="44">
        <v>5237</v>
      </c>
      <c r="O23" s="44">
        <v>4298</v>
      </c>
      <c r="P23" s="556">
        <v>67720</v>
      </c>
      <c r="Q23" s="51"/>
    </row>
    <row r="24" spans="1:17" x14ac:dyDescent="0.3">
      <c r="B24" s="16">
        <v>2017</v>
      </c>
      <c r="C24" s="207">
        <v>2345</v>
      </c>
      <c r="D24" s="44">
        <v>5920</v>
      </c>
      <c r="E24" s="44">
        <v>8520</v>
      </c>
      <c r="F24" s="44">
        <v>5484</v>
      </c>
      <c r="G24" s="44">
        <v>5570</v>
      </c>
      <c r="H24" s="44">
        <v>6329</v>
      </c>
      <c r="I24" s="44">
        <v>7942</v>
      </c>
      <c r="J24" s="44">
        <v>4364</v>
      </c>
      <c r="K24" s="44">
        <v>2745</v>
      </c>
      <c r="L24" s="44">
        <v>4219</v>
      </c>
      <c r="M24" s="44">
        <v>3074</v>
      </c>
      <c r="N24" s="44">
        <v>4993</v>
      </c>
      <c r="O24" s="44">
        <v>4073</v>
      </c>
      <c r="P24" s="556">
        <v>65578</v>
      </c>
      <c r="Q24" s="51"/>
    </row>
    <row r="25" spans="1:17" x14ac:dyDescent="0.3">
      <c r="B25" s="16">
        <v>2018</v>
      </c>
      <c r="C25" s="207">
        <v>2142</v>
      </c>
      <c r="D25" s="44">
        <v>5682</v>
      </c>
      <c r="E25" s="44">
        <v>7939</v>
      </c>
      <c r="F25" s="44">
        <v>5203</v>
      </c>
      <c r="G25" s="44">
        <v>5039</v>
      </c>
      <c r="H25" s="44">
        <v>5948</v>
      </c>
      <c r="I25" s="44">
        <v>7547</v>
      </c>
      <c r="J25" s="44">
        <v>3816</v>
      </c>
      <c r="K25" s="44">
        <v>2581</v>
      </c>
      <c r="L25" s="44">
        <v>3818</v>
      </c>
      <c r="M25" s="44">
        <v>2925</v>
      </c>
      <c r="N25" s="44">
        <v>4743</v>
      </c>
      <c r="O25" s="44">
        <v>3884</v>
      </c>
      <c r="P25" s="556">
        <v>61267</v>
      </c>
      <c r="Q25" s="51"/>
    </row>
    <row r="26" spans="1:17" x14ac:dyDescent="0.3">
      <c r="B26" s="649">
        <v>2019</v>
      </c>
      <c r="C26" s="207">
        <v>2150</v>
      </c>
      <c r="D26" s="44">
        <v>5564</v>
      </c>
      <c r="E26" s="44">
        <v>7789</v>
      </c>
      <c r="F26" s="44">
        <v>5101</v>
      </c>
      <c r="G26" s="44">
        <v>4944</v>
      </c>
      <c r="H26" s="44">
        <v>5786</v>
      </c>
      <c r="I26" s="44">
        <v>7408</v>
      </c>
      <c r="J26" s="44">
        <v>3769</v>
      </c>
      <c r="K26" s="44">
        <v>2536</v>
      </c>
      <c r="L26" s="44">
        <v>3698</v>
      </c>
      <c r="M26" s="44">
        <v>2878</v>
      </c>
      <c r="N26" s="44">
        <v>4678</v>
      </c>
      <c r="O26" s="44">
        <v>3800</v>
      </c>
      <c r="P26" s="556">
        <v>60101</v>
      </c>
      <c r="Q26" s="51"/>
    </row>
    <row r="27" spans="1:17" x14ac:dyDescent="0.3">
      <c r="A27" s="211"/>
      <c r="B27" s="208">
        <v>2020</v>
      </c>
      <c r="C27" s="209">
        <v>2200</v>
      </c>
      <c r="D27" s="210">
        <v>5492</v>
      </c>
      <c r="E27" s="210">
        <v>7691</v>
      </c>
      <c r="F27" s="210">
        <v>5100</v>
      </c>
      <c r="G27" s="210">
        <v>4967</v>
      </c>
      <c r="H27" s="210">
        <v>5714</v>
      </c>
      <c r="I27" s="210">
        <v>7287</v>
      </c>
      <c r="J27" s="210">
        <v>3707</v>
      </c>
      <c r="K27" s="210">
        <v>2530</v>
      </c>
      <c r="L27" s="210">
        <v>3695</v>
      </c>
      <c r="M27" s="210">
        <v>2839</v>
      </c>
      <c r="N27" s="210">
        <v>4609</v>
      </c>
      <c r="O27" s="210">
        <v>3746</v>
      </c>
      <c r="P27" s="557">
        <v>59577</v>
      </c>
      <c r="Q27" s="51"/>
    </row>
    <row r="28" spans="1:17" x14ac:dyDescent="0.3">
      <c r="A28" s="211"/>
      <c r="B28" s="200">
        <v>2021</v>
      </c>
      <c r="C28" s="733">
        <v>2209</v>
      </c>
      <c r="D28" s="734">
        <v>5443</v>
      </c>
      <c r="E28" s="734">
        <v>7611</v>
      </c>
      <c r="F28" s="734">
        <v>5115</v>
      </c>
      <c r="G28" s="734">
        <v>4877</v>
      </c>
      <c r="H28" s="734">
        <v>5582</v>
      </c>
      <c r="I28" s="734">
        <v>7248</v>
      </c>
      <c r="J28" s="734">
        <v>3621</v>
      </c>
      <c r="K28" s="734">
        <v>2541</v>
      </c>
      <c r="L28" s="734">
        <v>3637</v>
      </c>
      <c r="M28" s="734">
        <v>2824</v>
      </c>
      <c r="N28" s="734">
        <v>4546</v>
      </c>
      <c r="O28" s="734">
        <v>3686</v>
      </c>
      <c r="P28" s="735">
        <v>58940</v>
      </c>
      <c r="Q28" s="51"/>
    </row>
    <row r="29" spans="1:17" x14ac:dyDescent="0.3">
      <c r="A29" s="211"/>
      <c r="B29" s="212" t="s">
        <v>47</v>
      </c>
      <c r="C29" s="736">
        <v>1760</v>
      </c>
      <c r="D29" s="737">
        <v>4277</v>
      </c>
      <c r="E29" s="737">
        <v>6739</v>
      </c>
      <c r="F29" s="737">
        <v>3995</v>
      </c>
      <c r="G29" s="737">
        <v>3892</v>
      </c>
      <c r="H29" s="737">
        <v>4952</v>
      </c>
      <c r="I29" s="737">
        <v>5216</v>
      </c>
      <c r="J29" s="737">
        <v>2940</v>
      </c>
      <c r="K29" s="737">
        <v>2282</v>
      </c>
      <c r="L29" s="737">
        <v>2720</v>
      </c>
      <c r="M29" s="737">
        <v>2149</v>
      </c>
      <c r="N29" s="737">
        <v>3793</v>
      </c>
      <c r="O29" s="737">
        <v>3105</v>
      </c>
      <c r="P29" s="738">
        <v>47820</v>
      </c>
    </row>
    <row r="30" spans="1:17" x14ac:dyDescent="0.3">
      <c r="B30" s="213" t="s">
        <v>48</v>
      </c>
      <c r="C30" s="739">
        <v>449</v>
      </c>
      <c r="D30" s="740">
        <v>1166</v>
      </c>
      <c r="E30" s="740">
        <v>872</v>
      </c>
      <c r="F30" s="740">
        <v>1120</v>
      </c>
      <c r="G30" s="740">
        <v>985</v>
      </c>
      <c r="H30" s="740">
        <v>630</v>
      </c>
      <c r="I30" s="740">
        <v>2032</v>
      </c>
      <c r="J30" s="740">
        <v>681</v>
      </c>
      <c r="K30" s="740">
        <v>259</v>
      </c>
      <c r="L30" s="740">
        <v>917</v>
      </c>
      <c r="M30" s="740">
        <v>675</v>
      </c>
      <c r="N30" s="740">
        <v>753</v>
      </c>
      <c r="O30" s="740">
        <v>581</v>
      </c>
      <c r="P30" s="741">
        <v>11120</v>
      </c>
    </row>
    <row r="31" spans="1:17" ht="31.5" x14ac:dyDescent="0.3">
      <c r="B31" s="214" t="s">
        <v>643</v>
      </c>
      <c r="C31" s="742">
        <v>-9.3692956980104825E-3</v>
      </c>
      <c r="D31" s="743">
        <v>-2.0097770271301552E-2</v>
      </c>
      <c r="E31" s="743">
        <v>-2.1208925817246205E-2</v>
      </c>
      <c r="F31" s="743">
        <v>-1.0503765360794004E-2</v>
      </c>
      <c r="G31" s="743">
        <v>-2.0019277106405831E-2</v>
      </c>
      <c r="H31" s="743">
        <v>-2.1253914667046958E-2</v>
      </c>
      <c r="I31" s="743">
        <v>-1.6585986704294897E-2</v>
      </c>
      <c r="J31" s="743">
        <v>-3.211126979242318E-2</v>
      </c>
      <c r="K31" s="743">
        <v>-1.2774100847948833E-2</v>
      </c>
      <c r="L31" s="743">
        <v>-2.1359710653806707E-2</v>
      </c>
      <c r="M31" s="743">
        <v>-2.1432904790245622E-2</v>
      </c>
      <c r="N31" s="743">
        <v>-1.8745857057609672E-2</v>
      </c>
      <c r="O31" s="743">
        <v>-2.3868649930644414E-2</v>
      </c>
      <c r="P31" s="744">
        <v>-1.9533036513114777E-2</v>
      </c>
    </row>
    <row r="32" spans="1:17" x14ac:dyDescent="0.3">
      <c r="B32" s="1545" t="s">
        <v>382</v>
      </c>
      <c r="C32" s="1546"/>
      <c r="D32" s="1546"/>
      <c r="E32" s="1546"/>
      <c r="F32" s="1546"/>
      <c r="G32" s="1546"/>
      <c r="H32" s="1546"/>
      <c r="I32" s="1546"/>
      <c r="J32" s="1546"/>
      <c r="K32" s="1546"/>
      <c r="L32" s="1546"/>
      <c r="M32" s="1546"/>
      <c r="N32" s="1546"/>
      <c r="O32" s="1546"/>
      <c r="P32" s="1546"/>
    </row>
    <row r="33" spans="2:16" x14ac:dyDescent="0.3">
      <c r="B33" s="1" t="s">
        <v>585</v>
      </c>
    </row>
    <row r="35" spans="2:16" x14ac:dyDescent="0.3">
      <c r="B35" s="1547" t="s">
        <v>651</v>
      </c>
      <c r="C35" s="1547"/>
      <c r="D35" s="1547"/>
      <c r="E35" s="1547"/>
      <c r="F35" s="1547"/>
      <c r="G35" s="1547"/>
      <c r="H35" s="1547"/>
      <c r="I35" s="1547"/>
      <c r="J35" s="1547"/>
      <c r="K35" s="1547"/>
      <c r="L35" s="1547"/>
      <c r="M35" s="1547"/>
      <c r="N35" s="1547"/>
      <c r="O35" s="1547"/>
      <c r="P35" s="1547"/>
    </row>
    <row r="36" spans="2:16" x14ac:dyDescent="0.3">
      <c r="B36" s="1547"/>
      <c r="C36" s="1547"/>
      <c r="D36" s="1547"/>
      <c r="E36" s="1547"/>
      <c r="F36" s="1547"/>
      <c r="G36" s="1547"/>
      <c r="H36" s="1547"/>
      <c r="I36" s="1547"/>
      <c r="J36" s="1547"/>
      <c r="K36" s="1547"/>
      <c r="L36" s="1547"/>
      <c r="M36" s="1547"/>
      <c r="N36" s="1547"/>
      <c r="O36" s="1547"/>
      <c r="P36" s="1547"/>
    </row>
    <row r="37" spans="2:16" x14ac:dyDescent="0.3">
      <c r="B37" s="1547"/>
      <c r="C37" s="1547"/>
      <c r="D37" s="1547"/>
      <c r="E37" s="1547"/>
      <c r="F37" s="1547"/>
      <c r="G37" s="1547"/>
      <c r="H37" s="1547"/>
      <c r="I37" s="1547"/>
      <c r="J37" s="1547"/>
      <c r="K37" s="1547"/>
      <c r="L37" s="1547"/>
      <c r="M37" s="1547"/>
      <c r="N37" s="1547"/>
      <c r="O37" s="1547"/>
      <c r="P37" s="1547"/>
    </row>
    <row r="38" spans="2:16" x14ac:dyDescent="0.3">
      <c r="B38" s="1547"/>
      <c r="C38" s="1547"/>
      <c r="D38" s="1547"/>
      <c r="E38" s="1547"/>
      <c r="F38" s="1547"/>
      <c r="G38" s="1547"/>
      <c r="H38" s="1547"/>
      <c r="I38" s="1547"/>
      <c r="J38" s="1547"/>
      <c r="K38" s="1547"/>
      <c r="L38" s="1547"/>
      <c r="M38" s="1547"/>
      <c r="N38" s="1547"/>
      <c r="O38" s="1547"/>
      <c r="P38" s="1547"/>
    </row>
    <row r="39" spans="2:16" x14ac:dyDescent="0.3">
      <c r="B39" s="1547"/>
      <c r="C39" s="1547"/>
      <c r="D39" s="1547"/>
      <c r="E39" s="1547"/>
      <c r="F39" s="1547"/>
      <c r="G39" s="1547"/>
      <c r="H39" s="1547"/>
      <c r="I39" s="1547"/>
      <c r="J39" s="1547"/>
      <c r="K39" s="1547"/>
      <c r="L39" s="1547"/>
      <c r="M39" s="1547"/>
      <c r="N39" s="1547"/>
      <c r="O39" s="1547"/>
      <c r="P39" s="1547"/>
    </row>
    <row r="40" spans="2:16" x14ac:dyDescent="0.3">
      <c r="B40" s="1547"/>
      <c r="C40" s="1547"/>
      <c r="D40" s="1547"/>
      <c r="E40" s="1547"/>
      <c r="F40" s="1547"/>
      <c r="G40" s="1547"/>
      <c r="H40" s="1547"/>
      <c r="I40" s="1547"/>
      <c r="J40" s="1547"/>
      <c r="K40" s="1547"/>
      <c r="L40" s="1547"/>
      <c r="M40" s="1547"/>
      <c r="N40" s="1547"/>
      <c r="O40" s="1547"/>
      <c r="P40" s="1547"/>
    </row>
    <row r="41" spans="2:16" x14ac:dyDescent="0.3">
      <c r="B41" s="1547"/>
      <c r="C41" s="1547"/>
      <c r="D41" s="1547"/>
      <c r="E41" s="1547"/>
      <c r="F41" s="1547"/>
      <c r="G41" s="1547"/>
      <c r="H41" s="1547"/>
      <c r="I41" s="1547"/>
      <c r="J41" s="1547"/>
      <c r="K41" s="1547"/>
      <c r="L41" s="1547"/>
      <c r="M41" s="1547"/>
      <c r="N41" s="1547"/>
      <c r="O41" s="1547"/>
      <c r="P41" s="1547"/>
    </row>
    <row r="42" spans="2:16" x14ac:dyDescent="0.3">
      <c r="B42" s="1547"/>
      <c r="C42" s="1547"/>
      <c r="D42" s="1547"/>
      <c r="E42" s="1547"/>
      <c r="F42" s="1547"/>
      <c r="G42" s="1547"/>
      <c r="H42" s="1547"/>
      <c r="I42" s="1547"/>
      <c r="J42" s="1547"/>
      <c r="K42" s="1547"/>
      <c r="L42" s="1547"/>
      <c r="M42" s="1547"/>
      <c r="N42" s="1547"/>
      <c r="O42" s="1547"/>
      <c r="P42" s="1547"/>
    </row>
    <row r="53" spans="2:16" x14ac:dyDescent="0.3">
      <c r="B53" s="215"/>
      <c r="C53" s="216" t="s">
        <v>28</v>
      </c>
      <c r="D53" s="216" t="s">
        <v>29</v>
      </c>
      <c r="E53" s="216" t="s">
        <v>30</v>
      </c>
      <c r="F53" s="216" t="s">
        <v>31</v>
      </c>
      <c r="G53" s="216" t="s">
        <v>32</v>
      </c>
      <c r="H53" s="216" t="s">
        <v>33</v>
      </c>
      <c r="I53" s="216" t="s">
        <v>34</v>
      </c>
      <c r="J53" s="216" t="s">
        <v>35</v>
      </c>
      <c r="K53" s="216" t="s">
        <v>36</v>
      </c>
      <c r="L53" s="216" t="s">
        <v>37</v>
      </c>
      <c r="M53" s="216" t="s">
        <v>38</v>
      </c>
      <c r="N53" s="216" t="s">
        <v>39</v>
      </c>
      <c r="O53" s="216" t="s">
        <v>40</v>
      </c>
      <c r="P53" s="216" t="s">
        <v>27</v>
      </c>
    </row>
    <row r="54" spans="2:16" x14ac:dyDescent="0.3">
      <c r="B54" s="217" t="s">
        <v>49</v>
      </c>
      <c r="C54" s="745">
        <v>0.21941854086670326</v>
      </c>
      <c r="D54" s="745">
        <v>61.536681323767652</v>
      </c>
      <c r="E54" s="745">
        <v>0.72784358498644219</v>
      </c>
      <c r="F54" s="745">
        <v>50.83229813664596</v>
      </c>
      <c r="G54" s="745">
        <v>1.4354066985645932</v>
      </c>
      <c r="H54" s="745">
        <v>8.815480844409695</v>
      </c>
      <c r="I54" s="745">
        <v>71.31679389312977</v>
      </c>
      <c r="J54" s="745">
        <v>6.8262698155936592</v>
      </c>
      <c r="K54" s="745">
        <v>0.21097046413502107</v>
      </c>
      <c r="L54" s="745">
        <v>0.60844667143879738</v>
      </c>
      <c r="M54" s="745">
        <v>45.366972477064223</v>
      </c>
      <c r="N54" s="745">
        <v>6.0307847590209436</v>
      </c>
      <c r="O54" s="745">
        <v>3.081232492997199</v>
      </c>
      <c r="P54" s="745">
        <v>21.506799120592785</v>
      </c>
    </row>
    <row r="55" spans="2:16" x14ac:dyDescent="0.3">
      <c r="B55" s="217" t="s">
        <v>50</v>
      </c>
      <c r="C55" s="745">
        <v>21.119034558420186</v>
      </c>
      <c r="D55" s="745">
        <v>20.319370516084241</v>
      </c>
      <c r="E55" s="745">
        <v>4.6239474810903385</v>
      </c>
      <c r="F55" s="745">
        <v>28.12422360248447</v>
      </c>
      <c r="G55" s="745">
        <v>53.815159909342739</v>
      </c>
      <c r="H55" s="745">
        <v>45.777951524628619</v>
      </c>
      <c r="I55" s="745">
        <v>11.316793893129772</v>
      </c>
      <c r="J55" s="745">
        <v>16.79068262698156</v>
      </c>
      <c r="K55" s="745">
        <v>5.4008438818565399</v>
      </c>
      <c r="L55" s="745">
        <v>28.740157480314959</v>
      </c>
      <c r="M55" s="745">
        <v>30.73394495412844</v>
      </c>
      <c r="N55" s="745">
        <v>28.967953570527378</v>
      </c>
      <c r="O55" s="745">
        <v>59.912854030501094</v>
      </c>
      <c r="P55" s="745">
        <v>26.439215047634555</v>
      </c>
    </row>
    <row r="56" spans="2:16" x14ac:dyDescent="0.3">
      <c r="B56" s="217" t="s">
        <v>51</v>
      </c>
      <c r="C56" s="745">
        <v>36.972024136039494</v>
      </c>
      <c r="D56" s="745">
        <v>6.0402684563758395</v>
      </c>
      <c r="E56" s="745">
        <v>56.686170971885254</v>
      </c>
      <c r="F56" s="745">
        <v>1.9875776397515528</v>
      </c>
      <c r="G56" s="745">
        <v>17.879627297909849</v>
      </c>
      <c r="H56" s="745">
        <v>6.606724003127443</v>
      </c>
      <c r="I56" s="745">
        <v>1.6221374045801527</v>
      </c>
      <c r="J56" s="745">
        <v>36.52539631187318</v>
      </c>
      <c r="K56" s="745">
        <v>63.586497890295355</v>
      </c>
      <c r="L56" s="745">
        <v>34.108804581245529</v>
      </c>
      <c r="M56" s="745">
        <v>6.9724770642201843</v>
      </c>
      <c r="N56" s="745">
        <v>30.910926066111532</v>
      </c>
      <c r="O56" s="745">
        <v>14.908185496420788</v>
      </c>
      <c r="P56" s="745">
        <v>23.542463968732189</v>
      </c>
    </row>
    <row r="57" spans="2:16" x14ac:dyDescent="0.3">
      <c r="B57" s="217" t="s">
        <v>52</v>
      </c>
      <c r="C57" s="745">
        <v>28.030718595721339</v>
      </c>
      <c r="D57" s="745">
        <v>9.9976857208979411</v>
      </c>
      <c r="E57" s="745">
        <v>32.738689881547025</v>
      </c>
      <c r="F57" s="745">
        <v>16.844720496894411</v>
      </c>
      <c r="G57" s="745">
        <v>13.875598086124402</v>
      </c>
      <c r="H57" s="745">
        <v>10.828772478498827</v>
      </c>
      <c r="I57" s="745">
        <v>14.961832061068703</v>
      </c>
      <c r="J57" s="745">
        <v>28.793270786153347</v>
      </c>
      <c r="K57" s="745">
        <v>25.949367088607595</v>
      </c>
      <c r="L57" s="745">
        <v>20.901932712956334</v>
      </c>
      <c r="M57" s="745">
        <v>16.559633027522935</v>
      </c>
      <c r="N57" s="745">
        <v>23.921271763815291</v>
      </c>
      <c r="O57" s="745">
        <v>10.488639900404607</v>
      </c>
      <c r="P57" s="745">
        <v>19.430420975490595</v>
      </c>
    </row>
    <row r="58" spans="2:16" x14ac:dyDescent="0.3">
      <c r="B58" s="217" t="s">
        <v>58</v>
      </c>
      <c r="C58" s="745">
        <v>13.658804168952276</v>
      </c>
      <c r="D58" s="745">
        <v>2.1059939828743346</v>
      </c>
      <c r="E58" s="745">
        <v>5.2233480804909371</v>
      </c>
      <c r="F58" s="745">
        <v>2.2111801242236022</v>
      </c>
      <c r="G58" s="745">
        <v>12.994208008058425</v>
      </c>
      <c r="H58" s="745">
        <v>27.971071149335419</v>
      </c>
      <c r="I58" s="745">
        <v>0.78244274809160308</v>
      </c>
      <c r="J58" s="745">
        <v>11.064380459398253</v>
      </c>
      <c r="K58" s="745">
        <v>4.852320675105485</v>
      </c>
      <c r="L58" s="745">
        <v>15.640658554044382</v>
      </c>
      <c r="M58" s="745">
        <v>0.3669724770642202</v>
      </c>
      <c r="N58" s="745">
        <v>10.169063840524855</v>
      </c>
      <c r="O58" s="745">
        <v>11.609088079676315</v>
      </c>
      <c r="P58" s="745">
        <v>9.0811008875498747</v>
      </c>
    </row>
  </sheetData>
  <mergeCells count="2">
    <mergeCell ref="B32:P32"/>
    <mergeCell ref="B35:P42"/>
  </mergeCells>
  <phoneticPr fontId="3" type="noConversion"/>
  <hyperlinks>
    <hyperlink ref="X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48"/>
  <sheetViews>
    <sheetView showGridLines="0" workbookViewId="0"/>
  </sheetViews>
  <sheetFormatPr baseColWidth="10" defaultColWidth="11.42578125" defaultRowHeight="15.75" x14ac:dyDescent="0.3"/>
  <cols>
    <col min="1" max="1" width="5.7109375" style="1" customWidth="1"/>
    <col min="2" max="2" width="18.28515625" style="1" customWidth="1"/>
    <col min="3" max="3" width="15.42578125" style="1" customWidth="1"/>
    <col min="4" max="4" width="8.42578125" style="1" bestFit="1" customWidth="1"/>
    <col min="5" max="5" width="9.7109375" style="1" bestFit="1" customWidth="1"/>
    <col min="6" max="6" width="14.7109375" style="1" bestFit="1" customWidth="1"/>
    <col min="7" max="7" width="8.28515625" style="1" bestFit="1" customWidth="1"/>
    <col min="8" max="8" width="12.140625" style="1" bestFit="1" customWidth="1"/>
    <col min="9" max="9" width="23.140625" style="1" bestFit="1" customWidth="1"/>
    <col min="10" max="10" width="8.140625" style="1" customWidth="1"/>
    <col min="11" max="11" width="17.5703125" style="1" customWidth="1"/>
    <col min="12" max="12" width="10.28515625" style="1" bestFit="1" customWidth="1"/>
    <col min="13" max="13" width="12.42578125" style="1" bestFit="1" customWidth="1"/>
    <col min="14" max="14" width="13" style="1" bestFit="1" customWidth="1"/>
    <col min="15" max="15" width="13.28515625" style="1" bestFit="1" customWidth="1"/>
    <col min="16" max="16" width="13.140625" style="1" customWidth="1"/>
    <col min="17" max="17" width="10.28515625" style="1" customWidth="1"/>
    <col min="18" max="18" width="11.28515625" style="1" customWidth="1"/>
    <col min="19" max="19" width="10.85546875" style="1" customWidth="1"/>
    <col min="20" max="20" width="13.140625" style="1" bestFit="1" customWidth="1"/>
    <col min="21" max="21" width="7.28515625" style="1" bestFit="1" customWidth="1"/>
    <col min="22" max="22" width="7.5703125" style="1" bestFit="1" customWidth="1"/>
    <col min="23" max="23" width="7.28515625" style="1" bestFit="1" customWidth="1"/>
    <col min="24" max="25" width="10.42578125" style="1" customWidth="1"/>
    <col min="26" max="26" width="11.7109375" style="1" bestFit="1" customWidth="1"/>
    <col min="27" max="27" width="15.85546875" style="1" bestFit="1" customWidth="1"/>
    <col min="28" max="16384" width="11.42578125" style="1"/>
  </cols>
  <sheetData>
    <row r="2" spans="2:27" s="3" customFormat="1" ht="18.75" x14ac:dyDescent="0.35">
      <c r="B2" s="2" t="s">
        <v>639</v>
      </c>
      <c r="AA2" s="4" t="s">
        <v>3</v>
      </c>
    </row>
    <row r="4" spans="2:27" s="168" customFormat="1" ht="18" x14ac:dyDescent="0.35">
      <c r="B4" s="184" t="s">
        <v>53</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row>
    <row r="6" spans="2:27" x14ac:dyDescent="0.3">
      <c r="B6" s="186" t="s">
        <v>644</v>
      </c>
      <c r="H6" s="21"/>
      <c r="J6" s="187"/>
      <c r="K6" s="188" t="s">
        <v>648</v>
      </c>
      <c r="L6" s="10"/>
      <c r="M6" s="10"/>
      <c r="N6" s="10"/>
      <c r="O6" s="10"/>
      <c r="P6" s="10"/>
      <c r="Q6" s="10"/>
      <c r="R6" s="10"/>
      <c r="S6" s="10"/>
      <c r="T6" s="10"/>
      <c r="U6" s="10"/>
      <c r="V6" s="21"/>
      <c r="W6" s="21"/>
      <c r="X6" s="21"/>
      <c r="Y6" s="21"/>
      <c r="Z6" s="10"/>
      <c r="AA6" s="10"/>
    </row>
    <row r="7" spans="2:27" x14ac:dyDescent="0.3">
      <c r="B7" s="186"/>
      <c r="H7" s="21"/>
      <c r="J7" s="187"/>
      <c r="K7" s="188"/>
      <c r="L7" s="10"/>
      <c r="M7" s="10"/>
      <c r="N7" s="10"/>
      <c r="O7" s="10"/>
      <c r="P7" s="10"/>
      <c r="Q7" s="10"/>
      <c r="R7" s="10"/>
      <c r="S7" s="10"/>
      <c r="T7" s="10"/>
      <c r="U7" s="10"/>
      <c r="V7" s="21"/>
      <c r="W7" s="21"/>
      <c r="X7" s="21"/>
      <c r="Y7" s="21"/>
      <c r="Z7" s="10"/>
      <c r="AA7" s="10"/>
    </row>
    <row r="8" spans="2:27" x14ac:dyDescent="0.3">
      <c r="B8" s="189"/>
      <c r="C8" s="1553" t="s">
        <v>355</v>
      </c>
      <c r="D8" s="1550" t="s">
        <v>399</v>
      </c>
      <c r="E8" s="1555" t="s">
        <v>354</v>
      </c>
      <c r="F8" s="1556"/>
      <c r="G8" s="1556"/>
      <c r="H8" s="1557"/>
      <c r="I8" s="1550" t="s">
        <v>645</v>
      </c>
      <c r="J8" s="10"/>
      <c r="K8" s="190"/>
      <c r="L8" s="1553" t="s">
        <v>59</v>
      </c>
      <c r="M8" s="1550" t="s">
        <v>412</v>
      </c>
      <c r="N8" s="1550" t="s">
        <v>54</v>
      </c>
      <c r="O8" s="1550" t="s">
        <v>49</v>
      </c>
      <c r="P8" s="1550" t="s">
        <v>110</v>
      </c>
      <c r="Q8" s="1550" t="s">
        <v>407</v>
      </c>
      <c r="R8" s="1550" t="s">
        <v>408</v>
      </c>
      <c r="S8" s="1550" t="s">
        <v>356</v>
      </c>
      <c r="T8" s="1550" t="s">
        <v>357</v>
      </c>
      <c r="U8" s="1550" t="s">
        <v>296</v>
      </c>
      <c r="V8" s="1550" t="s">
        <v>60</v>
      </c>
      <c r="W8" s="1550" t="s">
        <v>55</v>
      </c>
      <c r="X8" s="1550" t="s">
        <v>56</v>
      </c>
      <c r="Y8" s="1550" t="s">
        <v>57</v>
      </c>
      <c r="Z8" s="1550" t="s">
        <v>58</v>
      </c>
      <c r="AA8" s="1550" t="s">
        <v>406</v>
      </c>
    </row>
    <row r="9" spans="2:27" ht="31.5" x14ac:dyDescent="0.3">
      <c r="B9" s="10"/>
      <c r="C9" s="1554"/>
      <c r="D9" s="1552"/>
      <c r="E9" s="550" t="s">
        <v>352</v>
      </c>
      <c r="F9" s="543" t="s">
        <v>359</v>
      </c>
      <c r="G9" s="543" t="s">
        <v>360</v>
      </c>
      <c r="H9" s="551" t="s">
        <v>353</v>
      </c>
      <c r="I9" s="1551"/>
      <c r="J9" s="10"/>
      <c r="K9" s="79"/>
      <c r="L9" s="1554"/>
      <c r="M9" s="1551"/>
      <c r="N9" s="1551"/>
      <c r="O9" s="1551"/>
      <c r="P9" s="1551"/>
      <c r="Q9" s="1551"/>
      <c r="R9" s="1551"/>
      <c r="S9" s="1551"/>
      <c r="T9" s="1551"/>
      <c r="U9" s="1551"/>
      <c r="V9" s="1551"/>
      <c r="W9" s="1551"/>
      <c r="X9" s="1551"/>
      <c r="Y9" s="1551"/>
      <c r="Z9" s="1551"/>
      <c r="AA9" s="1551"/>
    </row>
    <row r="10" spans="2:27" x14ac:dyDescent="0.3">
      <c r="B10" s="191" t="s">
        <v>28</v>
      </c>
      <c r="C10" s="650">
        <v>2287</v>
      </c>
      <c r="D10" s="651">
        <v>743</v>
      </c>
      <c r="E10" s="652">
        <v>48.622649759510281</v>
      </c>
      <c r="F10" s="653">
        <v>32.53170091823349</v>
      </c>
      <c r="G10" s="653">
        <v>7.7831219938784431</v>
      </c>
      <c r="H10" s="654">
        <v>11.062527328377787</v>
      </c>
      <c r="I10" s="651">
        <v>134</v>
      </c>
      <c r="J10" s="45"/>
      <c r="K10" s="191" t="s">
        <v>28</v>
      </c>
      <c r="L10" s="650">
        <v>310</v>
      </c>
      <c r="M10" s="651">
        <v>74</v>
      </c>
      <c r="N10" s="651">
        <v>22</v>
      </c>
      <c r="O10" s="651">
        <v>4</v>
      </c>
      <c r="P10" s="651">
        <v>25</v>
      </c>
      <c r="Q10" s="651">
        <v>19</v>
      </c>
      <c r="R10" s="651" t="s">
        <v>78</v>
      </c>
      <c r="S10" s="651">
        <v>129</v>
      </c>
      <c r="T10" s="651">
        <v>756</v>
      </c>
      <c r="U10" s="651">
        <v>45</v>
      </c>
      <c r="V10" s="651">
        <v>339</v>
      </c>
      <c r="W10" s="651">
        <v>19</v>
      </c>
      <c r="X10" s="651">
        <v>146</v>
      </c>
      <c r="Y10" s="651">
        <v>95</v>
      </c>
      <c r="Z10" s="651">
        <v>298</v>
      </c>
      <c r="AA10" s="670" t="s">
        <v>78</v>
      </c>
    </row>
    <row r="11" spans="2:27" x14ac:dyDescent="0.3">
      <c r="B11" s="10" t="s">
        <v>29</v>
      </c>
      <c r="C11" s="655">
        <v>4889</v>
      </c>
      <c r="D11" s="656">
        <v>1444</v>
      </c>
      <c r="E11" s="657">
        <v>59.562282675393739</v>
      </c>
      <c r="F11" s="658">
        <v>12.12926978932297</v>
      </c>
      <c r="G11" s="658">
        <v>9.7361423604008994</v>
      </c>
      <c r="H11" s="659">
        <v>18.572305174882388</v>
      </c>
      <c r="I11" s="656">
        <v>229</v>
      </c>
      <c r="J11" s="45"/>
      <c r="K11" s="10" t="s">
        <v>29</v>
      </c>
      <c r="L11" s="655">
        <v>749</v>
      </c>
      <c r="M11" s="656">
        <v>88</v>
      </c>
      <c r="N11" s="656">
        <v>69</v>
      </c>
      <c r="O11" s="656">
        <v>2969</v>
      </c>
      <c r="P11" s="656">
        <v>61</v>
      </c>
      <c r="Q11" s="656">
        <v>13</v>
      </c>
      <c r="R11" s="656">
        <v>9</v>
      </c>
      <c r="S11" s="656">
        <v>52</v>
      </c>
      <c r="T11" s="656">
        <v>239</v>
      </c>
      <c r="U11" s="656">
        <v>38</v>
      </c>
      <c r="V11" s="656">
        <v>240</v>
      </c>
      <c r="W11" s="656">
        <v>10</v>
      </c>
      <c r="X11" s="656">
        <v>127</v>
      </c>
      <c r="Y11" s="656">
        <v>96</v>
      </c>
      <c r="Z11" s="656">
        <v>109</v>
      </c>
      <c r="AA11" s="656">
        <v>20</v>
      </c>
    </row>
    <row r="12" spans="2:27" x14ac:dyDescent="0.3">
      <c r="B12" s="10" t="s">
        <v>30</v>
      </c>
      <c r="C12" s="655">
        <v>9343</v>
      </c>
      <c r="D12" s="656">
        <v>2649</v>
      </c>
      <c r="E12" s="657">
        <v>38.820507331692177</v>
      </c>
      <c r="F12" s="658">
        <v>45.445788290698921</v>
      </c>
      <c r="G12" s="658">
        <v>9.9325698383816761</v>
      </c>
      <c r="H12" s="659">
        <v>5.8011345392272293</v>
      </c>
      <c r="I12" s="656">
        <v>291</v>
      </c>
      <c r="J12" s="45"/>
      <c r="K12" s="10" t="s">
        <v>30</v>
      </c>
      <c r="L12" s="655">
        <v>142</v>
      </c>
      <c r="M12" s="656">
        <v>143</v>
      </c>
      <c r="N12" s="656">
        <v>42</v>
      </c>
      <c r="O12" s="656">
        <v>60</v>
      </c>
      <c r="P12" s="656">
        <v>30</v>
      </c>
      <c r="Q12" s="656">
        <v>13</v>
      </c>
      <c r="R12" s="656">
        <v>8</v>
      </c>
      <c r="S12" s="656">
        <v>1368</v>
      </c>
      <c r="T12" s="656">
        <v>3326</v>
      </c>
      <c r="U12" s="656">
        <v>352</v>
      </c>
      <c r="V12" s="656">
        <v>2982</v>
      </c>
      <c r="W12" s="656">
        <v>152</v>
      </c>
      <c r="X12" s="656">
        <v>144</v>
      </c>
      <c r="Y12" s="656">
        <v>195</v>
      </c>
      <c r="Z12" s="656">
        <v>386</v>
      </c>
      <c r="AA12" s="656"/>
    </row>
    <row r="13" spans="2:27" x14ac:dyDescent="0.3">
      <c r="B13" s="10" t="s">
        <v>31</v>
      </c>
      <c r="C13" s="655">
        <v>4531</v>
      </c>
      <c r="D13" s="656">
        <v>1319</v>
      </c>
      <c r="E13" s="657">
        <v>56.389318031339663</v>
      </c>
      <c r="F13" s="658">
        <v>10.262635179871992</v>
      </c>
      <c r="G13" s="658">
        <v>15.42705804458177</v>
      </c>
      <c r="H13" s="659">
        <v>17.920988744206575</v>
      </c>
      <c r="I13" s="656">
        <v>299</v>
      </c>
      <c r="J13" s="45"/>
      <c r="K13" s="10" t="s">
        <v>31</v>
      </c>
      <c r="L13" s="655">
        <v>360</v>
      </c>
      <c r="M13" s="656">
        <v>457</v>
      </c>
      <c r="N13" s="656">
        <v>275</v>
      </c>
      <c r="O13" s="656">
        <v>2324</v>
      </c>
      <c r="P13" s="656">
        <v>94</v>
      </c>
      <c r="Q13" s="656">
        <v>51</v>
      </c>
      <c r="R13" s="656">
        <v>4</v>
      </c>
      <c r="S13" s="656">
        <v>9</v>
      </c>
      <c r="T13" s="656">
        <v>61</v>
      </c>
      <c r="U13" s="656">
        <v>15</v>
      </c>
      <c r="V13" s="656">
        <v>282</v>
      </c>
      <c r="W13" s="656">
        <v>8</v>
      </c>
      <c r="X13" s="656">
        <v>262</v>
      </c>
      <c r="Y13" s="656">
        <v>204</v>
      </c>
      <c r="Z13" s="656">
        <v>97</v>
      </c>
      <c r="AA13" s="656">
        <v>28</v>
      </c>
    </row>
    <row r="14" spans="2:27" x14ac:dyDescent="0.3">
      <c r="B14" s="10" t="s">
        <v>32</v>
      </c>
      <c r="C14" s="655">
        <v>4489</v>
      </c>
      <c r="D14" s="656">
        <v>1248</v>
      </c>
      <c r="E14" s="657">
        <v>53.46402316774337</v>
      </c>
      <c r="F14" s="658">
        <v>12.096235241701939</v>
      </c>
      <c r="G14" s="658">
        <v>15.237246602806861</v>
      </c>
      <c r="H14" s="659">
        <v>19.20249498774783</v>
      </c>
      <c r="I14" s="656">
        <v>136</v>
      </c>
      <c r="J14" s="45"/>
      <c r="K14" s="10" t="s">
        <v>32</v>
      </c>
      <c r="L14" s="655">
        <v>2101</v>
      </c>
      <c r="M14" s="656">
        <v>195</v>
      </c>
      <c r="N14" s="656">
        <v>26</v>
      </c>
      <c r="O14" s="656">
        <v>67</v>
      </c>
      <c r="P14" s="656">
        <v>29</v>
      </c>
      <c r="Q14" s="656">
        <v>48</v>
      </c>
      <c r="R14" s="656" t="s">
        <v>78</v>
      </c>
      <c r="S14" s="656">
        <v>234</v>
      </c>
      <c r="T14" s="656">
        <v>550</v>
      </c>
      <c r="U14" s="656">
        <v>50</v>
      </c>
      <c r="V14" s="656">
        <v>161</v>
      </c>
      <c r="W14" s="656">
        <v>12</v>
      </c>
      <c r="X14" s="656">
        <v>255</v>
      </c>
      <c r="Y14" s="656">
        <v>187</v>
      </c>
      <c r="Z14" s="656">
        <v>572</v>
      </c>
      <c r="AA14" s="671" t="s">
        <v>78</v>
      </c>
    </row>
    <row r="15" spans="2:27" x14ac:dyDescent="0.3">
      <c r="B15" s="10" t="s">
        <v>33</v>
      </c>
      <c r="C15" s="655">
        <v>5670</v>
      </c>
      <c r="D15" s="656">
        <v>1513</v>
      </c>
      <c r="E15" s="657">
        <v>47.971781305114632</v>
      </c>
      <c r="F15" s="658">
        <v>10.776014109347443</v>
      </c>
      <c r="G15" s="658">
        <v>22.169312169312168</v>
      </c>
      <c r="H15" s="659">
        <v>19.08289241622575</v>
      </c>
      <c r="I15" s="656">
        <v>154</v>
      </c>
      <c r="J15" s="45"/>
      <c r="K15" s="10" t="s">
        <v>33</v>
      </c>
      <c r="L15" s="655">
        <v>2409</v>
      </c>
      <c r="M15" s="656">
        <v>104</v>
      </c>
      <c r="N15" s="656">
        <v>20</v>
      </c>
      <c r="O15" s="656">
        <v>523</v>
      </c>
      <c r="P15" s="656">
        <v>24</v>
      </c>
      <c r="Q15" s="656">
        <v>16</v>
      </c>
      <c r="R15" s="656" t="s">
        <v>78</v>
      </c>
      <c r="S15" s="656">
        <v>92</v>
      </c>
      <c r="T15" s="656">
        <v>269</v>
      </c>
      <c r="U15" s="656">
        <v>16</v>
      </c>
      <c r="V15" s="656">
        <v>91</v>
      </c>
      <c r="W15" s="656">
        <v>32</v>
      </c>
      <c r="X15" s="656">
        <v>107</v>
      </c>
      <c r="Y15" s="656">
        <v>389</v>
      </c>
      <c r="Z15" s="656">
        <v>1576</v>
      </c>
      <c r="AA15" s="671" t="s">
        <v>78</v>
      </c>
    </row>
    <row r="16" spans="2:27" x14ac:dyDescent="0.3">
      <c r="B16" s="10" t="s">
        <v>34</v>
      </c>
      <c r="C16" s="655">
        <v>5967</v>
      </c>
      <c r="D16" s="656">
        <v>1690</v>
      </c>
      <c r="E16" s="657">
        <v>60.331825037707389</v>
      </c>
      <c r="F16" s="658">
        <v>13.624937154348919</v>
      </c>
      <c r="G16" s="658">
        <v>8.0274844980727327</v>
      </c>
      <c r="H16" s="659">
        <v>18.015753309870959</v>
      </c>
      <c r="I16" s="656">
        <v>354</v>
      </c>
      <c r="J16" s="45"/>
      <c r="K16" s="10" t="s">
        <v>34</v>
      </c>
      <c r="L16" s="655">
        <v>161</v>
      </c>
      <c r="M16" s="656">
        <v>257</v>
      </c>
      <c r="N16" s="656">
        <v>113</v>
      </c>
      <c r="O16" s="656">
        <v>4252</v>
      </c>
      <c r="P16" s="656">
        <v>61</v>
      </c>
      <c r="Q16" s="656">
        <v>68</v>
      </c>
      <c r="R16" s="656">
        <v>4</v>
      </c>
      <c r="S16" s="656">
        <v>10</v>
      </c>
      <c r="T16" s="656">
        <v>73</v>
      </c>
      <c r="U16" s="656">
        <v>18</v>
      </c>
      <c r="V16" s="656">
        <v>220</v>
      </c>
      <c r="W16" s="656">
        <v>13</v>
      </c>
      <c r="X16" s="656">
        <v>278</v>
      </c>
      <c r="Y16" s="656">
        <v>180</v>
      </c>
      <c r="Z16" s="656">
        <v>53</v>
      </c>
      <c r="AA16" s="656">
        <v>206</v>
      </c>
    </row>
    <row r="17" spans="2:27" x14ac:dyDescent="0.3">
      <c r="B17" s="10" t="s">
        <v>35</v>
      </c>
      <c r="C17" s="655">
        <v>3718</v>
      </c>
      <c r="D17" s="656">
        <v>1044</v>
      </c>
      <c r="E17" s="657">
        <v>47.982786444324901</v>
      </c>
      <c r="F17" s="658">
        <v>28.698224852071007</v>
      </c>
      <c r="G17" s="658">
        <v>13.609467455621301</v>
      </c>
      <c r="H17" s="659">
        <v>9.709521247982785</v>
      </c>
      <c r="I17" s="656">
        <v>111</v>
      </c>
      <c r="J17" s="45"/>
      <c r="K17" s="10" t="s">
        <v>35</v>
      </c>
      <c r="L17" s="655">
        <v>266</v>
      </c>
      <c r="M17" s="656">
        <v>119</v>
      </c>
      <c r="N17" s="656">
        <v>125</v>
      </c>
      <c r="O17" s="656">
        <v>268</v>
      </c>
      <c r="P17" s="656">
        <v>47</v>
      </c>
      <c r="Q17" s="656" t="s">
        <v>78</v>
      </c>
      <c r="R17" s="656" t="s">
        <v>78</v>
      </c>
      <c r="S17" s="656">
        <v>372</v>
      </c>
      <c r="T17" s="656">
        <v>863</v>
      </c>
      <c r="U17" s="656">
        <v>138</v>
      </c>
      <c r="V17" s="656">
        <v>775</v>
      </c>
      <c r="W17" s="656">
        <v>56</v>
      </c>
      <c r="X17" s="656">
        <v>110</v>
      </c>
      <c r="Y17" s="656">
        <v>184</v>
      </c>
      <c r="Z17" s="656">
        <v>375</v>
      </c>
      <c r="AA17" s="656"/>
    </row>
    <row r="18" spans="2:27" x14ac:dyDescent="0.3">
      <c r="B18" s="10" t="s">
        <v>36</v>
      </c>
      <c r="C18" s="655">
        <v>3099</v>
      </c>
      <c r="D18" s="656">
        <v>913</v>
      </c>
      <c r="E18" s="657">
        <v>48.564052920296866</v>
      </c>
      <c r="F18" s="658">
        <v>44.885446918360763</v>
      </c>
      <c r="G18" s="658">
        <v>3.4849951597289452</v>
      </c>
      <c r="H18" s="659">
        <v>3.0655050016134235</v>
      </c>
      <c r="I18" s="656">
        <v>129</v>
      </c>
      <c r="J18" s="45"/>
      <c r="K18" s="10" t="s">
        <v>36</v>
      </c>
      <c r="L18" s="655">
        <v>13</v>
      </c>
      <c r="M18" s="656">
        <v>37</v>
      </c>
      <c r="N18" s="656">
        <v>48</v>
      </c>
      <c r="O18" s="656">
        <v>6</v>
      </c>
      <c r="P18" s="656">
        <v>28</v>
      </c>
      <c r="Q18" s="656" t="s">
        <v>78</v>
      </c>
      <c r="R18" s="656">
        <v>4</v>
      </c>
      <c r="S18" s="656">
        <v>424</v>
      </c>
      <c r="T18" s="656">
        <v>1289</v>
      </c>
      <c r="U18" s="656">
        <v>265</v>
      </c>
      <c r="V18" s="656">
        <v>694</v>
      </c>
      <c r="W18" s="656">
        <v>8</v>
      </c>
      <c r="X18" s="656">
        <v>69</v>
      </c>
      <c r="Y18" s="656">
        <v>86</v>
      </c>
      <c r="Z18" s="656">
        <v>122</v>
      </c>
      <c r="AA18" s="671" t="s">
        <v>78</v>
      </c>
    </row>
    <row r="19" spans="2:27" x14ac:dyDescent="0.3">
      <c r="B19" s="10" t="s">
        <v>37</v>
      </c>
      <c r="C19" s="655">
        <v>3061</v>
      </c>
      <c r="D19" s="656">
        <v>828</v>
      </c>
      <c r="E19" s="657">
        <v>68.082326037242737</v>
      </c>
      <c r="F19" s="658">
        <v>12.414243711205488</v>
      </c>
      <c r="G19" s="658">
        <v>8.6246324730480239</v>
      </c>
      <c r="H19" s="659">
        <v>10.878797778503756</v>
      </c>
      <c r="I19" s="656">
        <v>122</v>
      </c>
      <c r="J19" s="45"/>
      <c r="K19" s="10" t="s">
        <v>37</v>
      </c>
      <c r="L19" s="655">
        <v>773</v>
      </c>
      <c r="M19" s="656">
        <v>46</v>
      </c>
      <c r="N19" s="656">
        <v>9</v>
      </c>
      <c r="O19" s="656">
        <v>19</v>
      </c>
      <c r="P19" s="656">
        <v>12</v>
      </c>
      <c r="Q19" s="656">
        <v>7</v>
      </c>
      <c r="R19" s="656"/>
      <c r="S19" s="656">
        <v>138</v>
      </c>
      <c r="T19" s="656">
        <v>884</v>
      </c>
      <c r="U19" s="656">
        <v>52</v>
      </c>
      <c r="V19" s="656">
        <v>308</v>
      </c>
      <c r="W19" s="656">
        <v>52</v>
      </c>
      <c r="X19" s="656">
        <v>106</v>
      </c>
      <c r="Y19" s="656">
        <v>184</v>
      </c>
      <c r="Z19" s="656">
        <v>471</v>
      </c>
      <c r="AA19" s="656"/>
    </row>
    <row r="20" spans="2:27" x14ac:dyDescent="0.3">
      <c r="B20" s="10" t="s">
        <v>38</v>
      </c>
      <c r="C20" s="655">
        <v>2430</v>
      </c>
      <c r="D20" s="656">
        <v>696</v>
      </c>
      <c r="E20" s="657">
        <v>58.312757201646093</v>
      </c>
      <c r="F20" s="658">
        <v>10.576131687242798</v>
      </c>
      <c r="G20" s="658">
        <v>13.415637860082304</v>
      </c>
      <c r="H20" s="659">
        <v>17.695473251028808</v>
      </c>
      <c r="I20" s="656">
        <v>175</v>
      </c>
      <c r="J20" s="45"/>
      <c r="K20" s="10" t="s">
        <v>38</v>
      </c>
      <c r="L20" s="655">
        <v>27</v>
      </c>
      <c r="M20" s="656">
        <v>318</v>
      </c>
      <c r="N20" s="656">
        <v>302</v>
      </c>
      <c r="O20" s="656">
        <v>1088</v>
      </c>
      <c r="P20" s="656">
        <v>41</v>
      </c>
      <c r="Q20" s="656">
        <v>40</v>
      </c>
      <c r="R20" s="656">
        <v>6</v>
      </c>
      <c r="S20" s="656">
        <v>20</v>
      </c>
      <c r="T20" s="656">
        <v>150</v>
      </c>
      <c r="U20" s="656">
        <v>23</v>
      </c>
      <c r="V20" s="656">
        <v>136</v>
      </c>
      <c r="W20" s="656">
        <v>12</v>
      </c>
      <c r="X20" s="656">
        <v>150</v>
      </c>
      <c r="Y20" s="656">
        <v>102</v>
      </c>
      <c r="Z20" s="656">
        <v>8</v>
      </c>
      <c r="AA20" s="656">
        <v>7</v>
      </c>
    </row>
    <row r="21" spans="2:27" x14ac:dyDescent="0.3">
      <c r="B21" s="10" t="s">
        <v>39</v>
      </c>
      <c r="C21" s="655">
        <v>4811</v>
      </c>
      <c r="D21" s="656">
        <v>1326</v>
      </c>
      <c r="E21" s="657">
        <v>45.416753273747659</v>
      </c>
      <c r="F21" s="658">
        <v>28.497193930575765</v>
      </c>
      <c r="G21" s="658">
        <v>14.944917896487217</v>
      </c>
      <c r="H21" s="659">
        <v>11.141134899189357</v>
      </c>
      <c r="I21" s="656">
        <v>154</v>
      </c>
      <c r="J21" s="45"/>
      <c r="K21" s="10" t="s">
        <v>39</v>
      </c>
      <c r="L21" s="655">
        <v>1055</v>
      </c>
      <c r="M21" s="656">
        <v>139</v>
      </c>
      <c r="N21" s="656">
        <v>32</v>
      </c>
      <c r="O21" s="656">
        <v>285</v>
      </c>
      <c r="P21" s="656">
        <v>25</v>
      </c>
      <c r="Q21" s="656">
        <v>15</v>
      </c>
      <c r="R21" s="656">
        <v>7</v>
      </c>
      <c r="S21" s="656">
        <v>517</v>
      </c>
      <c r="T21" s="656">
        <v>979</v>
      </c>
      <c r="U21" s="656">
        <v>69</v>
      </c>
      <c r="V21" s="656">
        <v>828</v>
      </c>
      <c r="W21" s="656">
        <v>52</v>
      </c>
      <c r="X21" s="656">
        <v>119</v>
      </c>
      <c r="Y21" s="656">
        <v>239</v>
      </c>
      <c r="Z21" s="656">
        <v>450</v>
      </c>
      <c r="AA21" s="656"/>
    </row>
    <row r="22" spans="2:27" x14ac:dyDescent="0.3">
      <c r="B22" s="192" t="s">
        <v>40</v>
      </c>
      <c r="C22" s="660">
        <v>3690</v>
      </c>
      <c r="D22" s="661">
        <v>1002</v>
      </c>
      <c r="E22" s="662">
        <v>49.349593495934954</v>
      </c>
      <c r="F22" s="663">
        <v>16.314363143631436</v>
      </c>
      <c r="G22" s="663">
        <v>21.517615176151761</v>
      </c>
      <c r="H22" s="664">
        <v>12.818428184281844</v>
      </c>
      <c r="I22" s="661">
        <v>137</v>
      </c>
      <c r="J22" s="45"/>
      <c r="K22" s="192" t="s">
        <v>40</v>
      </c>
      <c r="L22" s="660">
        <v>1313</v>
      </c>
      <c r="M22" s="661">
        <v>173</v>
      </c>
      <c r="N22" s="661">
        <v>669</v>
      </c>
      <c r="O22" s="661">
        <v>116</v>
      </c>
      <c r="P22" s="661">
        <v>25</v>
      </c>
      <c r="Q22" s="661">
        <v>23</v>
      </c>
      <c r="R22" s="661" t="s">
        <v>78</v>
      </c>
      <c r="S22" s="661">
        <v>223</v>
      </c>
      <c r="T22" s="661">
        <v>311</v>
      </c>
      <c r="U22" s="661">
        <v>30</v>
      </c>
      <c r="V22" s="661">
        <v>151</v>
      </c>
      <c r="W22" s="661">
        <v>17</v>
      </c>
      <c r="X22" s="661">
        <v>109</v>
      </c>
      <c r="Y22" s="661">
        <v>119</v>
      </c>
      <c r="Z22" s="661">
        <v>409</v>
      </c>
      <c r="AA22" s="661" t="s">
        <v>78</v>
      </c>
    </row>
    <row r="23" spans="2:27" x14ac:dyDescent="0.3">
      <c r="B23" s="193" t="s">
        <v>27</v>
      </c>
      <c r="C23" s="665">
        <v>57985</v>
      </c>
      <c r="D23" s="666">
        <v>16415</v>
      </c>
      <c r="E23" s="667">
        <v>51.258083987238081</v>
      </c>
      <c r="F23" s="668">
        <v>22.562731740967493</v>
      </c>
      <c r="G23" s="668">
        <v>12.792963697507975</v>
      </c>
      <c r="H23" s="669">
        <v>13.386220574286453</v>
      </c>
      <c r="I23" s="666">
        <v>2425</v>
      </c>
      <c r="J23" s="45"/>
      <c r="K23" s="193" t="s">
        <v>27</v>
      </c>
      <c r="L23" s="665">
        <v>9679</v>
      </c>
      <c r="M23" s="666">
        <v>2150</v>
      </c>
      <c r="N23" s="666">
        <v>1752</v>
      </c>
      <c r="O23" s="666">
        <v>11981</v>
      </c>
      <c r="P23" s="666">
        <v>502</v>
      </c>
      <c r="Q23" s="666">
        <v>337</v>
      </c>
      <c r="R23" s="666">
        <v>50</v>
      </c>
      <c r="S23" s="666">
        <v>3588</v>
      </c>
      <c r="T23" s="666">
        <v>9750</v>
      </c>
      <c r="U23" s="666">
        <v>1111</v>
      </c>
      <c r="V23" s="666">
        <v>7207</v>
      </c>
      <c r="W23" s="666">
        <v>443</v>
      </c>
      <c r="X23" s="666">
        <v>1982</v>
      </c>
      <c r="Y23" s="666">
        <v>2260</v>
      </c>
      <c r="Z23" s="666">
        <v>4926</v>
      </c>
      <c r="AA23" s="666">
        <v>267</v>
      </c>
    </row>
    <row r="24" spans="2:27" ht="42" customHeight="1" x14ac:dyDescent="0.3">
      <c r="B24" s="1558" t="s">
        <v>647</v>
      </c>
      <c r="C24" s="1558"/>
      <c r="D24" s="1558"/>
      <c r="E24" s="1558"/>
      <c r="F24" s="1558"/>
      <c r="G24" s="1558"/>
      <c r="H24" s="1558"/>
      <c r="I24" s="1558"/>
      <c r="J24" s="45"/>
      <c r="K24" s="514" t="s">
        <v>391</v>
      </c>
      <c r="L24" s="170"/>
      <c r="M24" s="170"/>
      <c r="N24" s="170"/>
      <c r="O24" s="170"/>
      <c r="P24" s="580" t="s">
        <v>567</v>
      </c>
      <c r="Q24" s="170"/>
      <c r="R24" s="170"/>
      <c r="S24" s="10"/>
      <c r="T24" s="10"/>
      <c r="V24" s="10"/>
      <c r="W24" s="10"/>
      <c r="X24" s="10"/>
      <c r="Y24" s="10"/>
      <c r="AA24" s="10"/>
    </row>
    <row r="25" spans="2:27" x14ac:dyDescent="0.3">
      <c r="B25" s="1548" t="s">
        <v>586</v>
      </c>
      <c r="C25" s="1548"/>
      <c r="D25" s="1548"/>
      <c r="E25" s="1548"/>
      <c r="F25" s="1548"/>
      <c r="G25" s="1548"/>
      <c r="H25" s="1548"/>
      <c r="I25" s="1548"/>
      <c r="J25" s="10"/>
      <c r="K25" s="1548" t="s">
        <v>586</v>
      </c>
      <c r="L25" s="1548"/>
      <c r="M25" s="1548"/>
      <c r="N25" s="1548"/>
      <c r="O25" s="1548"/>
      <c r="P25" s="1548"/>
      <c r="Q25" s="1548"/>
      <c r="R25" s="1548"/>
    </row>
    <row r="26" spans="2:27" x14ac:dyDescent="0.3">
      <c r="J26" s="10"/>
    </row>
    <row r="27" spans="2:27" x14ac:dyDescent="0.3">
      <c r="B27" s="186" t="s">
        <v>649</v>
      </c>
      <c r="C27" s="3"/>
      <c r="D27" s="194"/>
      <c r="E27" s="194"/>
      <c r="F27" s="194"/>
      <c r="G27" s="194"/>
      <c r="H27" s="21"/>
      <c r="I27" s="194"/>
      <c r="K27" s="186" t="s">
        <v>650</v>
      </c>
      <c r="L27" s="3"/>
      <c r="M27" s="194"/>
      <c r="N27" s="194"/>
      <c r="O27" s="194"/>
      <c r="P27" s="194"/>
      <c r="Q27" s="21"/>
      <c r="R27" s="194"/>
    </row>
    <row r="28" spans="2:27" x14ac:dyDescent="0.3">
      <c r="B28" s="186"/>
      <c r="C28" s="3"/>
      <c r="D28" s="194"/>
      <c r="E28" s="194"/>
      <c r="F28" s="194"/>
      <c r="G28" s="194"/>
      <c r="H28" s="21"/>
      <c r="I28" s="194"/>
      <c r="K28" s="186"/>
      <c r="L28" s="3"/>
      <c r="M28" s="194"/>
      <c r="N28" s="194"/>
      <c r="O28" s="194"/>
      <c r="P28" s="194"/>
      <c r="Q28" s="21"/>
      <c r="R28" s="194"/>
    </row>
    <row r="29" spans="2:27" x14ac:dyDescent="0.3">
      <c r="B29" s="190"/>
      <c r="C29" s="1553" t="s">
        <v>297</v>
      </c>
      <c r="D29" s="1555" t="s">
        <v>317</v>
      </c>
      <c r="E29" s="1557"/>
      <c r="F29" s="1550" t="s">
        <v>630</v>
      </c>
      <c r="G29" s="1555" t="s">
        <v>631</v>
      </c>
      <c r="H29" s="1557"/>
      <c r="I29" s="1550" t="s">
        <v>318</v>
      </c>
      <c r="K29" s="189"/>
      <c r="L29" s="1553" t="s">
        <v>184</v>
      </c>
      <c r="M29" s="1555" t="s">
        <v>449</v>
      </c>
      <c r="N29" s="1556"/>
      <c r="O29" s="1556"/>
      <c r="P29" s="1556"/>
      <c r="Q29" s="1556"/>
      <c r="R29" s="1556"/>
    </row>
    <row r="30" spans="2:27" ht="63" x14ac:dyDescent="0.3">
      <c r="B30" s="3"/>
      <c r="C30" s="1554"/>
      <c r="D30" s="550" t="s">
        <v>193</v>
      </c>
      <c r="E30" s="552" t="s">
        <v>194</v>
      </c>
      <c r="F30" s="1551"/>
      <c r="G30" s="550" t="s">
        <v>195</v>
      </c>
      <c r="H30" s="551" t="s">
        <v>196</v>
      </c>
      <c r="I30" s="1551"/>
      <c r="K30" s="10"/>
      <c r="L30" s="1554"/>
      <c r="M30" s="550" t="s">
        <v>388</v>
      </c>
      <c r="N30" s="543" t="s">
        <v>49</v>
      </c>
      <c r="O30" s="543" t="s">
        <v>63</v>
      </c>
      <c r="P30" s="543" t="s">
        <v>62</v>
      </c>
      <c r="Q30" s="543" t="s">
        <v>61</v>
      </c>
      <c r="R30" s="543" t="s">
        <v>120</v>
      </c>
    </row>
    <row r="31" spans="2:27" x14ac:dyDescent="0.3">
      <c r="B31" s="191" t="s">
        <v>28</v>
      </c>
      <c r="C31" s="678">
        <v>3639</v>
      </c>
      <c r="D31" s="679">
        <v>57.131079967023915</v>
      </c>
      <c r="E31" s="680">
        <v>42.868920032976092</v>
      </c>
      <c r="F31" s="681">
        <v>4195</v>
      </c>
      <c r="G31" s="679">
        <v>6.269368295589989</v>
      </c>
      <c r="H31" s="680">
        <v>93.730631704410015</v>
      </c>
      <c r="I31" s="682">
        <v>10.392364000000001</v>
      </c>
      <c r="K31" s="191" t="s">
        <v>28</v>
      </c>
      <c r="L31" s="672">
        <v>472</v>
      </c>
      <c r="M31" s="652">
        <v>16.737288135593221</v>
      </c>
      <c r="N31" s="653">
        <v>2.3305084745762712</v>
      </c>
      <c r="O31" s="653">
        <v>51.483050847457626</v>
      </c>
      <c r="P31" s="653">
        <v>3.3898305084745761</v>
      </c>
      <c r="Q31" s="653">
        <v>24.576271186440678</v>
      </c>
      <c r="R31" s="653">
        <v>1.4830508474576272</v>
      </c>
    </row>
    <row r="32" spans="2:27" x14ac:dyDescent="0.3">
      <c r="B32" s="10" t="s">
        <v>29</v>
      </c>
      <c r="C32" s="683">
        <v>11948</v>
      </c>
      <c r="D32" s="684">
        <v>64.06930030130566</v>
      </c>
      <c r="E32" s="685">
        <v>35.93069969869434</v>
      </c>
      <c r="F32" s="686">
        <v>18069</v>
      </c>
      <c r="G32" s="684">
        <v>13.597874813216004</v>
      </c>
      <c r="H32" s="685">
        <v>86.402125186783991</v>
      </c>
      <c r="I32" s="687">
        <v>80.175668000000002</v>
      </c>
      <c r="K32" s="10" t="s">
        <v>29</v>
      </c>
      <c r="L32" s="673">
        <v>3434</v>
      </c>
      <c r="M32" s="657">
        <v>10.861968549796156</v>
      </c>
      <c r="N32" s="658">
        <v>70.500873616773447</v>
      </c>
      <c r="O32" s="658">
        <v>8.5032032615026196</v>
      </c>
      <c r="P32" s="658">
        <v>4.6884100174723349</v>
      </c>
      <c r="Q32" s="658">
        <v>1.2521840419336052</v>
      </c>
      <c r="R32" s="658">
        <v>4.1933605125218403</v>
      </c>
    </row>
    <row r="33" spans="2:19" x14ac:dyDescent="0.3">
      <c r="B33" s="10" t="s">
        <v>30</v>
      </c>
      <c r="C33" s="683">
        <v>3921</v>
      </c>
      <c r="D33" s="684">
        <v>66.029074215761284</v>
      </c>
      <c r="E33" s="685">
        <v>33.970925784238716</v>
      </c>
      <c r="F33" s="686">
        <v>6463</v>
      </c>
      <c r="G33" s="684">
        <v>44.731548816339163</v>
      </c>
      <c r="H33" s="685">
        <v>55.268451183660837</v>
      </c>
      <c r="I33" s="687">
        <v>30.042262000000001</v>
      </c>
      <c r="K33" s="10" t="s">
        <v>30</v>
      </c>
      <c r="L33" s="673">
        <v>1435</v>
      </c>
      <c r="M33" s="657">
        <v>7.3170731707317067</v>
      </c>
      <c r="N33" s="658">
        <v>1.254355400696864</v>
      </c>
      <c r="O33" s="658">
        <v>60.278745644599304</v>
      </c>
      <c r="P33" s="658">
        <v>4.2508710801393725</v>
      </c>
      <c r="Q33" s="658">
        <v>23.832752613240419</v>
      </c>
      <c r="R33" s="658">
        <v>3.0662020905923346</v>
      </c>
    </row>
    <row r="34" spans="2:19" x14ac:dyDescent="0.3">
      <c r="B34" s="10" t="s">
        <v>31</v>
      </c>
      <c r="C34" s="683">
        <v>17524</v>
      </c>
      <c r="D34" s="684">
        <v>65.139237616982427</v>
      </c>
      <c r="E34" s="685">
        <v>34.860762383017573</v>
      </c>
      <c r="F34" s="686">
        <v>25314</v>
      </c>
      <c r="G34" s="684">
        <v>13.944852650707118</v>
      </c>
      <c r="H34" s="685">
        <v>86.055147349292881</v>
      </c>
      <c r="I34" s="687">
        <v>168.657197</v>
      </c>
      <c r="K34" s="10" t="s">
        <v>31</v>
      </c>
      <c r="L34" s="673">
        <v>6561</v>
      </c>
      <c r="M34" s="657">
        <v>58.542905044962659</v>
      </c>
      <c r="N34" s="658">
        <v>32.159731748209111</v>
      </c>
      <c r="O34" s="658">
        <v>2.6520347508001829</v>
      </c>
      <c r="P34" s="658">
        <v>0.97546105776558456</v>
      </c>
      <c r="Q34" s="658">
        <v>1.524157902758726</v>
      </c>
      <c r="R34" s="658">
        <v>4.1457094955037341</v>
      </c>
    </row>
    <row r="35" spans="2:19" x14ac:dyDescent="0.3">
      <c r="B35" s="10" t="s">
        <v>32</v>
      </c>
      <c r="C35" s="683">
        <v>6709</v>
      </c>
      <c r="D35" s="684">
        <v>59.144432851393645</v>
      </c>
      <c r="E35" s="685">
        <v>40.855567148606347</v>
      </c>
      <c r="F35" s="686">
        <v>7785</v>
      </c>
      <c r="G35" s="684">
        <v>26.576750160565187</v>
      </c>
      <c r="H35" s="685">
        <v>73.423249839434817</v>
      </c>
      <c r="I35" s="687">
        <v>73.455122000000003</v>
      </c>
      <c r="K35" s="10" t="s">
        <v>32</v>
      </c>
      <c r="L35" s="673">
        <v>2399</v>
      </c>
      <c r="M35" s="657">
        <v>51.187994997915794</v>
      </c>
      <c r="N35" s="658">
        <v>2.4176740308461859</v>
      </c>
      <c r="O35" s="658">
        <v>26.177573989162152</v>
      </c>
      <c r="P35" s="658">
        <v>7.7949145477282196</v>
      </c>
      <c r="Q35" s="658">
        <v>5.6273447269695707</v>
      </c>
      <c r="R35" s="658">
        <v>6.7944977073780732</v>
      </c>
    </row>
    <row r="36" spans="2:19" x14ac:dyDescent="0.3">
      <c r="B36" s="10" t="s">
        <v>33</v>
      </c>
      <c r="C36" s="683">
        <v>11489</v>
      </c>
      <c r="D36" s="684">
        <v>61.615458264426849</v>
      </c>
      <c r="E36" s="685">
        <v>38.384541735573158</v>
      </c>
      <c r="F36" s="686">
        <v>15653</v>
      </c>
      <c r="G36" s="684">
        <v>14.872548393279244</v>
      </c>
      <c r="H36" s="685">
        <v>85.127451606720754</v>
      </c>
      <c r="I36" s="687">
        <v>65.395842999999999</v>
      </c>
      <c r="K36" s="10" t="s">
        <v>33</v>
      </c>
      <c r="L36" s="673">
        <v>2729</v>
      </c>
      <c r="M36" s="657">
        <v>22.682301209234151</v>
      </c>
      <c r="N36" s="658">
        <v>36.057163796262365</v>
      </c>
      <c r="O36" s="658">
        <v>24.990839135214365</v>
      </c>
      <c r="P36" s="658">
        <v>12.715280322462441</v>
      </c>
      <c r="Q36" s="658">
        <v>1.942103334554782</v>
      </c>
      <c r="R36" s="658">
        <v>1.6123122022718945</v>
      </c>
    </row>
    <row r="37" spans="2:19" x14ac:dyDescent="0.3">
      <c r="B37" s="10" t="s">
        <v>34</v>
      </c>
      <c r="C37" s="683">
        <v>15317</v>
      </c>
      <c r="D37" s="684">
        <v>66.579617418554548</v>
      </c>
      <c r="E37" s="685">
        <v>33.420382581445452</v>
      </c>
      <c r="F37" s="686">
        <v>21646</v>
      </c>
      <c r="G37" s="684">
        <v>18.996581354522775</v>
      </c>
      <c r="H37" s="685">
        <v>81.003418645477225</v>
      </c>
      <c r="I37" s="687">
        <v>128.863584</v>
      </c>
      <c r="K37" s="10" t="s">
        <v>34</v>
      </c>
      <c r="L37" s="673">
        <v>5481</v>
      </c>
      <c r="M37" s="657">
        <v>29.793833242109102</v>
      </c>
      <c r="N37" s="658">
        <v>54.460864805692388</v>
      </c>
      <c r="O37" s="658">
        <v>1.7332603539500093</v>
      </c>
      <c r="P37" s="658">
        <v>1.8974639664294837</v>
      </c>
      <c r="Q37" s="658">
        <v>1.8427294289363256</v>
      </c>
      <c r="R37" s="658">
        <v>10.271848202882685</v>
      </c>
    </row>
    <row r="38" spans="2:19" x14ac:dyDescent="0.3">
      <c r="B38" s="10" t="s">
        <v>35</v>
      </c>
      <c r="C38" s="683">
        <v>3939</v>
      </c>
      <c r="D38" s="684">
        <v>61.614623000761611</v>
      </c>
      <c r="E38" s="685">
        <v>38.385376999238389</v>
      </c>
      <c r="F38" s="686">
        <v>6442</v>
      </c>
      <c r="G38" s="684">
        <v>28.686743247438685</v>
      </c>
      <c r="H38" s="685">
        <v>71.313256752561315</v>
      </c>
      <c r="I38" s="687">
        <v>27.156980999999998</v>
      </c>
      <c r="K38" s="10" t="s">
        <v>35</v>
      </c>
      <c r="L38" s="673">
        <v>1209</v>
      </c>
      <c r="M38" s="657">
        <v>14.226633581472292</v>
      </c>
      <c r="N38" s="658">
        <v>30.355665839536805</v>
      </c>
      <c r="O38" s="658">
        <v>24.813895781637719</v>
      </c>
      <c r="P38" s="658">
        <v>10.835401157981803</v>
      </c>
      <c r="Q38" s="658">
        <v>17.452440033085196</v>
      </c>
      <c r="R38" s="658">
        <v>2.315963606286187</v>
      </c>
    </row>
    <row r="39" spans="2:19" x14ac:dyDescent="0.3">
      <c r="B39" s="10" t="s">
        <v>36</v>
      </c>
      <c r="C39" s="683">
        <v>817</v>
      </c>
      <c r="D39" s="684">
        <v>65.850673194614444</v>
      </c>
      <c r="E39" s="685">
        <v>34.149326805385556</v>
      </c>
      <c r="F39" s="686">
        <v>1005</v>
      </c>
      <c r="G39" s="684">
        <v>26.567164179104481</v>
      </c>
      <c r="H39" s="685">
        <v>73.432835820895519</v>
      </c>
      <c r="I39" s="687">
        <v>5.8795640000000002</v>
      </c>
      <c r="K39" s="10" t="s">
        <v>36</v>
      </c>
      <c r="L39" s="673">
        <v>294</v>
      </c>
      <c r="M39" s="657">
        <v>9.183673469387756</v>
      </c>
      <c r="N39" s="674">
        <v>0</v>
      </c>
      <c r="O39" s="658">
        <v>61.564625850340136</v>
      </c>
      <c r="P39" s="658">
        <v>8.5034013605442169</v>
      </c>
      <c r="Q39" s="658">
        <v>16.326530612244898</v>
      </c>
      <c r="R39" s="658">
        <v>4.4217687074829932</v>
      </c>
    </row>
    <row r="40" spans="2:19" x14ac:dyDescent="0.3">
      <c r="B40" s="10" t="s">
        <v>37</v>
      </c>
      <c r="C40" s="683">
        <v>2154</v>
      </c>
      <c r="D40" s="684">
        <v>61.374187558031565</v>
      </c>
      <c r="E40" s="685">
        <v>38.625812441968435</v>
      </c>
      <c r="F40" s="686">
        <v>2631</v>
      </c>
      <c r="G40" s="684">
        <v>18.738122386925124</v>
      </c>
      <c r="H40" s="685">
        <v>81.261877613074873</v>
      </c>
      <c r="I40" s="687">
        <v>17.540496999999998</v>
      </c>
      <c r="K40" s="10" t="s">
        <v>37</v>
      </c>
      <c r="L40" s="673">
        <v>539</v>
      </c>
      <c r="M40" s="657">
        <v>15.769944341372913</v>
      </c>
      <c r="N40" s="658">
        <v>7.421150278293136</v>
      </c>
      <c r="O40" s="658">
        <v>33.951762523191093</v>
      </c>
      <c r="P40" s="658">
        <v>17.625231910946194</v>
      </c>
      <c r="Q40" s="658">
        <v>21.89239332096475</v>
      </c>
      <c r="R40" s="658">
        <v>3.339517625231911</v>
      </c>
    </row>
    <row r="41" spans="2:19" x14ac:dyDescent="0.3">
      <c r="B41" s="10" t="s">
        <v>38</v>
      </c>
      <c r="C41" s="683">
        <v>14233</v>
      </c>
      <c r="D41" s="684">
        <v>65.474601278718467</v>
      </c>
      <c r="E41" s="685">
        <v>34.525398721281533</v>
      </c>
      <c r="F41" s="686">
        <v>21534</v>
      </c>
      <c r="G41" s="684">
        <v>10.857249001578898</v>
      </c>
      <c r="H41" s="685">
        <v>89.142750998421107</v>
      </c>
      <c r="I41" s="687">
        <v>102.107336</v>
      </c>
      <c r="K41" s="10" t="s">
        <v>38</v>
      </c>
      <c r="L41" s="673">
        <v>4530</v>
      </c>
      <c r="M41" s="657">
        <v>68.145695364238406</v>
      </c>
      <c r="N41" s="658">
        <v>26.269315673289185</v>
      </c>
      <c r="O41" s="658">
        <v>0.92715231788079477</v>
      </c>
      <c r="P41" s="658">
        <v>1.3245033112582782</v>
      </c>
      <c r="Q41" s="658">
        <v>2.0971302428256071</v>
      </c>
      <c r="R41" s="658">
        <v>1.2362030905077264</v>
      </c>
    </row>
    <row r="42" spans="2:19" x14ac:dyDescent="0.3">
      <c r="B42" s="10" t="s">
        <v>39</v>
      </c>
      <c r="C42" s="683">
        <v>6125</v>
      </c>
      <c r="D42" s="684">
        <v>62.334693877551018</v>
      </c>
      <c r="E42" s="685">
        <v>37.665306122448975</v>
      </c>
      <c r="F42" s="686">
        <v>9406</v>
      </c>
      <c r="G42" s="684">
        <v>23.580693174569422</v>
      </c>
      <c r="H42" s="685">
        <v>76.419306825430581</v>
      </c>
      <c r="I42" s="687">
        <v>36.835023</v>
      </c>
      <c r="K42" s="10" t="s">
        <v>39</v>
      </c>
      <c r="L42" s="673">
        <v>1601</v>
      </c>
      <c r="M42" s="657">
        <v>23.422860712054966</v>
      </c>
      <c r="N42" s="658">
        <v>19.550281074328545</v>
      </c>
      <c r="O42" s="658">
        <v>32.042473454091194</v>
      </c>
      <c r="P42" s="658">
        <v>8.1823860087445333</v>
      </c>
      <c r="Q42" s="658">
        <v>14.740787008119923</v>
      </c>
      <c r="R42" s="658">
        <v>2.061211742660837</v>
      </c>
    </row>
    <row r="43" spans="2:19" x14ac:dyDescent="0.3">
      <c r="B43" s="192" t="s">
        <v>40</v>
      </c>
      <c r="C43" s="688">
        <v>16137</v>
      </c>
      <c r="D43" s="689">
        <v>66.065563611575882</v>
      </c>
      <c r="E43" s="690">
        <v>33.934436388424118</v>
      </c>
      <c r="F43" s="691">
        <v>24665</v>
      </c>
      <c r="G43" s="689">
        <v>10.415568619501318</v>
      </c>
      <c r="H43" s="690">
        <v>89.584431380498685</v>
      </c>
      <c r="I43" s="692">
        <v>90.820010999999994</v>
      </c>
      <c r="K43" s="192" t="s">
        <v>40</v>
      </c>
      <c r="L43" s="675">
        <v>4003</v>
      </c>
      <c r="M43" s="662">
        <v>67.67424431676244</v>
      </c>
      <c r="N43" s="663">
        <v>3.9970022483137648</v>
      </c>
      <c r="O43" s="663">
        <v>24.581563827129653</v>
      </c>
      <c r="P43" s="663">
        <v>0.72445665750686983</v>
      </c>
      <c r="Q43" s="663">
        <v>1.3489882588058955</v>
      </c>
      <c r="R43" s="663">
        <v>1.6737446914813892</v>
      </c>
    </row>
    <row r="44" spans="2:19" x14ac:dyDescent="0.3">
      <c r="B44" s="193" t="s">
        <v>27</v>
      </c>
      <c r="C44" s="693">
        <v>113952</v>
      </c>
      <c r="D44" s="694">
        <v>64.121735467565287</v>
      </c>
      <c r="E44" s="695">
        <v>35.878264532434713</v>
      </c>
      <c r="F44" s="696">
        <v>164808</v>
      </c>
      <c r="G44" s="694">
        <v>16.6150915004126</v>
      </c>
      <c r="H44" s="695">
        <v>83.384908499587397</v>
      </c>
      <c r="I44" s="697">
        <v>837.32145200000002</v>
      </c>
      <c r="K44" s="193" t="s">
        <v>27</v>
      </c>
      <c r="L44" s="665">
        <v>34687</v>
      </c>
      <c r="M44" s="676">
        <v>41.320955977743822</v>
      </c>
      <c r="N44" s="677">
        <v>30.723325741632312</v>
      </c>
      <c r="O44" s="677">
        <v>14.939314440568513</v>
      </c>
      <c r="P44" s="677">
        <v>4.0678063827947071</v>
      </c>
      <c r="Q44" s="677">
        <v>4.7625911724853687</v>
      </c>
      <c r="R44" s="677">
        <v>4.1860062847752761</v>
      </c>
    </row>
    <row r="45" spans="2:19" x14ac:dyDescent="0.3">
      <c r="B45" s="1548" t="s">
        <v>586</v>
      </c>
      <c r="C45" s="1548"/>
      <c r="D45" s="1548"/>
      <c r="E45" s="1548"/>
      <c r="F45" s="1548"/>
      <c r="G45" s="1548"/>
      <c r="H45" s="1548"/>
      <c r="I45" s="1548"/>
      <c r="K45" s="1549" t="s">
        <v>389</v>
      </c>
      <c r="L45" s="1549"/>
      <c r="M45" s="1549"/>
      <c r="N45" s="1549"/>
      <c r="O45" s="1549"/>
      <c r="P45" s="1549"/>
      <c r="Q45" s="1549"/>
      <c r="R45" s="1549"/>
    </row>
    <row r="46" spans="2:19" x14ac:dyDescent="0.3">
      <c r="B46" s="3"/>
      <c r="K46" s="1548" t="s">
        <v>586</v>
      </c>
      <c r="L46" s="1548"/>
      <c r="M46" s="1548"/>
      <c r="N46" s="1548"/>
      <c r="O46" s="1548"/>
      <c r="P46" s="1548"/>
      <c r="Q46" s="1548"/>
      <c r="R46" s="1548"/>
    </row>
    <row r="47" spans="2:19" x14ac:dyDescent="0.3">
      <c r="J47" s="3"/>
      <c r="K47" s="3"/>
      <c r="L47" s="3"/>
      <c r="M47" s="3"/>
      <c r="N47" s="3"/>
      <c r="O47" s="3"/>
      <c r="P47" s="3"/>
      <c r="Q47" s="3"/>
      <c r="R47" s="3"/>
      <c r="S47" s="3"/>
    </row>
    <row r="48" spans="2:19" x14ac:dyDescent="0.3">
      <c r="B48" s="3"/>
      <c r="C48" s="3"/>
      <c r="D48" s="3"/>
      <c r="E48" s="3"/>
      <c r="F48" s="3"/>
      <c r="G48" s="3"/>
      <c r="H48" s="3"/>
      <c r="I48" s="3"/>
      <c r="J48" s="3"/>
      <c r="K48" s="3"/>
      <c r="L48" s="3"/>
      <c r="M48" s="3"/>
      <c r="N48" s="3"/>
      <c r="O48" s="3"/>
      <c r="P48" s="3"/>
      <c r="Q48" s="3"/>
      <c r="R48" s="3"/>
      <c r="S48" s="3"/>
    </row>
  </sheetData>
  <mergeCells count="33">
    <mergeCell ref="B24:I24"/>
    <mergeCell ref="G29:H29"/>
    <mergeCell ref="I29:I30"/>
    <mergeCell ref="L8:L9"/>
    <mergeCell ref="T8:T9"/>
    <mergeCell ref="S8:S9"/>
    <mergeCell ref="R8:R9"/>
    <mergeCell ref="Q8:Q9"/>
    <mergeCell ref="E8:H8"/>
    <mergeCell ref="I8:I9"/>
    <mergeCell ref="AA8:AA9"/>
    <mergeCell ref="Z8:Z9"/>
    <mergeCell ref="W8:W9"/>
    <mergeCell ref="V8:V9"/>
    <mergeCell ref="U8:U9"/>
    <mergeCell ref="Y8:Y9"/>
    <mergeCell ref="X8:X9"/>
    <mergeCell ref="K46:R46"/>
    <mergeCell ref="B45:I45"/>
    <mergeCell ref="K45:R45"/>
    <mergeCell ref="O8:O9"/>
    <mergeCell ref="N8:N9"/>
    <mergeCell ref="P8:P9"/>
    <mergeCell ref="B25:I25"/>
    <mergeCell ref="D8:D9"/>
    <mergeCell ref="L29:L30"/>
    <mergeCell ref="M29:R29"/>
    <mergeCell ref="C29:C30"/>
    <mergeCell ref="D29:E29"/>
    <mergeCell ref="M8:M9"/>
    <mergeCell ref="K25:R25"/>
    <mergeCell ref="F29:F30"/>
    <mergeCell ref="C8:C9"/>
  </mergeCells>
  <phoneticPr fontId="3" type="noConversion"/>
  <hyperlinks>
    <hyperlink ref="AA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82"/>
  <sheetViews>
    <sheetView showGridLines="0" workbookViewId="0"/>
  </sheetViews>
  <sheetFormatPr baseColWidth="10" defaultColWidth="11.42578125" defaultRowHeight="15.75" x14ac:dyDescent="0.3"/>
  <cols>
    <col min="1" max="1" width="5.7109375" style="1" customWidth="1"/>
    <col min="2" max="2" width="82.140625" style="1" customWidth="1"/>
    <col min="3" max="3" width="8.5703125" style="1" bestFit="1" customWidth="1"/>
    <col min="4" max="4" width="13.28515625" style="1" bestFit="1" customWidth="1"/>
    <col min="5" max="5" width="9.42578125" style="1" bestFit="1" customWidth="1"/>
    <col min="6" max="7" width="16.42578125" style="1" bestFit="1" customWidth="1"/>
    <col min="8" max="8" width="6.85546875" style="1" customWidth="1"/>
    <col min="9" max="9" width="42.5703125" style="1" customWidth="1"/>
    <col min="10" max="10" width="91.5703125" style="1" bestFit="1" customWidth="1"/>
    <col min="11" max="11" width="20.5703125" style="1" customWidth="1"/>
    <col min="12" max="12" width="17" style="1" customWidth="1"/>
    <col min="13" max="16384" width="11.42578125" style="1"/>
  </cols>
  <sheetData>
    <row r="2" spans="2:12" s="3" customFormat="1" ht="18.75" x14ac:dyDescent="0.35">
      <c r="B2" s="2" t="s">
        <v>639</v>
      </c>
      <c r="K2" s="4" t="s">
        <v>3</v>
      </c>
    </row>
    <row r="4" spans="2:12" s="168" customFormat="1" ht="18" x14ac:dyDescent="0.35">
      <c r="B4" s="166" t="s">
        <v>183</v>
      </c>
      <c r="C4" s="167"/>
      <c r="D4" s="167"/>
      <c r="E4" s="167"/>
      <c r="F4" s="167"/>
      <c r="G4" s="167"/>
      <c r="H4" s="167"/>
      <c r="I4" s="167"/>
      <c r="J4" s="167"/>
      <c r="K4" s="167"/>
    </row>
    <row r="6" spans="2:12" s="170" customFormat="1" x14ac:dyDescent="0.3">
      <c r="B6" s="527" t="s">
        <v>734</v>
      </c>
      <c r="C6" s="1"/>
      <c r="D6" s="1"/>
      <c r="E6" s="1"/>
      <c r="F6" s="1"/>
      <c r="G6" s="1"/>
      <c r="I6" s="169" t="s">
        <v>815</v>
      </c>
    </row>
    <row r="7" spans="2:12" s="170" customFormat="1" x14ac:dyDescent="0.3">
      <c r="B7" s="169"/>
      <c r="I7" s="169"/>
    </row>
    <row r="8" spans="2:12" s="170" customFormat="1" ht="47.25" x14ac:dyDescent="0.3">
      <c r="B8" s="171"/>
      <c r="C8" s="172" t="s">
        <v>458</v>
      </c>
      <c r="D8" s="173" t="s">
        <v>736</v>
      </c>
      <c r="E8" s="174" t="s">
        <v>387</v>
      </c>
      <c r="F8" s="175" t="s">
        <v>366</v>
      </c>
      <c r="G8" s="176" t="s">
        <v>367</v>
      </c>
      <c r="I8" s="615" t="s">
        <v>477</v>
      </c>
      <c r="J8" s="177" t="s">
        <v>287</v>
      </c>
      <c r="K8" s="178" t="s">
        <v>478</v>
      </c>
    </row>
    <row r="9" spans="2:12" s="170" customFormat="1" x14ac:dyDescent="0.3">
      <c r="B9" s="545" t="s">
        <v>459</v>
      </c>
      <c r="C9" s="1020">
        <v>344</v>
      </c>
      <c r="D9" s="1021">
        <v>0.87976539589442826</v>
      </c>
      <c r="E9" s="1022">
        <v>5241</v>
      </c>
      <c r="F9" s="1023">
        <v>1518924</v>
      </c>
      <c r="G9" s="1024">
        <v>41339</v>
      </c>
      <c r="I9" s="1431" t="s">
        <v>480</v>
      </c>
      <c r="J9" s="1437" t="s">
        <v>479</v>
      </c>
      <c r="K9" s="1434" t="s">
        <v>818</v>
      </c>
      <c r="L9" s="593"/>
    </row>
    <row r="10" spans="2:12" s="170" customFormat="1" x14ac:dyDescent="0.3">
      <c r="B10" s="180" t="s">
        <v>460</v>
      </c>
      <c r="C10" s="1025">
        <v>26</v>
      </c>
      <c r="D10" s="1026">
        <v>4</v>
      </c>
      <c r="E10" s="1027">
        <v>163</v>
      </c>
      <c r="F10" s="1028">
        <v>35709</v>
      </c>
      <c r="G10" s="1029" t="s">
        <v>78</v>
      </c>
      <c r="I10" s="1432" t="s">
        <v>592</v>
      </c>
      <c r="J10" s="1438" t="s">
        <v>481</v>
      </c>
      <c r="K10" s="1435" t="s">
        <v>819</v>
      </c>
      <c r="L10" s="593"/>
    </row>
    <row r="11" spans="2:12" s="170" customFormat="1" x14ac:dyDescent="0.3">
      <c r="B11" s="180" t="s">
        <v>461</v>
      </c>
      <c r="C11" s="1025">
        <v>205</v>
      </c>
      <c r="D11" s="1026">
        <v>2.5</v>
      </c>
      <c r="E11" s="1030">
        <v>2896</v>
      </c>
      <c r="F11" s="1028">
        <v>1328548</v>
      </c>
      <c r="G11" s="1029">
        <v>301154</v>
      </c>
      <c r="I11" s="1432" t="s">
        <v>483</v>
      </c>
      <c r="J11" s="1438" t="s">
        <v>482</v>
      </c>
      <c r="K11" s="1435" t="s">
        <v>820</v>
      </c>
      <c r="L11" s="593"/>
    </row>
    <row r="12" spans="2:12" s="170" customFormat="1" x14ac:dyDescent="0.3">
      <c r="B12" s="180" t="s">
        <v>462</v>
      </c>
      <c r="C12" s="1025">
        <v>37</v>
      </c>
      <c r="D12" s="1026">
        <v>2.7777777777777777</v>
      </c>
      <c r="E12" s="1027">
        <v>217</v>
      </c>
      <c r="F12" s="1028">
        <v>143353</v>
      </c>
      <c r="G12" s="1029">
        <v>45493</v>
      </c>
      <c r="I12" s="1432" t="s">
        <v>485</v>
      </c>
      <c r="J12" s="1438" t="s">
        <v>484</v>
      </c>
      <c r="K12" s="1435" t="s">
        <v>821</v>
      </c>
      <c r="L12" s="593"/>
    </row>
    <row r="13" spans="2:12" s="170" customFormat="1" x14ac:dyDescent="0.3">
      <c r="B13" s="180" t="s">
        <v>463</v>
      </c>
      <c r="C13" s="1025">
        <v>148</v>
      </c>
      <c r="D13" s="1026">
        <v>4.9645390070921991</v>
      </c>
      <c r="E13" s="1030">
        <v>2374</v>
      </c>
      <c r="F13" s="1028">
        <v>987301</v>
      </c>
      <c r="G13" s="1029">
        <v>28590</v>
      </c>
      <c r="I13" s="1432" t="s">
        <v>491</v>
      </c>
      <c r="J13" s="1438" t="s">
        <v>490</v>
      </c>
      <c r="K13" s="1435" t="s">
        <v>822</v>
      </c>
      <c r="L13" s="593"/>
    </row>
    <row r="14" spans="2:12" s="170" customFormat="1" x14ac:dyDescent="0.3">
      <c r="B14" s="180" t="s">
        <v>835</v>
      </c>
      <c r="C14" s="1025">
        <v>57</v>
      </c>
      <c r="D14" s="1026">
        <v>5.5555555555555554</v>
      </c>
      <c r="E14" s="1027">
        <v>729</v>
      </c>
      <c r="F14" s="1028">
        <v>333527</v>
      </c>
      <c r="G14" s="1029" t="s">
        <v>78</v>
      </c>
      <c r="I14" s="1432" t="s">
        <v>488</v>
      </c>
      <c r="J14" s="1438" t="s">
        <v>487</v>
      </c>
      <c r="K14" s="1435" t="s">
        <v>823</v>
      </c>
      <c r="L14" s="593"/>
    </row>
    <row r="15" spans="2:12" s="170" customFormat="1" x14ac:dyDescent="0.3">
      <c r="B15" s="180" t="s">
        <v>464</v>
      </c>
      <c r="C15" s="1025">
        <v>335</v>
      </c>
      <c r="D15" s="1026">
        <v>-1.1799410029498525</v>
      </c>
      <c r="E15" s="1030">
        <v>2521</v>
      </c>
      <c r="F15" s="1028">
        <v>418707</v>
      </c>
      <c r="G15" s="1029">
        <v>52118</v>
      </c>
      <c r="I15" s="1432" t="s">
        <v>493</v>
      </c>
      <c r="J15" s="1438" t="s">
        <v>492</v>
      </c>
      <c r="K15" s="1435" t="s">
        <v>824</v>
      </c>
      <c r="L15" s="593"/>
    </row>
    <row r="16" spans="2:12" s="170" customFormat="1" x14ac:dyDescent="0.3">
      <c r="B16" s="180" t="s">
        <v>465</v>
      </c>
      <c r="C16" s="1025">
        <v>503</v>
      </c>
      <c r="D16" s="1026">
        <v>2.6530612244897958</v>
      </c>
      <c r="E16" s="1030">
        <v>2805</v>
      </c>
      <c r="F16" s="1028">
        <v>703723</v>
      </c>
      <c r="G16" s="1029">
        <v>83060</v>
      </c>
      <c r="I16" s="1432" t="s">
        <v>489</v>
      </c>
      <c r="J16" s="1438" t="s">
        <v>481</v>
      </c>
      <c r="K16" s="1435" t="s">
        <v>819</v>
      </c>
      <c r="L16" s="593"/>
    </row>
    <row r="17" spans="2:14" s="170" customFormat="1" x14ac:dyDescent="0.3">
      <c r="B17" s="180" t="s">
        <v>466</v>
      </c>
      <c r="C17" s="1025">
        <v>36</v>
      </c>
      <c r="D17" s="1026">
        <v>-2.7027027027027026</v>
      </c>
      <c r="E17" s="1030">
        <v>1460</v>
      </c>
      <c r="F17" s="1028">
        <v>1340298</v>
      </c>
      <c r="G17" s="1029" t="s">
        <v>78</v>
      </c>
      <c r="I17" s="1432" t="s">
        <v>486</v>
      </c>
      <c r="J17" s="1438" t="s">
        <v>833</v>
      </c>
      <c r="K17" s="1435" t="s">
        <v>825</v>
      </c>
    </row>
    <row r="18" spans="2:14" s="170" customFormat="1" x14ac:dyDescent="0.3">
      <c r="B18" s="180" t="s">
        <v>467</v>
      </c>
      <c r="C18" s="1025">
        <v>656</v>
      </c>
      <c r="D18" s="1026">
        <v>4.6251993620414673</v>
      </c>
      <c r="E18" s="1030">
        <v>4335</v>
      </c>
      <c r="F18" s="1028">
        <v>1846891</v>
      </c>
      <c r="G18" s="1029">
        <v>196043</v>
      </c>
      <c r="I18" s="1432" t="s">
        <v>495</v>
      </c>
      <c r="J18" s="1438" t="s">
        <v>494</v>
      </c>
      <c r="K18" s="1435" t="s">
        <v>826</v>
      </c>
      <c r="L18" s="593"/>
    </row>
    <row r="19" spans="2:14" s="170" customFormat="1" x14ac:dyDescent="0.3">
      <c r="B19" s="528" t="s">
        <v>468</v>
      </c>
      <c r="C19" s="1031">
        <v>2347</v>
      </c>
      <c r="D19" s="1032">
        <v>2.4890829694323142</v>
      </c>
      <c r="E19" s="1033">
        <v>22741</v>
      </c>
      <c r="F19" s="1034">
        <v>8656981</v>
      </c>
      <c r="G19" s="1035">
        <v>1738412</v>
      </c>
      <c r="I19" s="1432" t="s">
        <v>497</v>
      </c>
      <c r="J19" s="1438" t="s">
        <v>496</v>
      </c>
      <c r="K19" s="1435" t="s">
        <v>827</v>
      </c>
      <c r="L19" s="593"/>
    </row>
    <row r="20" spans="2:14" s="170" customFormat="1" x14ac:dyDescent="0.3">
      <c r="B20" s="529" t="s">
        <v>469</v>
      </c>
      <c r="C20" s="1036">
        <v>585</v>
      </c>
      <c r="D20" s="1037">
        <v>-1.015228426395939</v>
      </c>
      <c r="E20" s="1038">
        <v>4129</v>
      </c>
      <c r="F20" s="1039">
        <v>4725258</v>
      </c>
      <c r="G20" s="1040">
        <v>868079</v>
      </c>
      <c r="I20" s="1432" t="s">
        <v>500</v>
      </c>
      <c r="J20" s="1438" t="s">
        <v>499</v>
      </c>
      <c r="K20" s="1435" t="s">
        <v>828</v>
      </c>
      <c r="L20" s="593"/>
    </row>
    <row r="21" spans="2:14" s="170" customFormat="1" x14ac:dyDescent="0.3">
      <c r="B21" s="180" t="s">
        <v>470</v>
      </c>
      <c r="C21" s="1041">
        <v>2467</v>
      </c>
      <c r="D21" s="1042">
        <v>0.81732733959950965</v>
      </c>
      <c r="E21" s="1030">
        <v>11515</v>
      </c>
      <c r="F21" s="1028">
        <v>9239183</v>
      </c>
      <c r="G21" s="1029">
        <v>1561362</v>
      </c>
      <c r="I21" s="1432" t="s">
        <v>498</v>
      </c>
      <c r="J21" s="1438" t="s">
        <v>481</v>
      </c>
      <c r="K21" s="1435" t="s">
        <v>829</v>
      </c>
      <c r="L21" s="593"/>
    </row>
    <row r="22" spans="2:14" s="170" customFormat="1" x14ac:dyDescent="0.3">
      <c r="B22" s="528" t="s">
        <v>471</v>
      </c>
      <c r="C22" s="1043">
        <v>3052</v>
      </c>
      <c r="D22" s="1044">
        <v>0.46082949308755761</v>
      </c>
      <c r="E22" s="1045">
        <v>15644</v>
      </c>
      <c r="F22" s="1046">
        <v>13964441</v>
      </c>
      <c r="G22" s="1047">
        <v>2429441</v>
      </c>
      <c r="I22" s="1432" t="s">
        <v>504</v>
      </c>
      <c r="J22" s="1438" t="s">
        <v>503</v>
      </c>
      <c r="K22" s="1435" t="s">
        <v>830</v>
      </c>
      <c r="L22" s="593"/>
    </row>
    <row r="23" spans="2:14" s="170" customFormat="1" x14ac:dyDescent="0.3">
      <c r="B23" s="529" t="s">
        <v>472</v>
      </c>
      <c r="C23" s="1025">
        <v>283</v>
      </c>
      <c r="D23" s="1026">
        <v>-7.8175895765472303</v>
      </c>
      <c r="E23" s="1027">
        <v>848</v>
      </c>
      <c r="F23" s="1028">
        <v>153719</v>
      </c>
      <c r="G23" s="1048" t="s">
        <v>78</v>
      </c>
      <c r="I23" s="1432" t="s">
        <v>502</v>
      </c>
      <c r="J23" s="1438" t="s">
        <v>501</v>
      </c>
      <c r="K23" s="1435" t="s">
        <v>820</v>
      </c>
      <c r="L23" s="593"/>
    </row>
    <row r="24" spans="2:14" s="170" customFormat="1" x14ac:dyDescent="0.3">
      <c r="B24" s="530" t="s">
        <v>473</v>
      </c>
      <c r="C24" s="1025">
        <v>416</v>
      </c>
      <c r="D24" s="1026">
        <v>-10.53763440860215</v>
      </c>
      <c r="E24" s="1030">
        <v>1221</v>
      </c>
      <c r="F24" s="1028">
        <v>120363</v>
      </c>
      <c r="G24" s="1048" t="s">
        <v>78</v>
      </c>
      <c r="I24" s="1432" t="s">
        <v>506</v>
      </c>
      <c r="J24" s="1438" t="s">
        <v>505</v>
      </c>
      <c r="K24" s="1435" t="s">
        <v>831</v>
      </c>
      <c r="L24" s="593"/>
    </row>
    <row r="25" spans="2:14" s="170" customFormat="1" x14ac:dyDescent="0.3">
      <c r="B25" s="530" t="s">
        <v>474</v>
      </c>
      <c r="C25" s="1049">
        <v>2519</v>
      </c>
      <c r="D25" s="1026">
        <v>-1.7933723196881091</v>
      </c>
      <c r="E25" s="1030">
        <v>9414</v>
      </c>
      <c r="F25" s="1028">
        <v>800048</v>
      </c>
      <c r="G25" s="1029">
        <v>1899</v>
      </c>
      <c r="I25" s="1432" t="s">
        <v>593</v>
      </c>
      <c r="J25" s="1438" t="s">
        <v>481</v>
      </c>
      <c r="K25" s="1435" t="s">
        <v>832</v>
      </c>
      <c r="L25" s="593"/>
    </row>
    <row r="26" spans="2:14" s="170" customFormat="1" x14ac:dyDescent="0.3">
      <c r="B26" s="180" t="s">
        <v>475</v>
      </c>
      <c r="C26" s="1025">
        <v>505</v>
      </c>
      <c r="D26" s="1026">
        <v>4.7717842323651452</v>
      </c>
      <c r="E26" s="1027">
        <v>829</v>
      </c>
      <c r="F26" s="1028">
        <v>79266</v>
      </c>
      <c r="G26" s="1048">
        <v>235</v>
      </c>
      <c r="I26" s="1432" t="s">
        <v>507</v>
      </c>
      <c r="J26" s="1438" t="s">
        <v>503</v>
      </c>
      <c r="K26" s="1435" t="s">
        <v>820</v>
      </c>
      <c r="L26" s="593"/>
    </row>
    <row r="27" spans="2:14" s="170" customFormat="1" x14ac:dyDescent="0.3">
      <c r="B27" s="531" t="s">
        <v>476</v>
      </c>
      <c r="C27" s="1050">
        <v>3723</v>
      </c>
      <c r="D27" s="1051">
        <v>-2.5137470542026712</v>
      </c>
      <c r="E27" s="1052">
        <v>12312</v>
      </c>
      <c r="F27" s="1053">
        <v>1153396</v>
      </c>
      <c r="G27" s="1054">
        <v>2552</v>
      </c>
      <c r="I27" s="1432" t="s">
        <v>816</v>
      </c>
      <c r="J27" s="1438" t="s">
        <v>490</v>
      </c>
      <c r="K27" s="1435" t="s">
        <v>820</v>
      </c>
    </row>
    <row r="28" spans="2:14" s="170" customFormat="1" x14ac:dyDescent="0.3">
      <c r="B28" s="1559" t="s">
        <v>508</v>
      </c>
      <c r="C28" s="1559"/>
      <c r="D28" s="1559"/>
      <c r="E28" s="1559"/>
      <c r="F28" s="1559"/>
      <c r="G28" s="1559"/>
      <c r="I28" s="1433" t="s">
        <v>817</v>
      </c>
      <c r="J28" s="1439" t="s">
        <v>834</v>
      </c>
      <c r="K28" s="1436" t="s">
        <v>820</v>
      </c>
      <c r="L28" s="593"/>
    </row>
    <row r="29" spans="2:14" s="170" customFormat="1" x14ac:dyDescent="0.3">
      <c r="B29" s="179" t="s">
        <v>813</v>
      </c>
      <c r="C29" s="594"/>
      <c r="D29" s="532"/>
      <c r="E29" s="532"/>
      <c r="F29" s="532"/>
      <c r="G29" s="532"/>
      <c r="I29" s="515" t="s">
        <v>590</v>
      </c>
    </row>
    <row r="30" spans="2:14" s="170" customFormat="1" x14ac:dyDescent="0.3">
      <c r="C30" s="596"/>
      <c r="D30" s="532"/>
      <c r="I30" s="179" t="s">
        <v>813</v>
      </c>
      <c r="J30" s="541"/>
      <c r="K30" s="541"/>
      <c r="L30" s="541"/>
      <c r="M30" s="541"/>
      <c r="N30" s="541"/>
    </row>
    <row r="31" spans="2:14" s="170" customFormat="1" x14ac:dyDescent="0.3">
      <c r="B31" s="527" t="s">
        <v>737</v>
      </c>
      <c r="C31" s="596"/>
      <c r="D31" s="532"/>
    </row>
    <row r="32" spans="2:14" s="170" customFormat="1" x14ac:dyDescent="0.3">
      <c r="C32" s="595"/>
      <c r="D32" s="532"/>
      <c r="I32" s="181" t="s">
        <v>288</v>
      </c>
      <c r="J32" s="1"/>
      <c r="K32" s="1"/>
      <c r="L32" s="1"/>
    </row>
    <row r="33" spans="2:14" s="170" customFormat="1" x14ac:dyDescent="0.3">
      <c r="B33" s="1"/>
      <c r="C33" s="1"/>
      <c r="D33" s="1"/>
      <c r="E33" s="1"/>
      <c r="I33" s="182" t="s">
        <v>411</v>
      </c>
      <c r="J33" s="1"/>
      <c r="K33" s="1"/>
      <c r="L33" s="1"/>
    </row>
    <row r="34" spans="2:14" s="170" customFormat="1" x14ac:dyDescent="0.3">
      <c r="B34" s="183"/>
      <c r="C34" s="1"/>
      <c r="D34" s="1"/>
      <c r="E34" s="1"/>
      <c r="I34" s="1" t="s">
        <v>290</v>
      </c>
      <c r="J34" s="1"/>
      <c r="K34" s="1"/>
      <c r="L34" s="1"/>
    </row>
    <row r="35" spans="2:14" s="170" customFormat="1" x14ac:dyDescent="0.3">
      <c r="B35" s="1"/>
      <c r="C35" s="1"/>
      <c r="D35" s="1"/>
      <c r="E35" s="1"/>
      <c r="F35" s="1"/>
      <c r="G35" s="1"/>
      <c r="I35" s="1" t="s">
        <v>289</v>
      </c>
      <c r="J35" s="1"/>
      <c r="K35" s="1"/>
      <c r="L35" s="1"/>
    </row>
    <row r="36" spans="2:14" x14ac:dyDescent="0.3">
      <c r="M36" s="170"/>
      <c r="N36" s="170"/>
    </row>
    <row r="37" spans="2:14" x14ac:dyDescent="0.3">
      <c r="I37" s="1" t="s">
        <v>814</v>
      </c>
      <c r="J37" s="537"/>
      <c r="K37" s="537"/>
      <c r="L37" s="537"/>
      <c r="M37" s="537"/>
      <c r="N37" s="537"/>
    </row>
    <row r="38" spans="2:14" x14ac:dyDescent="0.3">
      <c r="I38" s="537" t="s">
        <v>591</v>
      </c>
      <c r="M38" s="170"/>
      <c r="N38" s="170"/>
    </row>
    <row r="40" spans="2:14" x14ac:dyDescent="0.3">
      <c r="I40" s="181"/>
    </row>
    <row r="48" spans="2:14" x14ac:dyDescent="0.3">
      <c r="H48" s="597"/>
    </row>
    <row r="49" spans="8:8" x14ac:dyDescent="0.3">
      <c r="H49" s="597"/>
    </row>
    <row r="50" spans="8:8" x14ac:dyDescent="0.3">
      <c r="H50" s="597"/>
    </row>
    <row r="51" spans="8:8" x14ac:dyDescent="0.3">
      <c r="H51" s="597"/>
    </row>
    <row r="52" spans="8:8" x14ac:dyDescent="0.3">
      <c r="H52" s="597"/>
    </row>
    <row r="53" spans="8:8" x14ac:dyDescent="0.3">
      <c r="H53" s="597"/>
    </row>
    <row r="54" spans="8:8" x14ac:dyDescent="0.3">
      <c r="H54" s="597"/>
    </row>
    <row r="55" spans="8:8" x14ac:dyDescent="0.3">
      <c r="H55" s="597"/>
    </row>
    <row r="56" spans="8:8" x14ac:dyDescent="0.3">
      <c r="H56" s="597"/>
    </row>
    <row r="57" spans="8:8" x14ac:dyDescent="0.3">
      <c r="H57" s="597"/>
    </row>
    <row r="73" spans="2:8" x14ac:dyDescent="0.3">
      <c r="B73" s="533"/>
      <c r="C73" s="534" t="s">
        <v>509</v>
      </c>
      <c r="D73" s="534" t="s">
        <v>526</v>
      </c>
      <c r="E73" s="534" t="s">
        <v>510</v>
      </c>
      <c r="F73" s="535" t="s">
        <v>511</v>
      </c>
      <c r="G73" s="534" t="s">
        <v>527</v>
      </c>
      <c r="H73" s="534" t="s">
        <v>512</v>
      </c>
    </row>
    <row r="74" spans="2:8" x14ac:dyDescent="0.3">
      <c r="B74" s="536" t="s">
        <v>513</v>
      </c>
      <c r="C74" s="1118">
        <v>31.642403000000002</v>
      </c>
      <c r="D74" s="1118">
        <v>222.17829800000001</v>
      </c>
      <c r="E74" s="1118">
        <v>18.209696999999998</v>
      </c>
      <c r="F74" s="1118">
        <v>19.871476999999999</v>
      </c>
      <c r="G74" s="1118">
        <v>74.181280000000001</v>
      </c>
      <c r="H74" s="1118">
        <v>4.147589</v>
      </c>
    </row>
    <row r="75" spans="2:8" x14ac:dyDescent="0.3">
      <c r="B75" s="536" t="s">
        <v>514</v>
      </c>
      <c r="C75" s="1118">
        <v>2.5245860000000002</v>
      </c>
      <c r="D75" s="1118">
        <v>67.144323</v>
      </c>
      <c r="E75" s="1118">
        <v>33.401187</v>
      </c>
      <c r="F75" s="1118">
        <v>62.780445</v>
      </c>
      <c r="G75" s="1118">
        <v>19.448713000000001</v>
      </c>
      <c r="H75" s="1118">
        <v>117.136807</v>
      </c>
    </row>
    <row r="76" spans="2:8" x14ac:dyDescent="0.3">
      <c r="B76" s="536" t="s">
        <v>515</v>
      </c>
      <c r="C76" s="1118">
        <v>3.092225</v>
      </c>
      <c r="D76" s="1118">
        <v>68.630251000000001</v>
      </c>
      <c r="E76" s="1118">
        <v>14.716404000000001</v>
      </c>
      <c r="F76" s="1118">
        <v>13.776977</v>
      </c>
      <c r="G76" s="1118">
        <v>23.067494</v>
      </c>
      <c r="H76" s="1118">
        <v>94.176419999999993</v>
      </c>
    </row>
    <row r="77" spans="2:8" x14ac:dyDescent="0.3">
      <c r="B77" s="536" t="s">
        <v>516</v>
      </c>
      <c r="C77" s="1118">
        <v>0.61743199999999998</v>
      </c>
      <c r="D77" s="1118">
        <v>45.516542999999999</v>
      </c>
      <c r="E77" s="1118">
        <v>29.690875999999999</v>
      </c>
      <c r="F77" s="1118">
        <v>4.2309669999999997</v>
      </c>
      <c r="G77" s="1118">
        <v>18.037609</v>
      </c>
      <c r="H77" s="1118">
        <v>105.81737699999999</v>
      </c>
    </row>
    <row r="78" spans="2:8" x14ac:dyDescent="0.3">
      <c r="B78" s="536" t="s">
        <v>518</v>
      </c>
      <c r="C78" s="1118">
        <v>62.118724</v>
      </c>
      <c r="D78" s="1118">
        <v>39.932706000000003</v>
      </c>
      <c r="E78" s="1118">
        <v>5.2991599999999996</v>
      </c>
      <c r="F78" s="1118">
        <v>8.3835379999999997</v>
      </c>
      <c r="G78" s="1118">
        <v>54.359386999999998</v>
      </c>
      <c r="H78" s="1118">
        <v>11.705716000000001</v>
      </c>
    </row>
    <row r="79" spans="2:8" x14ac:dyDescent="0.3">
      <c r="B79" s="536" t="s">
        <v>517</v>
      </c>
      <c r="C79" s="1118">
        <v>5.6179999999999997E-3</v>
      </c>
      <c r="D79" s="1118">
        <v>27.667677000000001</v>
      </c>
      <c r="E79" s="1118">
        <v>19.781554</v>
      </c>
      <c r="F79" s="1118">
        <v>4.5348920000000001</v>
      </c>
      <c r="G79" s="1118">
        <v>10.686802999999999</v>
      </c>
      <c r="H79" s="1118">
        <v>106.571386</v>
      </c>
    </row>
    <row r="80" spans="2:8" x14ac:dyDescent="0.3">
      <c r="B80" s="536" t="s">
        <v>519</v>
      </c>
      <c r="C80" s="1118">
        <v>8.102392</v>
      </c>
      <c r="D80" s="1118">
        <v>15.698244000000001</v>
      </c>
      <c r="E80" s="1118">
        <v>11.185810999999999</v>
      </c>
      <c r="F80" s="1118">
        <v>2.5221360000000002</v>
      </c>
      <c r="G80" s="1118">
        <v>7.4998069999999997</v>
      </c>
      <c r="H80" s="1118">
        <v>98.212335999999993</v>
      </c>
    </row>
    <row r="81" spans="2:8" x14ac:dyDescent="0.3">
      <c r="B81" s="536" t="s">
        <v>520</v>
      </c>
      <c r="C81" s="1118">
        <v>45.839623000000003</v>
      </c>
      <c r="D81" s="1118">
        <v>6.6189340000000003</v>
      </c>
      <c r="E81" s="1118">
        <v>3.5912449999999998</v>
      </c>
      <c r="F81" s="1118">
        <v>1.476688</v>
      </c>
      <c r="G81" s="1118">
        <v>0.55800799999999995</v>
      </c>
      <c r="H81" s="1118">
        <v>31.18488</v>
      </c>
    </row>
    <row r="82" spans="2:8" x14ac:dyDescent="0.3">
      <c r="B82" s="536" t="s">
        <v>602</v>
      </c>
      <c r="C82" s="1118">
        <v>3.6070410000000002</v>
      </c>
      <c r="D82" s="1118">
        <v>6.3816670000000002</v>
      </c>
      <c r="E82" s="1118">
        <v>11.897418</v>
      </c>
      <c r="F82" s="1118">
        <v>0.30157699999999998</v>
      </c>
      <c r="G82" s="1118">
        <v>0.94705399999999995</v>
      </c>
      <c r="H82" s="1118">
        <v>64.451719999999995</v>
      </c>
    </row>
  </sheetData>
  <mergeCells count="1">
    <mergeCell ref="B28:G28"/>
  </mergeCells>
  <phoneticPr fontId="3" type="noConversion"/>
  <hyperlinks>
    <hyperlink ref="K2" location="'sommaire P2'!A1" display="retour sommaire"/>
  </hyperlinks>
  <pageMargins left="0.78740157499999996" right="0.78740157499999996" top="0.984251969" bottom="0.984251969" header="0.4921259845" footer="0.4921259845"/>
  <pageSetup paperSize="9" orientation="landscape" horizontalDpi="72" verticalDpi="7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5"/>
  <sheetViews>
    <sheetView showGridLines="0" workbookViewId="0"/>
  </sheetViews>
  <sheetFormatPr baseColWidth="10" defaultColWidth="11.42578125" defaultRowHeight="15.75" x14ac:dyDescent="0.3"/>
  <cols>
    <col min="1" max="1" width="5.7109375" style="3" customWidth="1"/>
    <col min="2" max="2" width="39.5703125" style="3" customWidth="1"/>
    <col min="3" max="3" width="1.85546875" style="3" bestFit="1" customWidth="1"/>
    <col min="4" max="5" width="5" style="3" customWidth="1"/>
    <col min="6" max="6" width="5.85546875" style="3" bestFit="1" customWidth="1"/>
    <col min="7" max="7" width="6.140625" style="3" bestFit="1" customWidth="1"/>
    <col min="8" max="9" width="5" style="3" customWidth="1"/>
    <col min="10" max="10" width="6.140625" style="3" bestFit="1" customWidth="1"/>
    <col min="11" max="11" width="5" style="3" customWidth="1"/>
    <col min="12" max="12" width="5.85546875" style="3" bestFit="1" customWidth="1"/>
    <col min="13" max="13" width="6.140625" style="3" bestFit="1" customWidth="1"/>
    <col min="14" max="14" width="5.7109375" style="3" bestFit="1" customWidth="1"/>
    <col min="15" max="16" width="5" style="3" customWidth="1"/>
    <col min="17" max="17" width="4.42578125" style="3" bestFit="1" customWidth="1"/>
    <col min="18" max="18" width="5.7109375" style="3" bestFit="1" customWidth="1"/>
    <col min="19" max="19" width="7" style="3" customWidth="1"/>
    <col min="20" max="20" width="19.28515625" style="3" customWidth="1"/>
    <col min="21" max="21" width="15.85546875" style="3" customWidth="1"/>
    <col min="22" max="22" width="9.42578125" style="3" bestFit="1" customWidth="1"/>
    <col min="23" max="23" width="11.140625" style="3" customWidth="1"/>
    <col min="24" max="24" width="12.7109375" style="3" customWidth="1"/>
    <col min="25" max="25" width="10.140625" style="3" bestFit="1" customWidth="1"/>
    <col min="26" max="26" width="12.42578125" style="3" bestFit="1" customWidth="1"/>
    <col min="27" max="31" width="3.85546875" style="3" bestFit="1" customWidth="1"/>
    <col min="32" max="32" width="4.7109375" style="3" bestFit="1" customWidth="1"/>
    <col min="33" max="33" width="3.85546875" style="3" bestFit="1" customWidth="1"/>
    <col min="34" max="34" width="4.42578125" style="3" bestFit="1" customWidth="1"/>
    <col min="35" max="16384" width="11.42578125" style="3"/>
  </cols>
  <sheetData>
    <row r="1" spans="2:34" s="1" customFormat="1" x14ac:dyDescent="0.3"/>
    <row r="2" spans="2:34" ht="18.75" x14ac:dyDescent="0.35">
      <c r="B2" s="2" t="s">
        <v>639</v>
      </c>
      <c r="K2" s="4"/>
      <c r="AD2" s="5" t="s">
        <v>3</v>
      </c>
    </row>
    <row r="3" spans="2:34" s="1" customFormat="1" x14ac:dyDescent="0.3"/>
    <row r="4" spans="2:34" s="146" customFormat="1" ht="18" x14ac:dyDescent="0.35">
      <c r="B4" s="144" t="s">
        <v>185</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row>
    <row r="6" spans="2:34" x14ac:dyDescent="0.3">
      <c r="B6" s="147" t="s">
        <v>652</v>
      </c>
      <c r="T6" s="147" t="s">
        <v>744</v>
      </c>
    </row>
    <row r="8" spans="2:34" ht="117.75" x14ac:dyDescent="0.3">
      <c r="B8" s="149" t="s">
        <v>362</v>
      </c>
      <c r="C8" s="150"/>
      <c r="D8" s="164" t="s">
        <v>28</v>
      </c>
      <c r="E8" s="165" t="s">
        <v>29</v>
      </c>
      <c r="F8" s="165" t="s">
        <v>30</v>
      </c>
      <c r="G8" s="165" t="s">
        <v>31</v>
      </c>
      <c r="H8" s="165" t="s">
        <v>32</v>
      </c>
      <c r="I8" s="165" t="s">
        <v>33</v>
      </c>
      <c r="J8" s="165" t="s">
        <v>34</v>
      </c>
      <c r="K8" s="165" t="s">
        <v>35</v>
      </c>
      <c r="L8" s="165" t="s">
        <v>36</v>
      </c>
      <c r="M8" s="165" t="s">
        <v>37</v>
      </c>
      <c r="N8" s="165" t="s">
        <v>38</v>
      </c>
      <c r="O8" s="165" t="s">
        <v>39</v>
      </c>
      <c r="P8" s="165" t="s">
        <v>40</v>
      </c>
      <c r="Q8" s="553" t="s">
        <v>27</v>
      </c>
      <c r="R8" s="165" t="s">
        <v>556</v>
      </c>
      <c r="T8" s="149" t="s">
        <v>747</v>
      </c>
      <c r="U8" s="164" t="s">
        <v>28</v>
      </c>
      <c r="V8" s="165" t="s">
        <v>29</v>
      </c>
      <c r="W8" s="165" t="s">
        <v>30</v>
      </c>
      <c r="X8" s="165" t="s">
        <v>31</v>
      </c>
      <c r="Y8" s="165" t="s">
        <v>32</v>
      </c>
      <c r="Z8" s="165" t="s">
        <v>33</v>
      </c>
      <c r="AA8" s="165" t="s">
        <v>34</v>
      </c>
      <c r="AB8" s="165" t="s">
        <v>35</v>
      </c>
      <c r="AC8" s="165" t="s">
        <v>36</v>
      </c>
      <c r="AD8" s="165" t="s">
        <v>37</v>
      </c>
      <c r="AE8" s="165" t="s">
        <v>38</v>
      </c>
      <c r="AF8" s="165" t="s">
        <v>39</v>
      </c>
      <c r="AG8" s="165" t="s">
        <v>40</v>
      </c>
      <c r="AH8" s="1196" t="s">
        <v>27</v>
      </c>
    </row>
    <row r="9" spans="2:34" x14ac:dyDescent="0.3">
      <c r="B9" s="1560" t="s">
        <v>64</v>
      </c>
      <c r="C9" s="154" t="s">
        <v>78</v>
      </c>
      <c r="D9" s="1165">
        <v>7.14</v>
      </c>
      <c r="E9" s="1166">
        <v>8.5</v>
      </c>
      <c r="F9" s="1166">
        <v>15.93</v>
      </c>
      <c r="G9" s="1166">
        <v>2.4500000000000002</v>
      </c>
      <c r="H9" s="1166">
        <v>51.075000000000003</v>
      </c>
      <c r="I9" s="1166">
        <v>88.515000000000001</v>
      </c>
      <c r="J9" s="1166">
        <v>3.68</v>
      </c>
      <c r="K9" s="1166">
        <v>9.15</v>
      </c>
      <c r="L9" s="1166">
        <v>1.9550000000000001</v>
      </c>
      <c r="M9" s="1166">
        <v>5.2649999999999997</v>
      </c>
      <c r="N9" s="1166">
        <v>0.24</v>
      </c>
      <c r="O9" s="1166">
        <v>43.854999999999997</v>
      </c>
      <c r="P9" s="1166">
        <v>39.825000000000003</v>
      </c>
      <c r="Q9" s="1167">
        <v>277.58</v>
      </c>
      <c r="R9" s="1168">
        <v>5.5710921371695301</v>
      </c>
      <c r="T9" s="1145" t="s">
        <v>745</v>
      </c>
      <c r="U9" s="1165">
        <v>4.2393100000000006</v>
      </c>
      <c r="V9" s="1166">
        <v>8.617779999999998</v>
      </c>
      <c r="W9" s="1166">
        <v>25.133409999999998</v>
      </c>
      <c r="X9" s="1166">
        <v>7.8615600000000008</v>
      </c>
      <c r="Y9" s="1166">
        <v>11.65387</v>
      </c>
      <c r="Z9" s="1166">
        <v>19.253989999999998</v>
      </c>
      <c r="AA9" s="1166">
        <v>3.23102</v>
      </c>
      <c r="AB9" s="1166">
        <v>8.0774299999999997</v>
      </c>
      <c r="AC9" s="1166">
        <v>3.27617</v>
      </c>
      <c r="AD9" s="1166">
        <v>1.7341000000000002</v>
      </c>
      <c r="AE9" s="1166">
        <v>0.92278000000000004</v>
      </c>
      <c r="AF9" s="1166">
        <v>15.35027</v>
      </c>
      <c r="AG9" s="1166">
        <v>9.6672199999999986</v>
      </c>
      <c r="AH9" s="1197">
        <v>119.01891000000001</v>
      </c>
    </row>
    <row r="10" spans="2:34" ht="15.75" customHeight="1" x14ac:dyDescent="0.3">
      <c r="B10" s="1561"/>
      <c r="C10" s="156" t="s">
        <v>79</v>
      </c>
      <c r="D10" s="1169">
        <v>50</v>
      </c>
      <c r="E10" s="706">
        <v>46.910588235294099</v>
      </c>
      <c r="F10" s="706">
        <v>47.973634651600797</v>
      </c>
      <c r="G10" s="706">
        <v>40.865306122448999</v>
      </c>
      <c r="H10" s="706">
        <v>49.995594713656402</v>
      </c>
      <c r="I10" s="706">
        <v>46.970174546686998</v>
      </c>
      <c r="J10" s="706">
        <v>31.896739130434799</v>
      </c>
      <c r="K10" s="706">
        <v>47.132677595628401</v>
      </c>
      <c r="L10" s="706">
        <v>43.979539641943703</v>
      </c>
      <c r="M10" s="706">
        <v>57.984805318138697</v>
      </c>
      <c r="N10" s="706">
        <v>33.9166666666667</v>
      </c>
      <c r="O10" s="706">
        <v>49.996351613271003</v>
      </c>
      <c r="P10" s="706">
        <v>47.999121155053402</v>
      </c>
      <c r="Q10" s="1170">
        <v>48.214493119100801</v>
      </c>
      <c r="R10" s="1153"/>
      <c r="T10" s="1144" t="s">
        <v>746</v>
      </c>
      <c r="U10" s="1193">
        <v>6.8524200000000004</v>
      </c>
      <c r="V10" s="1191">
        <v>6.7836099999999995</v>
      </c>
      <c r="W10" s="1191">
        <v>101.10543</v>
      </c>
      <c r="X10" s="1191">
        <v>8.3554099999999991</v>
      </c>
      <c r="Y10" s="1191">
        <v>17.268349999999998</v>
      </c>
      <c r="Z10" s="1191">
        <v>19.610859999999999</v>
      </c>
      <c r="AA10" s="1191">
        <v>5.5565800000000003</v>
      </c>
      <c r="AB10" s="1191">
        <v>25.50487</v>
      </c>
      <c r="AC10" s="1191">
        <v>27.000589999999999</v>
      </c>
      <c r="AD10" s="1191">
        <v>7.1179700000000006</v>
      </c>
      <c r="AE10" s="1191">
        <v>0.84978999999999993</v>
      </c>
      <c r="AF10" s="1191">
        <v>34.11542</v>
      </c>
      <c r="AG10" s="1191">
        <v>9.6912000000000003</v>
      </c>
      <c r="AH10" s="1198">
        <v>269.8125</v>
      </c>
    </row>
    <row r="11" spans="2:34" x14ac:dyDescent="0.3">
      <c r="B11" s="1562" t="s">
        <v>65</v>
      </c>
      <c r="C11" s="159" t="s">
        <v>78</v>
      </c>
      <c r="D11" s="1171">
        <v>1.71</v>
      </c>
      <c r="E11" s="1172">
        <v>22.05</v>
      </c>
      <c r="F11" s="1172">
        <v>0.54500000000000004</v>
      </c>
      <c r="G11" s="1172">
        <v>9.4</v>
      </c>
      <c r="H11" s="1172">
        <v>33.119999999999997</v>
      </c>
      <c r="I11" s="1172">
        <v>11.31</v>
      </c>
      <c r="J11" s="1172">
        <v>6.2</v>
      </c>
      <c r="K11" s="1172">
        <v>0.13</v>
      </c>
      <c r="L11" s="1172">
        <v>6.5000000000000002E-2</v>
      </c>
      <c r="M11" s="1173">
        <v>3.5000000000000003E-2</v>
      </c>
      <c r="N11" s="1172">
        <v>0.29499999999999998</v>
      </c>
      <c r="O11" s="1172">
        <v>8.6869999999999994</v>
      </c>
      <c r="P11" s="1172">
        <v>1.9750000000000001</v>
      </c>
      <c r="Q11" s="1174">
        <v>95.522000000000006</v>
      </c>
      <c r="R11" s="1175">
        <v>32.465519702541599</v>
      </c>
      <c r="T11" s="1" t="s">
        <v>726</v>
      </c>
    </row>
    <row r="12" spans="2:34" x14ac:dyDescent="0.3">
      <c r="B12" s="1563"/>
      <c r="C12" s="648" t="s">
        <v>79</v>
      </c>
      <c r="D12" s="1176">
        <v>49</v>
      </c>
      <c r="E12" s="1177">
        <v>39.908163265306101</v>
      </c>
      <c r="F12" s="1177">
        <v>44.0091743119266</v>
      </c>
      <c r="G12" s="1177">
        <v>42.856382978723403</v>
      </c>
      <c r="H12" s="1177">
        <v>49.989130434782602</v>
      </c>
      <c r="I12" s="1177">
        <v>50.964633068081298</v>
      </c>
      <c r="J12" s="1177">
        <v>30</v>
      </c>
      <c r="K12" s="1177">
        <v>44.153846153846203</v>
      </c>
      <c r="L12" s="1177">
        <v>34</v>
      </c>
      <c r="M12" s="1177">
        <v>48</v>
      </c>
      <c r="N12" s="1177">
        <v>29</v>
      </c>
      <c r="O12" s="1177">
        <v>47.924024404282299</v>
      </c>
      <c r="P12" s="1177">
        <v>46.908860759493699</v>
      </c>
      <c r="Q12" s="1178">
        <v>45.390548774104403</v>
      </c>
      <c r="R12" s="1179"/>
    </row>
    <row r="13" spans="2:34" x14ac:dyDescent="0.3">
      <c r="B13" s="1561" t="s">
        <v>66</v>
      </c>
      <c r="C13" s="156" t="s">
        <v>78</v>
      </c>
      <c r="D13" s="1180">
        <v>0.02</v>
      </c>
      <c r="E13" s="1151">
        <v>7.0000000000000007E-2</v>
      </c>
      <c r="F13" s="1151">
        <v>1</v>
      </c>
      <c r="G13" s="1181">
        <v>3.5000000000000003E-2</v>
      </c>
      <c r="H13" s="1151">
        <v>0.12</v>
      </c>
      <c r="I13" s="1151">
        <v>0.18</v>
      </c>
      <c r="J13" s="1151">
        <v>0.1</v>
      </c>
      <c r="K13" s="1151">
        <v>0.115</v>
      </c>
      <c r="L13" s="1151">
        <v>2.625</v>
      </c>
      <c r="M13" s="1181">
        <v>3.5000000000000003E-2</v>
      </c>
      <c r="N13" s="1151">
        <v>0.105</v>
      </c>
      <c r="O13" s="1151">
        <v>0.48</v>
      </c>
      <c r="P13" s="1151">
        <v>0.17299999999999999</v>
      </c>
      <c r="Q13" s="1170">
        <v>5.0579999999999998</v>
      </c>
      <c r="R13" s="1153">
        <v>11.7026445477893</v>
      </c>
    </row>
    <row r="14" spans="2:34" x14ac:dyDescent="0.3">
      <c r="B14" s="1561"/>
      <c r="C14" s="156" t="s">
        <v>79</v>
      </c>
      <c r="D14" s="1169">
        <v>29</v>
      </c>
      <c r="E14" s="706">
        <v>32</v>
      </c>
      <c r="F14" s="706">
        <v>40</v>
      </c>
      <c r="G14" s="706">
        <v>30</v>
      </c>
      <c r="H14" s="706">
        <v>30</v>
      </c>
      <c r="I14" s="706">
        <v>45</v>
      </c>
      <c r="J14" s="706">
        <v>27</v>
      </c>
      <c r="K14" s="706">
        <v>36.486956521739103</v>
      </c>
      <c r="L14" s="706">
        <v>32</v>
      </c>
      <c r="M14" s="706">
        <v>33</v>
      </c>
      <c r="N14" s="706">
        <v>23</v>
      </c>
      <c r="O14" s="706">
        <v>40</v>
      </c>
      <c r="P14" s="706">
        <v>37</v>
      </c>
      <c r="Q14" s="1170">
        <v>34.724594701462998</v>
      </c>
      <c r="R14" s="1153"/>
      <c r="T14" s="148" t="s">
        <v>735</v>
      </c>
      <c r="U14" s="61"/>
      <c r="V14" s="19"/>
      <c r="W14" s="19"/>
      <c r="X14" s="19"/>
      <c r="Y14" s="19"/>
      <c r="Z14" s="10"/>
    </row>
    <row r="15" spans="2:34" x14ac:dyDescent="0.3">
      <c r="B15" s="1562" t="s">
        <v>67</v>
      </c>
      <c r="C15" s="159" t="s">
        <v>78</v>
      </c>
      <c r="D15" s="1171">
        <v>1.84</v>
      </c>
      <c r="E15" s="1172">
        <v>5.87</v>
      </c>
      <c r="F15" s="1172">
        <v>22.88</v>
      </c>
      <c r="G15" s="1172">
        <v>2.4849999999999999</v>
      </c>
      <c r="H15" s="1172">
        <v>12.35</v>
      </c>
      <c r="I15" s="1172">
        <v>13.935</v>
      </c>
      <c r="J15" s="1172">
        <v>1.635</v>
      </c>
      <c r="K15" s="1172">
        <v>6.9249999999999998</v>
      </c>
      <c r="L15" s="1172">
        <v>2.855</v>
      </c>
      <c r="M15" s="1172">
        <v>1.325</v>
      </c>
      <c r="N15" s="1172">
        <v>0.115</v>
      </c>
      <c r="O15" s="1172">
        <v>19.475000000000001</v>
      </c>
      <c r="P15" s="1172">
        <v>7.85</v>
      </c>
      <c r="Q15" s="1174">
        <v>99.54</v>
      </c>
      <c r="R15" s="1175">
        <v>5.7525302406596497</v>
      </c>
      <c r="T15" s="148"/>
      <c r="U15" s="61"/>
      <c r="V15" s="19"/>
      <c r="W15" s="19"/>
      <c r="X15" s="19"/>
      <c r="Y15" s="19"/>
      <c r="Z15" s="10"/>
    </row>
    <row r="16" spans="2:34" ht="63" x14ac:dyDescent="0.3">
      <c r="B16" s="1563"/>
      <c r="C16" s="161" t="s">
        <v>79</v>
      </c>
      <c r="D16" s="1176">
        <v>48.934782608695599</v>
      </c>
      <c r="E16" s="1177">
        <v>47.509369676320297</v>
      </c>
      <c r="F16" s="1177">
        <v>49.108391608391599</v>
      </c>
      <c r="G16" s="1177">
        <v>41.551307847082498</v>
      </c>
      <c r="H16" s="1177">
        <v>44.786234817813799</v>
      </c>
      <c r="I16" s="1177">
        <v>44.700035880875497</v>
      </c>
      <c r="J16" s="1177">
        <v>34.097859327217101</v>
      </c>
      <c r="K16" s="1177">
        <v>40.833935018050497</v>
      </c>
      <c r="L16" s="1177">
        <v>42.968476357268003</v>
      </c>
      <c r="M16" s="1177">
        <v>59.509433962264197</v>
      </c>
      <c r="N16" s="1177">
        <v>29.347826086956498</v>
      </c>
      <c r="O16" s="1177">
        <v>51.5537869062901</v>
      </c>
      <c r="P16" s="1177">
        <v>42.885350318471303</v>
      </c>
      <c r="Q16" s="1178">
        <v>46.773809523809497</v>
      </c>
      <c r="R16" s="1179"/>
      <c r="T16" s="1564" t="s">
        <v>361</v>
      </c>
      <c r="U16" s="1564"/>
      <c r="V16" s="151" t="s">
        <v>532</v>
      </c>
      <c r="W16" s="152" t="s">
        <v>736</v>
      </c>
      <c r="X16" s="153" t="s">
        <v>387</v>
      </c>
      <c r="Y16" s="153" t="s">
        <v>545</v>
      </c>
      <c r="Z16" s="152" t="s">
        <v>534</v>
      </c>
    </row>
    <row r="17" spans="2:26" x14ac:dyDescent="0.3">
      <c r="B17" s="1561" t="s">
        <v>68</v>
      </c>
      <c r="C17" s="156" t="s">
        <v>78</v>
      </c>
      <c r="D17" s="1182">
        <v>0.18</v>
      </c>
      <c r="E17" s="1151">
        <v>0.49</v>
      </c>
      <c r="F17" s="1151">
        <v>1.36</v>
      </c>
      <c r="G17" s="1151">
        <v>0.16</v>
      </c>
      <c r="H17" s="1151">
        <v>0.83</v>
      </c>
      <c r="I17" s="1151">
        <v>1.87</v>
      </c>
      <c r="J17" s="1151">
        <v>0.23</v>
      </c>
      <c r="K17" s="1151">
        <v>0.71</v>
      </c>
      <c r="L17" s="1151">
        <v>1.7450000000000001</v>
      </c>
      <c r="M17" s="1151">
        <v>0.14000000000000001</v>
      </c>
      <c r="N17" s="1151">
        <v>0.46</v>
      </c>
      <c r="O17" s="1151">
        <v>0.92500000000000004</v>
      </c>
      <c r="P17" s="1151">
        <v>0.61</v>
      </c>
      <c r="Q17" s="1170">
        <v>9.7100000000000009</v>
      </c>
      <c r="R17" s="1153">
        <v>9.0610477594669803</v>
      </c>
      <c r="T17" s="155" t="s">
        <v>80</v>
      </c>
      <c r="U17" s="155"/>
      <c r="V17" s="1055">
        <v>223</v>
      </c>
      <c r="W17" s="1056">
        <v>-2.1929824561403501</v>
      </c>
      <c r="X17" s="1057">
        <v>3057</v>
      </c>
      <c r="Y17" s="1057">
        <v>3004.13058</v>
      </c>
      <c r="Z17" s="1058">
        <v>644.77268700000002</v>
      </c>
    </row>
    <row r="18" spans="2:26" x14ac:dyDescent="0.3">
      <c r="B18" s="1561"/>
      <c r="C18" s="156" t="s">
        <v>79</v>
      </c>
      <c r="D18" s="1169">
        <v>31.3333333333333</v>
      </c>
      <c r="E18" s="706">
        <v>40.183673469387799</v>
      </c>
      <c r="F18" s="706">
        <v>24.492647058823501</v>
      </c>
      <c r="G18" s="706">
        <v>23.59375</v>
      </c>
      <c r="H18" s="706">
        <v>27.6987951807229</v>
      </c>
      <c r="I18" s="706">
        <v>32.582887700534798</v>
      </c>
      <c r="J18" s="706">
        <v>24.695652173913</v>
      </c>
      <c r="K18" s="706">
        <v>25.345070422535201</v>
      </c>
      <c r="L18" s="706">
        <v>35.7249283667622</v>
      </c>
      <c r="M18" s="706">
        <v>30.214285714285701</v>
      </c>
      <c r="N18" s="706">
        <v>27.565217391304301</v>
      </c>
      <c r="O18" s="706">
        <v>34.021621621621598</v>
      </c>
      <c r="P18" s="706">
        <v>34.032786885245898</v>
      </c>
      <c r="Q18" s="1170">
        <v>31.049433573635401</v>
      </c>
      <c r="R18" s="1153"/>
      <c r="T18" s="1569" t="s">
        <v>81</v>
      </c>
      <c r="U18" s="158" t="s">
        <v>0</v>
      </c>
      <c r="V18" s="1059">
        <v>52</v>
      </c>
      <c r="W18" s="1060">
        <v>1.9607843137254799</v>
      </c>
      <c r="X18" s="1061">
        <v>294</v>
      </c>
      <c r="Y18" s="1061">
        <v>133.00316000000001</v>
      </c>
      <c r="Z18" s="1062">
        <v>7.786511</v>
      </c>
    </row>
    <row r="19" spans="2:26" x14ac:dyDescent="0.3">
      <c r="B19" s="1562" t="s">
        <v>69</v>
      </c>
      <c r="C19" s="159" t="s">
        <v>78</v>
      </c>
      <c r="D19" s="1171">
        <v>4.0250000000000004</v>
      </c>
      <c r="E19" s="1172">
        <v>0.84</v>
      </c>
      <c r="F19" s="1172">
        <v>0.65</v>
      </c>
      <c r="G19" s="1172">
        <v>0.35</v>
      </c>
      <c r="H19" s="1172">
        <v>24.03</v>
      </c>
      <c r="I19" s="1172">
        <v>41.37</v>
      </c>
      <c r="J19" s="1172">
        <v>0.08</v>
      </c>
      <c r="K19" s="1172">
        <v>2.2599999999999998</v>
      </c>
      <c r="L19" s="1172" t="s">
        <v>323</v>
      </c>
      <c r="M19" s="1172">
        <v>30.27</v>
      </c>
      <c r="N19" s="1172">
        <v>0.05</v>
      </c>
      <c r="O19" s="1172">
        <v>8.9749999999999996</v>
      </c>
      <c r="P19" s="1172">
        <v>13.105</v>
      </c>
      <c r="Q19" s="1174">
        <v>126.005</v>
      </c>
      <c r="R19" s="1175">
        <v>8.6246902763898188</v>
      </c>
      <c r="T19" s="1569"/>
      <c r="U19" s="160" t="s">
        <v>1</v>
      </c>
      <c r="V19" s="1063">
        <v>5</v>
      </c>
      <c r="W19" s="1064">
        <v>66.6666666666667</v>
      </c>
      <c r="X19" s="1065">
        <v>435</v>
      </c>
      <c r="Y19" s="1065">
        <v>200.52422999999999</v>
      </c>
      <c r="Z19" s="1066">
        <v>103.056772</v>
      </c>
    </row>
    <row r="20" spans="2:26" ht="15.75" customHeight="1" x14ac:dyDescent="0.3">
      <c r="B20" s="1561"/>
      <c r="C20" s="156" t="s">
        <v>79</v>
      </c>
      <c r="D20" s="1169">
        <v>93.603726708074504</v>
      </c>
      <c r="E20" s="706">
        <v>83.214285714285694</v>
      </c>
      <c r="F20" s="706">
        <v>97.884615384615401</v>
      </c>
      <c r="G20" s="706">
        <v>86.571428571428598</v>
      </c>
      <c r="H20" s="706">
        <v>95.112359550561806</v>
      </c>
      <c r="I20" s="706">
        <v>107.489726855209</v>
      </c>
      <c r="J20" s="706">
        <v>74.375</v>
      </c>
      <c r="K20" s="706">
        <v>82.681415929203496</v>
      </c>
      <c r="L20" s="706"/>
      <c r="M20" s="706">
        <v>115.25371655104099</v>
      </c>
      <c r="N20" s="706">
        <v>74</v>
      </c>
      <c r="O20" s="706">
        <v>97.798774373259107</v>
      </c>
      <c r="P20" s="706">
        <v>114.143456695918</v>
      </c>
      <c r="Q20" s="1170">
        <v>105.803849053609</v>
      </c>
      <c r="R20" s="1153"/>
      <c r="T20" s="1195" t="s">
        <v>842</v>
      </c>
      <c r="U20" s="1194"/>
      <c r="V20" s="1194"/>
      <c r="W20" s="1194"/>
      <c r="X20" s="1194"/>
      <c r="Y20" s="1194"/>
      <c r="Z20" s="1194"/>
    </row>
    <row r="21" spans="2:26" x14ac:dyDescent="0.3">
      <c r="B21" s="1568" t="s">
        <v>70</v>
      </c>
      <c r="C21" s="156" t="s">
        <v>78</v>
      </c>
      <c r="D21" s="1182">
        <v>2.19</v>
      </c>
      <c r="E21" s="1151">
        <v>0.27</v>
      </c>
      <c r="F21" s="1151">
        <v>0.125</v>
      </c>
      <c r="G21" s="1151">
        <v>0.27</v>
      </c>
      <c r="H21" s="1151">
        <v>12.105</v>
      </c>
      <c r="I21" s="1151">
        <v>28.942</v>
      </c>
      <c r="J21" s="1151">
        <v>7.0000000000000007E-2</v>
      </c>
      <c r="K21" s="1151">
        <v>0.86799999999999999</v>
      </c>
      <c r="L21" s="1151" t="s">
        <v>323</v>
      </c>
      <c r="M21" s="1151">
        <v>16.86</v>
      </c>
      <c r="N21" s="1181">
        <v>4.4999999999999998E-2</v>
      </c>
      <c r="O21" s="1151">
        <v>4.593</v>
      </c>
      <c r="P21" s="1151">
        <v>9.0399999999999991</v>
      </c>
      <c r="Q21" s="1170">
        <v>75.378</v>
      </c>
      <c r="R21" s="1153">
        <v>16.430383720017801</v>
      </c>
      <c r="T21" s="179" t="s">
        <v>733</v>
      </c>
    </row>
    <row r="22" spans="2:26" x14ac:dyDescent="0.3">
      <c r="B22" s="1568"/>
      <c r="C22" s="156" t="s">
        <v>79</v>
      </c>
      <c r="D22" s="1176">
        <v>105.00958904109601</v>
      </c>
      <c r="E22" s="1177">
        <v>90</v>
      </c>
      <c r="F22" s="1177">
        <v>110</v>
      </c>
      <c r="G22" s="1177">
        <v>90</v>
      </c>
      <c r="H22" s="1177">
        <v>110</v>
      </c>
      <c r="I22" s="1177">
        <v>115</v>
      </c>
      <c r="J22" s="1177">
        <v>75</v>
      </c>
      <c r="K22" s="1177">
        <v>95</v>
      </c>
      <c r="L22" s="1177"/>
      <c r="M22" s="1177">
        <v>125</v>
      </c>
      <c r="N22" s="1177">
        <v>75</v>
      </c>
      <c r="O22" s="1177">
        <v>110.008491182234</v>
      </c>
      <c r="P22" s="1177">
        <v>125</v>
      </c>
      <c r="Q22" s="1178">
        <v>116.559937912919</v>
      </c>
      <c r="R22" s="1179"/>
    </row>
    <row r="23" spans="2:26" x14ac:dyDescent="0.3">
      <c r="B23" s="1562" t="s">
        <v>71</v>
      </c>
      <c r="C23" s="159" t="s">
        <v>78</v>
      </c>
      <c r="D23" s="1182">
        <v>4.3150000000000004</v>
      </c>
      <c r="E23" s="1151">
        <v>2.52</v>
      </c>
      <c r="F23" s="1151">
        <v>0.495</v>
      </c>
      <c r="G23" s="1183">
        <v>0.11</v>
      </c>
      <c r="H23" s="1151">
        <v>2.4700000000000002</v>
      </c>
      <c r="I23" s="1151">
        <v>6.43</v>
      </c>
      <c r="J23" s="1151">
        <v>0.51</v>
      </c>
      <c r="K23" s="1151">
        <v>1</v>
      </c>
      <c r="L23" s="1151" t="s">
        <v>323</v>
      </c>
      <c r="M23" s="1151">
        <v>0.21</v>
      </c>
      <c r="N23" s="1181">
        <v>0.02</v>
      </c>
      <c r="O23" s="1151">
        <v>2.2599999999999998</v>
      </c>
      <c r="P23" s="1151">
        <v>5.3650000000000002</v>
      </c>
      <c r="Q23" s="1170">
        <v>25.704999999999998</v>
      </c>
      <c r="R23" s="1153">
        <v>29.056689086079203</v>
      </c>
    </row>
    <row r="24" spans="2:26" x14ac:dyDescent="0.3">
      <c r="B24" s="1563"/>
      <c r="C24" s="161" t="s">
        <v>79</v>
      </c>
      <c r="D24" s="1169">
        <v>36</v>
      </c>
      <c r="E24" s="706">
        <v>32</v>
      </c>
      <c r="F24" s="706">
        <v>35</v>
      </c>
      <c r="G24" s="1184">
        <v>31</v>
      </c>
      <c r="H24" s="706">
        <v>33</v>
      </c>
      <c r="I24" s="706">
        <v>35</v>
      </c>
      <c r="J24" s="706">
        <v>31</v>
      </c>
      <c r="K24" s="706">
        <v>31</v>
      </c>
      <c r="L24" s="706"/>
      <c r="M24" s="706">
        <v>35</v>
      </c>
      <c r="N24" s="706">
        <v>28</v>
      </c>
      <c r="O24" s="706">
        <v>34</v>
      </c>
      <c r="P24" s="706">
        <v>40</v>
      </c>
      <c r="Q24" s="1170">
        <v>35.379692666796302</v>
      </c>
      <c r="R24" s="1153"/>
      <c r="V24" s="36"/>
      <c r="W24" s="36"/>
      <c r="X24" s="162"/>
      <c r="Y24" s="36"/>
      <c r="Z24" s="18"/>
    </row>
    <row r="25" spans="2:26" x14ac:dyDescent="0.3">
      <c r="B25" s="1562" t="s">
        <v>72</v>
      </c>
      <c r="C25" s="159" t="s">
        <v>78</v>
      </c>
      <c r="D25" s="1171">
        <v>0.45</v>
      </c>
      <c r="E25" s="1172">
        <v>1.29</v>
      </c>
      <c r="F25" s="1172">
        <v>0.1</v>
      </c>
      <c r="G25" s="1172">
        <v>0.45</v>
      </c>
      <c r="H25" s="1172">
        <v>5.56</v>
      </c>
      <c r="I25" s="1172">
        <v>4.7850000000000001</v>
      </c>
      <c r="J25" s="1172">
        <v>0.36</v>
      </c>
      <c r="K25" s="1172">
        <v>0.69</v>
      </c>
      <c r="L25" s="1173">
        <v>1.4999999999999999E-2</v>
      </c>
      <c r="M25" s="1172">
        <v>0.15</v>
      </c>
      <c r="N25" s="1185">
        <v>1E-3</v>
      </c>
      <c r="O25" s="1172">
        <v>3.03</v>
      </c>
      <c r="P25" s="1172">
        <v>4.0599999999999996</v>
      </c>
      <c r="Q25" s="1174">
        <v>20.940999999999999</v>
      </c>
      <c r="R25" s="1175">
        <v>30.7481095367447</v>
      </c>
      <c r="V25" s="36"/>
      <c r="W25" s="36"/>
      <c r="X25" s="162"/>
      <c r="Y25" s="36"/>
      <c r="Z25" s="18"/>
    </row>
    <row r="26" spans="2:26" x14ac:dyDescent="0.3">
      <c r="B26" s="1563"/>
      <c r="C26" s="161" t="s">
        <v>79</v>
      </c>
      <c r="D26" s="1176">
        <v>52</v>
      </c>
      <c r="E26" s="1177">
        <v>65</v>
      </c>
      <c r="F26" s="1177">
        <v>55</v>
      </c>
      <c r="G26" s="1177">
        <v>45</v>
      </c>
      <c r="H26" s="1177">
        <v>62</v>
      </c>
      <c r="I26" s="1177">
        <v>62</v>
      </c>
      <c r="J26" s="1177">
        <v>40</v>
      </c>
      <c r="K26" s="1177">
        <v>52</v>
      </c>
      <c r="L26" s="1177">
        <v>30</v>
      </c>
      <c r="M26" s="1177">
        <v>59</v>
      </c>
      <c r="N26" s="1177">
        <v>32</v>
      </c>
      <c r="O26" s="1177">
        <v>51.155115511551202</v>
      </c>
      <c r="P26" s="1177">
        <v>60</v>
      </c>
      <c r="Q26" s="1178">
        <v>58.860703882336097</v>
      </c>
      <c r="R26" s="1179"/>
      <c r="V26" s="36"/>
      <c r="W26" s="36"/>
      <c r="X26" s="162"/>
      <c r="Y26" s="36"/>
      <c r="Z26" s="18"/>
    </row>
    <row r="27" spans="2:26" x14ac:dyDescent="0.3">
      <c r="B27" s="1561" t="s">
        <v>73</v>
      </c>
      <c r="C27" s="156" t="s">
        <v>78</v>
      </c>
      <c r="D27" s="1182">
        <v>0.99</v>
      </c>
      <c r="E27" s="1151">
        <v>0.85</v>
      </c>
      <c r="F27" s="1151">
        <v>7.28</v>
      </c>
      <c r="G27" s="1151">
        <v>0.13</v>
      </c>
      <c r="H27" s="1151">
        <v>2.59</v>
      </c>
      <c r="I27" s="1151">
        <v>4.5</v>
      </c>
      <c r="J27" s="1151">
        <v>0.3</v>
      </c>
      <c r="K27" s="1151">
        <v>1.57</v>
      </c>
      <c r="L27" s="1151">
        <v>3.4449999999999998</v>
      </c>
      <c r="M27" s="1151">
        <v>2.335</v>
      </c>
      <c r="N27" s="1151">
        <v>0.22500000000000001</v>
      </c>
      <c r="O27" s="1151">
        <v>6.5650000000000004</v>
      </c>
      <c r="P27" s="1151">
        <v>1.99</v>
      </c>
      <c r="Q27" s="1170">
        <v>32.770000000000003</v>
      </c>
      <c r="R27" s="1153">
        <v>9.6781148201855292</v>
      </c>
    </row>
    <row r="28" spans="2:26" x14ac:dyDescent="0.3">
      <c r="B28" s="1561"/>
      <c r="C28" s="156" t="s">
        <v>79</v>
      </c>
      <c r="D28" s="1169">
        <v>42.620202020202001</v>
      </c>
      <c r="E28" s="706">
        <v>39</v>
      </c>
      <c r="F28" s="706">
        <v>42</v>
      </c>
      <c r="G28" s="706">
        <v>35</v>
      </c>
      <c r="H28" s="706">
        <v>39</v>
      </c>
      <c r="I28" s="706">
        <v>39</v>
      </c>
      <c r="J28" s="706">
        <v>24</v>
      </c>
      <c r="K28" s="706">
        <v>42.829936305732502</v>
      </c>
      <c r="L28" s="706">
        <v>37</v>
      </c>
      <c r="M28" s="706">
        <v>42</v>
      </c>
      <c r="N28" s="706">
        <v>38</v>
      </c>
      <c r="O28" s="706">
        <v>45</v>
      </c>
      <c r="P28" s="706">
        <v>43</v>
      </c>
      <c r="Q28" s="1170">
        <v>41.247696063472702</v>
      </c>
      <c r="R28" s="1153"/>
    </row>
    <row r="29" spans="2:26" x14ac:dyDescent="0.3">
      <c r="B29" s="1562" t="s">
        <v>74</v>
      </c>
      <c r="C29" s="159" t="s">
        <v>78</v>
      </c>
      <c r="D29" s="1171" t="s">
        <v>323</v>
      </c>
      <c r="E29" s="1172">
        <v>0.12</v>
      </c>
      <c r="F29" s="1172" t="s">
        <v>323</v>
      </c>
      <c r="G29" s="1172">
        <v>2.0649999999999999</v>
      </c>
      <c r="H29" s="1172" t="s">
        <v>323</v>
      </c>
      <c r="I29" s="1172" t="s">
        <v>323</v>
      </c>
      <c r="J29" s="1172">
        <v>0.11</v>
      </c>
      <c r="K29" s="1172" t="s">
        <v>323</v>
      </c>
      <c r="L29" s="1172" t="s">
        <v>323</v>
      </c>
      <c r="M29" s="1172" t="s">
        <v>323</v>
      </c>
      <c r="N29" s="1172" t="s">
        <v>323</v>
      </c>
      <c r="O29" s="1172" t="s">
        <v>323</v>
      </c>
      <c r="P29" s="1172" t="s">
        <v>323</v>
      </c>
      <c r="Q29" s="1174">
        <v>2.2949999999999999</v>
      </c>
      <c r="R29" s="1175">
        <v>19.0900016636167</v>
      </c>
    </row>
    <row r="30" spans="2:26" x14ac:dyDescent="0.3">
      <c r="B30" s="1563"/>
      <c r="C30" s="161" t="s">
        <v>79</v>
      </c>
      <c r="D30" s="1176"/>
      <c r="E30" s="1177">
        <v>55</v>
      </c>
      <c r="F30" s="1177"/>
      <c r="G30" s="1177">
        <v>56</v>
      </c>
      <c r="H30" s="1177"/>
      <c r="I30" s="1177"/>
      <c r="J30" s="1177">
        <v>55</v>
      </c>
      <c r="K30" s="1177"/>
      <c r="L30" s="1177"/>
      <c r="M30" s="1177"/>
      <c r="N30" s="1177"/>
      <c r="O30" s="1177"/>
      <c r="P30" s="1177"/>
      <c r="Q30" s="1178">
        <v>55.8997821350763</v>
      </c>
      <c r="R30" s="1179"/>
    </row>
    <row r="31" spans="2:26" x14ac:dyDescent="0.3">
      <c r="B31" s="1561" t="s">
        <v>75</v>
      </c>
      <c r="C31" s="156" t="s">
        <v>78</v>
      </c>
      <c r="D31" s="1182">
        <v>0.83</v>
      </c>
      <c r="E31" s="1151">
        <v>1.92</v>
      </c>
      <c r="F31" s="1151">
        <v>1.1000000000000001</v>
      </c>
      <c r="G31" s="1151">
        <v>0.59499999999999997</v>
      </c>
      <c r="H31" s="1151">
        <v>6.36</v>
      </c>
      <c r="I31" s="1151">
        <v>8.4</v>
      </c>
      <c r="J31" s="1151">
        <v>0.22</v>
      </c>
      <c r="K31" s="1151">
        <v>0.44</v>
      </c>
      <c r="L31" s="1181">
        <v>2.5000000000000001E-2</v>
      </c>
      <c r="M31" s="1151">
        <v>0.66500000000000004</v>
      </c>
      <c r="N31" s="1181">
        <v>1.4999999999999999E-2</v>
      </c>
      <c r="O31" s="1151">
        <v>3.7050000000000001</v>
      </c>
      <c r="P31" s="1151">
        <v>3.1</v>
      </c>
      <c r="Q31" s="1170">
        <v>27.375</v>
      </c>
      <c r="R31" s="1153">
        <v>2.7930053962394696</v>
      </c>
    </row>
    <row r="32" spans="2:26" x14ac:dyDescent="0.3">
      <c r="B32" s="1561"/>
      <c r="C32" s="156" t="s">
        <v>79</v>
      </c>
      <c r="D32" s="1169">
        <v>27</v>
      </c>
      <c r="E32" s="706">
        <v>33</v>
      </c>
      <c r="F32" s="706">
        <v>23</v>
      </c>
      <c r="G32" s="706">
        <v>28</v>
      </c>
      <c r="H32" s="706">
        <v>25.157232704402499</v>
      </c>
      <c r="I32" s="706">
        <v>23</v>
      </c>
      <c r="J32" s="706">
        <v>20</v>
      </c>
      <c r="K32" s="706">
        <v>22</v>
      </c>
      <c r="L32" s="706">
        <v>20</v>
      </c>
      <c r="M32" s="706">
        <v>35</v>
      </c>
      <c r="N32" s="706">
        <v>20</v>
      </c>
      <c r="O32" s="706">
        <v>25</v>
      </c>
      <c r="P32" s="706">
        <v>30</v>
      </c>
      <c r="Q32" s="1170">
        <v>25.7428310502283</v>
      </c>
      <c r="R32" s="1153"/>
    </row>
    <row r="33" spans="2:19" x14ac:dyDescent="0.3">
      <c r="B33" s="1562" t="s">
        <v>76</v>
      </c>
      <c r="C33" s="159" t="s">
        <v>78</v>
      </c>
      <c r="D33" s="1171">
        <v>3.64</v>
      </c>
      <c r="E33" s="1172">
        <v>16.64</v>
      </c>
      <c r="F33" s="1172">
        <v>0.33</v>
      </c>
      <c r="G33" s="1172">
        <v>1.8049999999999999</v>
      </c>
      <c r="H33" s="1172">
        <v>45</v>
      </c>
      <c r="I33" s="1172">
        <v>58.44</v>
      </c>
      <c r="J33" s="1172">
        <v>0.59</v>
      </c>
      <c r="K33" s="1172">
        <v>2.76</v>
      </c>
      <c r="L33" s="1173" t="s">
        <v>323</v>
      </c>
      <c r="M33" s="1172">
        <v>3.55</v>
      </c>
      <c r="N33" s="1173">
        <v>0.04</v>
      </c>
      <c r="O33" s="1172">
        <v>21.89</v>
      </c>
      <c r="P33" s="1172">
        <v>21.39</v>
      </c>
      <c r="Q33" s="1174">
        <v>176.07499999999999</v>
      </c>
      <c r="R33" s="1175">
        <v>25.212677147426998</v>
      </c>
    </row>
    <row r="34" spans="2:19" x14ac:dyDescent="0.3">
      <c r="B34" s="1563"/>
      <c r="C34" s="161" t="s">
        <v>79</v>
      </c>
      <c r="D34" s="1176">
        <v>25</v>
      </c>
      <c r="E34" s="1177">
        <v>24</v>
      </c>
      <c r="F34" s="1177">
        <v>22</v>
      </c>
      <c r="G34" s="1177">
        <v>19</v>
      </c>
      <c r="H34" s="1177">
        <v>25</v>
      </c>
      <c r="I34" s="1177">
        <v>26</v>
      </c>
      <c r="J34" s="1177">
        <v>15</v>
      </c>
      <c r="K34" s="1177">
        <v>21</v>
      </c>
      <c r="L34" s="1177"/>
      <c r="M34" s="1177">
        <v>33</v>
      </c>
      <c r="N34" s="1177">
        <v>14</v>
      </c>
      <c r="O34" s="1177">
        <v>25</v>
      </c>
      <c r="P34" s="1177">
        <v>26</v>
      </c>
      <c r="Q34" s="1178">
        <v>25.354337640210101</v>
      </c>
      <c r="R34" s="1179"/>
    </row>
    <row r="35" spans="2:19" x14ac:dyDescent="0.3">
      <c r="B35" s="1561" t="s">
        <v>77</v>
      </c>
      <c r="C35" s="156" t="s">
        <v>78</v>
      </c>
      <c r="D35" s="1182">
        <v>0.93500000000000005</v>
      </c>
      <c r="E35" s="1151">
        <v>1.48</v>
      </c>
      <c r="F35" s="1151">
        <v>5.5E-2</v>
      </c>
      <c r="G35" s="1181">
        <v>1.4999999999999999E-2</v>
      </c>
      <c r="H35" s="1151">
        <v>10.164999999999999</v>
      </c>
      <c r="I35" s="1151">
        <v>27.92</v>
      </c>
      <c r="J35" s="1181">
        <v>5.0000000000000001E-3</v>
      </c>
      <c r="K35" s="1151">
        <v>0.56000000000000005</v>
      </c>
      <c r="L35" s="1151" t="s">
        <v>323</v>
      </c>
      <c r="M35" s="1151">
        <v>4.8</v>
      </c>
      <c r="N35" s="1181" t="s">
        <v>323</v>
      </c>
      <c r="O35" s="1151">
        <v>3.3</v>
      </c>
      <c r="P35" s="1151">
        <v>4.53</v>
      </c>
      <c r="Q35" s="1170">
        <v>53.765000000000001</v>
      </c>
      <c r="R35" s="1153">
        <v>34.825951211928903</v>
      </c>
    </row>
    <row r="36" spans="2:19" x14ac:dyDescent="0.3">
      <c r="B36" s="1561"/>
      <c r="C36" s="156" t="s">
        <v>79</v>
      </c>
      <c r="D36" s="1169">
        <v>25</v>
      </c>
      <c r="E36" s="706">
        <v>30</v>
      </c>
      <c r="F36" s="706">
        <v>24</v>
      </c>
      <c r="G36" s="706">
        <v>22</v>
      </c>
      <c r="H36" s="706">
        <v>27</v>
      </c>
      <c r="I36" s="706">
        <v>27</v>
      </c>
      <c r="J36" s="706">
        <v>16</v>
      </c>
      <c r="K36" s="706">
        <v>28.571428571428601</v>
      </c>
      <c r="L36" s="706"/>
      <c r="M36" s="706">
        <v>32</v>
      </c>
      <c r="N36" s="706"/>
      <c r="O36" s="706">
        <v>26</v>
      </c>
      <c r="P36" s="706">
        <v>29</v>
      </c>
      <c r="Q36" s="1170">
        <v>27.612201246163899</v>
      </c>
      <c r="R36" s="1153"/>
    </row>
    <row r="37" spans="2:19" x14ac:dyDescent="0.3">
      <c r="B37" s="1562" t="s">
        <v>742</v>
      </c>
      <c r="C37" s="159" t="s">
        <v>78</v>
      </c>
      <c r="D37" s="1171">
        <v>6.5000000000000002E-2</v>
      </c>
      <c r="E37" s="1172">
        <v>0.16</v>
      </c>
      <c r="F37" s="1172">
        <v>0.09</v>
      </c>
      <c r="G37" s="1172">
        <v>0.09</v>
      </c>
      <c r="H37" s="1172">
        <v>0.6</v>
      </c>
      <c r="I37" s="1172">
        <v>2.7450000000000001</v>
      </c>
      <c r="J37" s="1173">
        <v>1.4999999999999999E-2</v>
      </c>
      <c r="K37" s="1173">
        <v>0.04</v>
      </c>
      <c r="L37" s="1172">
        <v>5.5E-2</v>
      </c>
      <c r="M37" s="1173">
        <v>2.5000000000000001E-2</v>
      </c>
      <c r="N37" s="1173">
        <v>2.5000000000000001E-2</v>
      </c>
      <c r="O37" s="1172">
        <v>0.27</v>
      </c>
      <c r="P37" s="1172">
        <v>0.15</v>
      </c>
      <c r="Q37" s="1174">
        <v>4.33</v>
      </c>
      <c r="R37" s="1175">
        <v>12.4819832804843</v>
      </c>
    </row>
    <row r="38" spans="2:19" x14ac:dyDescent="0.3">
      <c r="B38" s="1563"/>
      <c r="C38" s="161" t="s">
        <v>79</v>
      </c>
      <c r="D38" s="1176">
        <v>12</v>
      </c>
      <c r="E38" s="1177">
        <v>9</v>
      </c>
      <c r="F38" s="1177">
        <v>8</v>
      </c>
      <c r="G38" s="1177">
        <v>12</v>
      </c>
      <c r="H38" s="1177">
        <v>4</v>
      </c>
      <c r="I38" s="1177">
        <v>9</v>
      </c>
      <c r="J38" s="1177">
        <v>10</v>
      </c>
      <c r="K38" s="1177">
        <v>8</v>
      </c>
      <c r="L38" s="1177">
        <v>9</v>
      </c>
      <c r="M38" s="1177">
        <v>8</v>
      </c>
      <c r="N38" s="1177">
        <v>8</v>
      </c>
      <c r="O38" s="1177">
        <v>8</v>
      </c>
      <c r="P38" s="1177">
        <v>9</v>
      </c>
      <c r="Q38" s="1178">
        <v>8.3140877598152407</v>
      </c>
      <c r="R38" s="1179"/>
    </row>
    <row r="39" spans="2:19" x14ac:dyDescent="0.3">
      <c r="B39" s="1562" t="s">
        <v>743</v>
      </c>
      <c r="C39" s="159" t="s">
        <v>78</v>
      </c>
      <c r="D39" s="1171">
        <v>5.5E-2</v>
      </c>
      <c r="E39" s="1172">
        <v>0.8</v>
      </c>
      <c r="F39" s="1173">
        <v>2.5000000000000001E-2</v>
      </c>
      <c r="G39" s="1172">
        <v>0.99</v>
      </c>
      <c r="H39" s="1172">
        <v>0.42</v>
      </c>
      <c r="I39" s="1172">
        <v>2.56</v>
      </c>
      <c r="J39" s="1172">
        <v>1</v>
      </c>
      <c r="K39" s="1173">
        <v>3.5000000000000003E-2</v>
      </c>
      <c r="L39" s="1173">
        <v>5.0000000000000001E-3</v>
      </c>
      <c r="M39" s="1185">
        <v>2E-3</v>
      </c>
      <c r="N39" s="1173">
        <v>2.5000000000000001E-2</v>
      </c>
      <c r="O39" s="1172">
        <v>0.63</v>
      </c>
      <c r="P39" s="1172">
        <v>0.39</v>
      </c>
      <c r="Q39" s="1174">
        <v>6.9370000000000003</v>
      </c>
      <c r="R39" s="1175">
        <v>36.7834985948354</v>
      </c>
    </row>
    <row r="40" spans="2:19" x14ac:dyDescent="0.3">
      <c r="B40" s="1563"/>
      <c r="C40" s="161" t="s">
        <v>79</v>
      </c>
      <c r="D40" s="1176">
        <v>12</v>
      </c>
      <c r="E40" s="1177">
        <v>11</v>
      </c>
      <c r="F40" s="1177">
        <v>12</v>
      </c>
      <c r="G40" s="1177">
        <v>15</v>
      </c>
      <c r="H40" s="1177">
        <v>12</v>
      </c>
      <c r="I40" s="1177">
        <v>10</v>
      </c>
      <c r="J40" s="1177">
        <v>12</v>
      </c>
      <c r="K40" s="1177">
        <v>12</v>
      </c>
      <c r="L40" s="1177">
        <v>12</v>
      </c>
      <c r="M40" s="1177">
        <v>12</v>
      </c>
      <c r="N40" s="1177">
        <v>12</v>
      </c>
      <c r="O40" s="1177">
        <v>12</v>
      </c>
      <c r="P40" s="1177">
        <v>13</v>
      </c>
      <c r="Q40" s="1178">
        <v>11.630964393830199</v>
      </c>
      <c r="R40" s="1179"/>
    </row>
    <row r="41" spans="2:19" x14ac:dyDescent="0.3">
      <c r="B41" s="1567" t="s">
        <v>202</v>
      </c>
      <c r="C41" s="159" t="s">
        <v>78</v>
      </c>
      <c r="D41" s="1171">
        <v>1.7829999999999999</v>
      </c>
      <c r="E41" s="1172">
        <v>0.33500000000000002</v>
      </c>
      <c r="F41" s="1172">
        <v>13.031000000000001</v>
      </c>
      <c r="G41" s="1173">
        <v>1.4999999999999999E-2</v>
      </c>
      <c r="H41" s="1172">
        <v>3.8</v>
      </c>
      <c r="I41" s="1172">
        <v>1.0509999999999999</v>
      </c>
      <c r="J41" s="1173">
        <v>1.4999999999999999E-2</v>
      </c>
      <c r="K41" s="1172">
        <v>3.5</v>
      </c>
      <c r="L41" s="1172">
        <v>0.3</v>
      </c>
      <c r="M41" s="1172">
        <v>1.8260000000000001</v>
      </c>
      <c r="N41" s="1172">
        <v>6.5000000000000002E-2</v>
      </c>
      <c r="O41" s="1172">
        <v>4.8949999999999996</v>
      </c>
      <c r="P41" s="1172">
        <v>1.73</v>
      </c>
      <c r="Q41" s="1174">
        <v>32.345999999999997</v>
      </c>
      <c r="R41" s="1175">
        <v>2.605547804625</v>
      </c>
    </row>
    <row r="42" spans="2:19" x14ac:dyDescent="0.3">
      <c r="B42" s="1548"/>
      <c r="C42" s="156" t="s">
        <v>79</v>
      </c>
      <c r="D42" s="1169">
        <v>101.982052720135</v>
      </c>
      <c r="E42" s="706">
        <v>81.388059701492494</v>
      </c>
      <c r="F42" s="706">
        <v>122.30135829944</v>
      </c>
      <c r="G42" s="706">
        <v>75.8</v>
      </c>
      <c r="H42" s="706">
        <v>91.65</v>
      </c>
      <c r="I42" s="706">
        <v>111.194100856327</v>
      </c>
      <c r="J42" s="706">
        <v>75</v>
      </c>
      <c r="K42" s="706">
        <v>79.995142857142895</v>
      </c>
      <c r="L42" s="706">
        <v>84</v>
      </c>
      <c r="M42" s="706">
        <v>136.72508214676901</v>
      </c>
      <c r="N42" s="706">
        <v>80</v>
      </c>
      <c r="O42" s="706">
        <v>102.90010214504601</v>
      </c>
      <c r="P42" s="706">
        <v>114.9</v>
      </c>
      <c r="Q42" s="1170">
        <v>109.216626476226</v>
      </c>
      <c r="R42" s="1153"/>
    </row>
    <row r="43" spans="2:19" x14ac:dyDescent="0.3">
      <c r="B43" s="1565" t="s">
        <v>203</v>
      </c>
      <c r="C43" s="156" t="s">
        <v>78</v>
      </c>
      <c r="D43" s="1182">
        <v>0.71299999999999997</v>
      </c>
      <c r="E43" s="1151">
        <v>0.22</v>
      </c>
      <c r="F43" s="1151">
        <v>2.9969999999999999</v>
      </c>
      <c r="G43" s="1192">
        <v>2E-3</v>
      </c>
      <c r="H43" s="1151">
        <v>1.4059999999999999</v>
      </c>
      <c r="I43" s="1151">
        <v>0.746</v>
      </c>
      <c r="J43" s="1192">
        <v>4.0000000000000001E-3</v>
      </c>
      <c r="K43" s="1151">
        <v>0.875</v>
      </c>
      <c r="L43" s="1151">
        <v>0.14000000000000001</v>
      </c>
      <c r="M43" s="1151">
        <v>0.621</v>
      </c>
      <c r="N43" s="1151">
        <v>6.5000000000000002E-2</v>
      </c>
      <c r="O43" s="1151">
        <v>2.105</v>
      </c>
      <c r="P43" s="1151">
        <v>1.1419999999999999</v>
      </c>
      <c r="Q43" s="1170">
        <v>11.036</v>
      </c>
      <c r="R43" s="1153">
        <v>15.105599583897899</v>
      </c>
    </row>
    <row r="44" spans="2:19" x14ac:dyDescent="0.3">
      <c r="B44" s="1566"/>
      <c r="C44" s="163" t="s">
        <v>79</v>
      </c>
      <c r="D44" s="1190">
        <v>120.01262272089799</v>
      </c>
      <c r="E44" s="1191">
        <v>91</v>
      </c>
      <c r="F44" s="1191">
        <v>130.00700700700699</v>
      </c>
      <c r="G44" s="1191">
        <v>98.5</v>
      </c>
      <c r="H44" s="1191">
        <v>120</v>
      </c>
      <c r="I44" s="1191">
        <v>119.91957104557601</v>
      </c>
      <c r="J44" s="1191">
        <v>84</v>
      </c>
      <c r="K44" s="1191">
        <v>109.980571428571</v>
      </c>
      <c r="L44" s="1188">
        <v>100</v>
      </c>
      <c r="M44" s="1188">
        <v>149.87922705314</v>
      </c>
      <c r="N44" s="1188">
        <v>80</v>
      </c>
      <c r="O44" s="1188">
        <v>119.991448931116</v>
      </c>
      <c r="P44" s="1188">
        <v>119.978984238179</v>
      </c>
      <c r="Q44" s="1189">
        <v>122.51168901776001</v>
      </c>
      <c r="R44" s="1187"/>
      <c r="S44" s="157"/>
    </row>
    <row r="45" spans="2:19" x14ac:dyDescent="0.3">
      <c r="B45" s="10" t="s">
        <v>587</v>
      </c>
      <c r="D45" s="706"/>
      <c r="E45" s="706"/>
      <c r="F45" s="706"/>
      <c r="G45" s="706"/>
      <c r="H45" s="706"/>
      <c r="I45" s="706"/>
      <c r="J45" s="706"/>
      <c r="K45" s="706"/>
      <c r="L45" s="706"/>
      <c r="M45" s="706"/>
      <c r="N45" s="706"/>
      <c r="O45" s="706"/>
      <c r="P45" s="706"/>
      <c r="Q45" s="1186"/>
      <c r="R45" s="1153"/>
      <c r="S45" s="157"/>
    </row>
  </sheetData>
  <mergeCells count="20">
    <mergeCell ref="B39:B40"/>
    <mergeCell ref="T16:U16"/>
    <mergeCell ref="B11:B12"/>
    <mergeCell ref="B43:B44"/>
    <mergeCell ref="B41:B42"/>
    <mergeCell ref="B21:B22"/>
    <mergeCell ref="T18:T19"/>
    <mergeCell ref="B19:B20"/>
    <mergeCell ref="B31:B32"/>
    <mergeCell ref="B33:B34"/>
    <mergeCell ref="B35:B36"/>
    <mergeCell ref="B23:B24"/>
    <mergeCell ref="B25:B26"/>
    <mergeCell ref="B27:B28"/>
    <mergeCell ref="B29:B30"/>
    <mergeCell ref="B9:B10"/>
    <mergeCell ref="B17:B18"/>
    <mergeCell ref="B15:B16"/>
    <mergeCell ref="B13:B14"/>
    <mergeCell ref="B37:B38"/>
  </mergeCells>
  <phoneticPr fontId="3" type="noConversion"/>
  <hyperlinks>
    <hyperlink ref="AD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baseColWidth="10" defaultColWidth="11.42578125" defaultRowHeight="15.75" x14ac:dyDescent="0.3"/>
  <cols>
    <col min="1" max="1" width="5.7109375" style="1" customWidth="1"/>
    <col min="2" max="2" width="21.7109375" style="1" customWidth="1"/>
    <col min="3" max="3" width="1.85546875" style="1" bestFit="1" customWidth="1"/>
    <col min="4" max="4" width="6.7109375" style="1" customWidth="1"/>
    <col min="5" max="5" width="6.140625" style="1" bestFit="1" customWidth="1"/>
    <col min="6" max="6" width="5.85546875" style="1" bestFit="1" customWidth="1"/>
    <col min="7" max="7" width="6.140625" style="1" bestFit="1" customWidth="1"/>
    <col min="8" max="8" width="5.85546875" style="1" bestFit="1" customWidth="1"/>
    <col min="9" max="9" width="6.140625" style="1" bestFit="1" customWidth="1"/>
    <col min="10" max="10" width="5.85546875" style="1" bestFit="1" customWidth="1"/>
    <col min="11" max="11" width="6.140625" style="1" bestFit="1" customWidth="1"/>
    <col min="12" max="12" width="4.42578125" style="1" bestFit="1" customWidth="1"/>
    <col min="13" max="13" width="5.85546875" style="1" bestFit="1" customWidth="1"/>
    <col min="14" max="14" width="6.140625" style="1" bestFit="1" customWidth="1"/>
    <col min="15" max="15" width="5.85546875" style="1" bestFit="1" customWidth="1"/>
    <col min="16" max="16" width="6.140625" style="1" bestFit="1" customWidth="1"/>
    <col min="17" max="17" width="7" style="1" bestFit="1" customWidth="1"/>
    <col min="18" max="18" width="8.140625" style="1" customWidth="1"/>
    <col min="19" max="19" width="7.42578125" style="1" customWidth="1"/>
    <col min="20" max="20" width="19.7109375" style="3" customWidth="1"/>
    <col min="21" max="21" width="18.140625" style="3" customWidth="1"/>
    <col min="22" max="22" width="13" style="3" bestFit="1" customWidth="1"/>
    <col min="23" max="24" width="11.140625" style="3" customWidth="1"/>
    <col min="25" max="25" width="12.28515625" style="3" customWidth="1"/>
    <col min="26" max="26" width="14.28515625" style="3" customWidth="1"/>
    <col min="27" max="16384" width="11.42578125" style="1"/>
  </cols>
  <sheetData>
    <row r="1" spans="1:26" x14ac:dyDescent="0.3">
      <c r="T1" s="1"/>
      <c r="U1" s="1"/>
      <c r="V1" s="1"/>
      <c r="W1" s="1"/>
      <c r="X1" s="1"/>
      <c r="Y1" s="1"/>
      <c r="Z1" s="1"/>
    </row>
    <row r="2" spans="1:26" s="3" customFormat="1" ht="18.75" x14ac:dyDescent="0.35">
      <c r="B2" s="2" t="s">
        <v>639</v>
      </c>
      <c r="K2" s="4"/>
      <c r="Z2" s="5" t="s">
        <v>3</v>
      </c>
    </row>
    <row r="3" spans="1:26" x14ac:dyDescent="0.3">
      <c r="T3" s="1"/>
      <c r="U3" s="1"/>
      <c r="V3" s="1"/>
      <c r="W3" s="1"/>
      <c r="X3" s="1"/>
      <c r="Y3" s="1"/>
      <c r="Z3" s="1"/>
    </row>
    <row r="4" spans="1:26" ht="18" x14ac:dyDescent="0.35">
      <c r="B4" s="116" t="s">
        <v>186</v>
      </c>
      <c r="C4" s="117"/>
      <c r="D4" s="117"/>
      <c r="E4" s="117"/>
      <c r="F4" s="117"/>
      <c r="G4" s="117"/>
      <c r="H4" s="117"/>
      <c r="I4" s="117"/>
      <c r="J4" s="117"/>
      <c r="K4" s="117"/>
      <c r="L4" s="117"/>
      <c r="M4" s="117"/>
      <c r="N4" s="117"/>
      <c r="O4" s="117"/>
      <c r="P4" s="117"/>
      <c r="Q4" s="117"/>
      <c r="R4" s="117"/>
      <c r="S4" s="117"/>
      <c r="T4" s="118"/>
      <c r="U4" s="118"/>
      <c r="V4" s="118"/>
      <c r="W4" s="118"/>
      <c r="X4" s="118"/>
      <c r="Y4" s="118"/>
      <c r="Z4" s="118"/>
    </row>
    <row r="6" spans="1:26" x14ac:dyDescent="0.3">
      <c r="B6" s="119" t="s">
        <v>653</v>
      </c>
      <c r="T6" s="120" t="s">
        <v>735</v>
      </c>
      <c r="U6" s="61"/>
      <c r="V6" s="19"/>
      <c r="W6" s="19"/>
      <c r="X6" s="19"/>
      <c r="Y6" s="19"/>
      <c r="Z6" s="10"/>
    </row>
    <row r="7" spans="1:26" x14ac:dyDescent="0.3">
      <c r="A7" s="119"/>
      <c r="T7" s="120"/>
      <c r="U7" s="61"/>
      <c r="V7" s="19"/>
      <c r="W7" s="19"/>
      <c r="X7" s="19"/>
      <c r="Y7" s="19"/>
      <c r="Z7" s="10"/>
    </row>
    <row r="8" spans="1:26" ht="100.5" thickBot="1" x14ac:dyDescent="0.35">
      <c r="B8" s="121" t="s">
        <v>363</v>
      </c>
      <c r="C8" s="122"/>
      <c r="D8" s="123" t="s">
        <v>28</v>
      </c>
      <c r="E8" s="124" t="s">
        <v>29</v>
      </c>
      <c r="F8" s="124" t="s">
        <v>30</v>
      </c>
      <c r="G8" s="124" t="s">
        <v>31</v>
      </c>
      <c r="H8" s="124" t="s">
        <v>32</v>
      </c>
      <c r="I8" s="124" t="s">
        <v>33</v>
      </c>
      <c r="J8" s="124" t="s">
        <v>34</v>
      </c>
      <c r="K8" s="124" t="s">
        <v>35</v>
      </c>
      <c r="L8" s="124" t="s">
        <v>36</v>
      </c>
      <c r="M8" s="124" t="s">
        <v>37</v>
      </c>
      <c r="N8" s="124" t="s">
        <v>38</v>
      </c>
      <c r="O8" s="124" t="s">
        <v>39</v>
      </c>
      <c r="P8" s="124" t="s">
        <v>40</v>
      </c>
      <c r="Q8" s="559" t="s">
        <v>27</v>
      </c>
      <c r="R8" s="124" t="s">
        <v>555</v>
      </c>
      <c r="T8" s="1577" t="s">
        <v>361</v>
      </c>
      <c r="U8" s="1578"/>
      <c r="V8" s="125" t="s">
        <v>532</v>
      </c>
      <c r="W8" s="126" t="s">
        <v>736</v>
      </c>
      <c r="X8" s="127" t="s">
        <v>387</v>
      </c>
      <c r="Y8" s="127" t="s">
        <v>533</v>
      </c>
      <c r="Z8" s="126" t="s">
        <v>534</v>
      </c>
    </row>
    <row r="9" spans="1:26" ht="17.25" thickTop="1" thickBot="1" x14ac:dyDescent="0.35">
      <c r="B9" s="128" t="s">
        <v>104</v>
      </c>
      <c r="C9" s="129"/>
      <c r="D9" s="130"/>
      <c r="E9" s="131"/>
      <c r="F9" s="131"/>
      <c r="G9" s="131"/>
      <c r="H9" s="131"/>
      <c r="I9" s="131"/>
      <c r="J9" s="131"/>
      <c r="K9" s="131"/>
      <c r="L9" s="131"/>
      <c r="M9" s="131"/>
      <c r="N9" s="131"/>
      <c r="O9" s="131"/>
      <c r="P9" s="131"/>
      <c r="Q9" s="560"/>
      <c r="R9" s="131"/>
      <c r="T9" s="1575" t="s">
        <v>82</v>
      </c>
      <c r="U9" s="1576"/>
      <c r="V9" s="1067">
        <v>516</v>
      </c>
      <c r="W9" s="1068">
        <v>4.8780487804878101</v>
      </c>
      <c r="X9" s="1069">
        <v>4229</v>
      </c>
      <c r="Y9" s="1069">
        <v>3665.3860100000002</v>
      </c>
      <c r="Z9" s="1070">
        <v>606.67675799999995</v>
      </c>
    </row>
    <row r="10" spans="1:26" ht="16.5" thickTop="1" x14ac:dyDescent="0.3">
      <c r="B10" s="1561" t="s">
        <v>87</v>
      </c>
      <c r="C10" s="132" t="s">
        <v>78</v>
      </c>
      <c r="D10" s="1233">
        <v>4</v>
      </c>
      <c r="E10" s="706">
        <v>6</v>
      </c>
      <c r="F10" s="706">
        <v>4</v>
      </c>
      <c r="G10" s="706">
        <v>30</v>
      </c>
      <c r="H10" s="706">
        <v>9</v>
      </c>
      <c r="I10" s="706">
        <v>5</v>
      </c>
      <c r="J10" s="706">
        <v>17</v>
      </c>
      <c r="K10" s="706">
        <v>4</v>
      </c>
      <c r="L10" s="706" t="s">
        <v>323</v>
      </c>
      <c r="M10" s="706">
        <v>2</v>
      </c>
      <c r="N10" s="706">
        <v>100</v>
      </c>
      <c r="O10" s="706">
        <v>5</v>
      </c>
      <c r="P10" s="706">
        <v>28</v>
      </c>
      <c r="Q10" s="1234">
        <v>214</v>
      </c>
      <c r="R10" s="1153">
        <v>21.230158730158699</v>
      </c>
      <c r="T10" s="1573" t="s">
        <v>83</v>
      </c>
      <c r="U10" s="133" t="s">
        <v>84</v>
      </c>
      <c r="V10" s="1071">
        <v>120</v>
      </c>
      <c r="W10" s="1072">
        <v>-1.63934426229508</v>
      </c>
      <c r="X10" s="1073">
        <v>2350</v>
      </c>
      <c r="Y10" s="1073">
        <v>1192.6139499999999</v>
      </c>
      <c r="Z10" s="1074">
        <v>295.26260100000002</v>
      </c>
    </row>
    <row r="11" spans="1:26" x14ac:dyDescent="0.3">
      <c r="B11" s="1561"/>
      <c r="C11" s="134" t="s">
        <v>79</v>
      </c>
      <c r="D11" s="1233">
        <v>1073</v>
      </c>
      <c r="E11" s="706">
        <v>1438.6666666666699</v>
      </c>
      <c r="F11" s="706">
        <v>1073</v>
      </c>
      <c r="G11" s="706">
        <v>1572.06666666667</v>
      </c>
      <c r="H11" s="706">
        <v>1035.8888888888901</v>
      </c>
      <c r="I11" s="706">
        <v>1012.6</v>
      </c>
      <c r="J11" s="706">
        <v>1376.76470588235</v>
      </c>
      <c r="K11" s="706">
        <v>1073</v>
      </c>
      <c r="L11" s="706"/>
      <c r="M11" s="706">
        <v>1073.5</v>
      </c>
      <c r="N11" s="706">
        <v>2194.0100000000002</v>
      </c>
      <c r="O11" s="706">
        <v>1287.8</v>
      </c>
      <c r="P11" s="706">
        <v>979.642857142857</v>
      </c>
      <c r="Q11" s="1234">
        <v>1691.01869158879</v>
      </c>
      <c r="R11" s="1153"/>
      <c r="T11" s="1573"/>
      <c r="U11" s="135" t="s">
        <v>85</v>
      </c>
      <c r="V11" s="1075">
        <v>51</v>
      </c>
      <c r="W11" s="1076">
        <v>24.390243902439</v>
      </c>
      <c r="X11" s="1077">
        <v>509</v>
      </c>
      <c r="Y11" s="1077">
        <v>130.76018999999999</v>
      </c>
      <c r="Z11" s="1078">
        <v>5.8805730000000001</v>
      </c>
    </row>
    <row r="12" spans="1:26" x14ac:dyDescent="0.3">
      <c r="B12" s="1571" t="s">
        <v>88</v>
      </c>
      <c r="C12" s="136" t="s">
        <v>78</v>
      </c>
      <c r="D12" s="1071">
        <v>1</v>
      </c>
      <c r="E12" s="1074">
        <v>2</v>
      </c>
      <c r="F12" s="1074">
        <v>1</v>
      </c>
      <c r="G12" s="1074">
        <v>60</v>
      </c>
      <c r="H12" s="1074">
        <v>5</v>
      </c>
      <c r="I12" s="1074">
        <v>1</v>
      </c>
      <c r="J12" s="1074">
        <v>5</v>
      </c>
      <c r="K12" s="1074">
        <v>1</v>
      </c>
      <c r="L12" s="1074" t="s">
        <v>323</v>
      </c>
      <c r="M12" s="1074" t="s">
        <v>323</v>
      </c>
      <c r="N12" s="1074">
        <v>34</v>
      </c>
      <c r="O12" s="1074">
        <v>1</v>
      </c>
      <c r="P12" s="1074">
        <v>2</v>
      </c>
      <c r="Q12" s="1235">
        <v>113</v>
      </c>
      <c r="R12" s="1236">
        <v>13.018433179723498</v>
      </c>
      <c r="T12" s="1581" t="s">
        <v>86</v>
      </c>
      <c r="U12" s="1582"/>
      <c r="V12" s="1079">
        <v>29</v>
      </c>
      <c r="W12" s="1080">
        <v>0</v>
      </c>
      <c r="X12" s="1081">
        <v>27</v>
      </c>
      <c r="Y12" s="1081">
        <v>3.9843799999999998</v>
      </c>
      <c r="Z12" s="1082">
        <v>1.1043000000000001E-2</v>
      </c>
    </row>
    <row r="13" spans="1:26" x14ac:dyDescent="0.3">
      <c r="B13" s="1572"/>
      <c r="C13" s="137" t="s">
        <v>79</v>
      </c>
      <c r="D13" s="1075">
        <v>85</v>
      </c>
      <c r="E13" s="1078">
        <v>290.5</v>
      </c>
      <c r="F13" s="1078">
        <v>142</v>
      </c>
      <c r="G13" s="1078">
        <v>364</v>
      </c>
      <c r="H13" s="1078">
        <v>274.60000000000002</v>
      </c>
      <c r="I13" s="1078">
        <v>200</v>
      </c>
      <c r="J13" s="1078">
        <v>369.4</v>
      </c>
      <c r="K13" s="1078">
        <v>175</v>
      </c>
      <c r="L13" s="1078"/>
      <c r="M13" s="1078"/>
      <c r="N13" s="1078">
        <v>374.29411764705901</v>
      </c>
      <c r="O13" s="1078">
        <v>218</v>
      </c>
      <c r="P13" s="1078">
        <v>310.5</v>
      </c>
      <c r="Q13" s="1237">
        <v>352.28318584070797</v>
      </c>
      <c r="R13" s="1238"/>
      <c r="T13" s="1574" t="s">
        <v>842</v>
      </c>
      <c r="U13" s="1574"/>
      <c r="V13" s="1574"/>
      <c r="W13" s="1574"/>
      <c r="X13" s="1574"/>
      <c r="Y13" s="1574"/>
      <c r="Z13" s="1574"/>
    </row>
    <row r="14" spans="1:26" x14ac:dyDescent="0.3">
      <c r="B14" s="1561" t="s">
        <v>217</v>
      </c>
      <c r="C14" s="134" t="s">
        <v>78</v>
      </c>
      <c r="D14" s="1233">
        <v>5</v>
      </c>
      <c r="E14" s="706">
        <v>9</v>
      </c>
      <c r="F14" s="706">
        <v>5</v>
      </c>
      <c r="G14" s="706">
        <v>135</v>
      </c>
      <c r="H14" s="706">
        <v>145</v>
      </c>
      <c r="I14" s="706">
        <v>10</v>
      </c>
      <c r="J14" s="706">
        <v>117</v>
      </c>
      <c r="K14" s="706">
        <v>10</v>
      </c>
      <c r="L14" s="706">
        <v>1</v>
      </c>
      <c r="M14" s="706">
        <v>5</v>
      </c>
      <c r="N14" s="706">
        <v>305</v>
      </c>
      <c r="O14" s="706">
        <v>15</v>
      </c>
      <c r="P14" s="706">
        <v>50</v>
      </c>
      <c r="Q14" s="1234">
        <v>812</v>
      </c>
      <c r="R14" s="1153">
        <v>11.542288557213901</v>
      </c>
      <c r="T14" s="179" t="s">
        <v>733</v>
      </c>
    </row>
    <row r="15" spans="1:26" x14ac:dyDescent="0.3">
      <c r="B15" s="1561"/>
      <c r="C15" s="134" t="s">
        <v>79</v>
      </c>
      <c r="D15" s="1233">
        <v>78</v>
      </c>
      <c r="E15" s="706">
        <v>213.777777777778</v>
      </c>
      <c r="F15" s="706">
        <v>192</v>
      </c>
      <c r="G15" s="706">
        <v>331.34814814814803</v>
      </c>
      <c r="H15" s="706">
        <v>304.758620689655</v>
      </c>
      <c r="I15" s="706">
        <v>318</v>
      </c>
      <c r="J15" s="706">
        <v>313.41025641025601</v>
      </c>
      <c r="K15" s="706">
        <v>155</v>
      </c>
      <c r="L15" s="706">
        <v>0</v>
      </c>
      <c r="M15" s="706">
        <v>108</v>
      </c>
      <c r="N15" s="706">
        <v>344.30163934426201</v>
      </c>
      <c r="O15" s="706">
        <v>243.333333333333</v>
      </c>
      <c r="P15" s="706">
        <v>216</v>
      </c>
      <c r="Q15" s="1234">
        <v>312.31157635468003</v>
      </c>
      <c r="R15" s="1153"/>
    </row>
    <row r="16" spans="1:26" x14ac:dyDescent="0.3">
      <c r="B16" s="1571" t="s">
        <v>89</v>
      </c>
      <c r="C16" s="136" t="s">
        <v>78</v>
      </c>
      <c r="D16" s="1071">
        <v>8</v>
      </c>
      <c r="E16" s="1074">
        <v>23</v>
      </c>
      <c r="F16" s="1074">
        <v>8</v>
      </c>
      <c r="G16" s="1074">
        <v>757</v>
      </c>
      <c r="H16" s="1074">
        <v>31</v>
      </c>
      <c r="I16" s="1074">
        <v>30</v>
      </c>
      <c r="J16" s="1074">
        <v>60</v>
      </c>
      <c r="K16" s="1074">
        <v>42</v>
      </c>
      <c r="L16" s="1074">
        <v>2</v>
      </c>
      <c r="M16" s="1074">
        <v>5</v>
      </c>
      <c r="N16" s="1074">
        <v>43</v>
      </c>
      <c r="O16" s="1074">
        <v>14</v>
      </c>
      <c r="P16" s="1074">
        <v>66</v>
      </c>
      <c r="Q16" s="1235">
        <v>1089</v>
      </c>
      <c r="R16" s="1236">
        <v>25.836298932384299</v>
      </c>
    </row>
    <row r="17" spans="2:20" x14ac:dyDescent="0.3">
      <c r="B17" s="1572"/>
      <c r="C17" s="137" t="s">
        <v>79</v>
      </c>
      <c r="D17" s="1075">
        <v>227.75</v>
      </c>
      <c r="E17" s="1078">
        <v>204.34782608695701</v>
      </c>
      <c r="F17" s="1078">
        <v>152</v>
      </c>
      <c r="G17" s="1078">
        <v>442.10171730515202</v>
      </c>
      <c r="H17" s="1078">
        <v>258.193548387097</v>
      </c>
      <c r="I17" s="1078">
        <v>293.36666666666702</v>
      </c>
      <c r="J17" s="1078">
        <v>283.51666666666699</v>
      </c>
      <c r="K17" s="1078">
        <v>261.83333333333297</v>
      </c>
      <c r="L17" s="1078">
        <v>184.5</v>
      </c>
      <c r="M17" s="1078">
        <v>182.6</v>
      </c>
      <c r="N17" s="1078">
        <v>408.11627906976702</v>
      </c>
      <c r="O17" s="1078">
        <v>185.5</v>
      </c>
      <c r="P17" s="1078">
        <v>155.21212121212099</v>
      </c>
      <c r="Q17" s="1237">
        <v>384.65932047750198</v>
      </c>
      <c r="R17" s="1238"/>
      <c r="T17" s="1570"/>
    </row>
    <row r="18" spans="2:20" x14ac:dyDescent="0.3">
      <c r="B18" s="1561" t="s">
        <v>90</v>
      </c>
      <c r="C18" s="134" t="s">
        <v>78</v>
      </c>
      <c r="D18" s="1233">
        <v>1</v>
      </c>
      <c r="E18" s="706">
        <v>360</v>
      </c>
      <c r="F18" s="706" t="s">
        <v>323</v>
      </c>
      <c r="G18" s="706">
        <v>1390</v>
      </c>
      <c r="H18" s="706">
        <v>18</v>
      </c>
      <c r="I18" s="706">
        <v>673</v>
      </c>
      <c r="J18" s="706">
        <v>1200</v>
      </c>
      <c r="K18" s="706">
        <v>281</v>
      </c>
      <c r="L18" s="706" t="s">
        <v>323</v>
      </c>
      <c r="M18" s="706" t="s">
        <v>323</v>
      </c>
      <c r="N18" s="706">
        <v>30</v>
      </c>
      <c r="O18" s="706">
        <v>51</v>
      </c>
      <c r="P18" s="706">
        <v>1420</v>
      </c>
      <c r="Q18" s="1234">
        <v>5424</v>
      </c>
      <c r="R18" s="1153">
        <v>41.544117647058798</v>
      </c>
      <c r="T18" s="1570"/>
    </row>
    <row r="19" spans="2:20" x14ac:dyDescent="0.3">
      <c r="B19" s="1561"/>
      <c r="C19" s="134" t="s">
        <v>79</v>
      </c>
      <c r="D19" s="1233">
        <v>190</v>
      </c>
      <c r="E19" s="706">
        <v>250</v>
      </c>
      <c r="F19" s="706"/>
      <c r="G19" s="706">
        <v>255.54676258992799</v>
      </c>
      <c r="H19" s="706">
        <v>261.66666666666703</v>
      </c>
      <c r="I19" s="706">
        <v>216.665676077266</v>
      </c>
      <c r="J19" s="706">
        <v>253.89166666666699</v>
      </c>
      <c r="K19" s="706">
        <v>218.416370106762</v>
      </c>
      <c r="L19" s="706"/>
      <c r="M19" s="706"/>
      <c r="N19" s="706">
        <v>262.33333333333297</v>
      </c>
      <c r="O19" s="706">
        <v>224.50980392156899</v>
      </c>
      <c r="P19" s="706">
        <v>217.32253521126799</v>
      </c>
      <c r="Q19" s="1234">
        <v>237.81139380530999</v>
      </c>
      <c r="R19" s="1153"/>
      <c r="T19" s="138"/>
    </row>
    <row r="20" spans="2:20" x14ac:dyDescent="0.3">
      <c r="B20" s="1571" t="s">
        <v>91</v>
      </c>
      <c r="C20" s="136" t="s">
        <v>78</v>
      </c>
      <c r="D20" s="1071">
        <v>6</v>
      </c>
      <c r="E20" s="1074">
        <v>54</v>
      </c>
      <c r="F20" s="1074">
        <v>8</v>
      </c>
      <c r="G20" s="1074">
        <v>190</v>
      </c>
      <c r="H20" s="1074">
        <v>33</v>
      </c>
      <c r="I20" s="1074">
        <v>28</v>
      </c>
      <c r="J20" s="1074">
        <v>139</v>
      </c>
      <c r="K20" s="1074">
        <v>41</v>
      </c>
      <c r="L20" s="1074">
        <v>1</v>
      </c>
      <c r="M20" s="1074">
        <v>6</v>
      </c>
      <c r="N20" s="1074">
        <v>80</v>
      </c>
      <c r="O20" s="1074">
        <v>20</v>
      </c>
      <c r="P20" s="1074">
        <v>170</v>
      </c>
      <c r="Q20" s="1235">
        <v>776</v>
      </c>
      <c r="R20" s="1236">
        <v>14.445271779597901</v>
      </c>
      <c r="T20" s="138"/>
    </row>
    <row r="21" spans="2:20" x14ac:dyDescent="0.3">
      <c r="B21" s="1572"/>
      <c r="C21" s="137" t="s">
        <v>79</v>
      </c>
      <c r="D21" s="1075">
        <v>630.5</v>
      </c>
      <c r="E21" s="1078">
        <v>915.70370370370404</v>
      </c>
      <c r="F21" s="1078">
        <v>605.625</v>
      </c>
      <c r="G21" s="1078">
        <v>911.615789473684</v>
      </c>
      <c r="H21" s="1078">
        <v>595.54545454545496</v>
      </c>
      <c r="I21" s="1078">
        <v>590.78571428571399</v>
      </c>
      <c r="J21" s="1078">
        <v>895.41007194244605</v>
      </c>
      <c r="K21" s="1078">
        <v>328.85365853658499</v>
      </c>
      <c r="L21" s="1078">
        <v>659</v>
      </c>
      <c r="M21" s="1078">
        <v>585</v>
      </c>
      <c r="N21" s="1078">
        <v>1403.125</v>
      </c>
      <c r="O21" s="1078">
        <v>441.45</v>
      </c>
      <c r="P21" s="1078">
        <v>617.38823529411798</v>
      </c>
      <c r="Q21" s="1237">
        <v>819.10695876288696</v>
      </c>
      <c r="R21" s="1238"/>
      <c r="T21" s="138"/>
    </row>
    <row r="22" spans="2:20" x14ac:dyDescent="0.3">
      <c r="B22" s="1561" t="s">
        <v>761</v>
      </c>
      <c r="C22" s="134" t="s">
        <v>78</v>
      </c>
      <c r="D22" s="1233">
        <v>1</v>
      </c>
      <c r="E22" s="706">
        <v>8</v>
      </c>
      <c r="F22" s="706">
        <v>1</v>
      </c>
      <c r="G22" s="706">
        <v>6</v>
      </c>
      <c r="H22" s="706">
        <v>96</v>
      </c>
      <c r="I22" s="706">
        <v>707</v>
      </c>
      <c r="J22" s="706">
        <v>6</v>
      </c>
      <c r="K22" s="706">
        <v>18</v>
      </c>
      <c r="L22" s="706" t="s">
        <v>323</v>
      </c>
      <c r="M22" s="706" t="s">
        <v>323</v>
      </c>
      <c r="N22" s="706">
        <v>2</v>
      </c>
      <c r="O22" s="706">
        <v>841</v>
      </c>
      <c r="P22" s="706">
        <v>451</v>
      </c>
      <c r="Q22" s="1234">
        <v>2137</v>
      </c>
      <c r="R22" s="1153">
        <v>51.493975903614498</v>
      </c>
      <c r="T22" s="138"/>
    </row>
    <row r="23" spans="2:20" x14ac:dyDescent="0.3">
      <c r="B23" s="1561"/>
      <c r="C23" s="134" t="s">
        <v>79</v>
      </c>
      <c r="D23" s="1233">
        <v>69</v>
      </c>
      <c r="E23" s="706">
        <v>66</v>
      </c>
      <c r="F23" s="706">
        <v>69</v>
      </c>
      <c r="G23" s="706">
        <v>66</v>
      </c>
      <c r="H23" s="706">
        <v>71.8958333333333</v>
      </c>
      <c r="I23" s="706">
        <v>71.536067892503496</v>
      </c>
      <c r="J23" s="706">
        <v>66</v>
      </c>
      <c r="K23" s="706">
        <v>69.4444444444444</v>
      </c>
      <c r="L23" s="706"/>
      <c r="M23" s="706"/>
      <c r="N23" s="706">
        <v>66</v>
      </c>
      <c r="O23" s="706">
        <v>57.824019024970298</v>
      </c>
      <c r="P23" s="706">
        <v>71.430155210642994</v>
      </c>
      <c r="Q23" s="1234">
        <v>66.056621431913896</v>
      </c>
      <c r="R23" s="1153"/>
      <c r="T23" s="139"/>
    </row>
    <row r="24" spans="2:20" x14ac:dyDescent="0.3">
      <c r="B24" s="1571" t="s">
        <v>92</v>
      </c>
      <c r="C24" s="136" t="s">
        <v>78</v>
      </c>
      <c r="D24" s="1071" t="s">
        <v>323</v>
      </c>
      <c r="E24" s="1074">
        <v>1</v>
      </c>
      <c r="F24" s="1074" t="s">
        <v>323</v>
      </c>
      <c r="G24" s="1074">
        <v>5</v>
      </c>
      <c r="H24" s="1074">
        <v>170</v>
      </c>
      <c r="I24" s="1074">
        <v>770</v>
      </c>
      <c r="J24" s="1074">
        <v>1</v>
      </c>
      <c r="K24" s="1074" t="s">
        <v>323</v>
      </c>
      <c r="L24" s="1074" t="s">
        <v>323</v>
      </c>
      <c r="M24" s="1074">
        <v>280</v>
      </c>
      <c r="N24" s="1074" t="s">
        <v>323</v>
      </c>
      <c r="O24" s="1074">
        <v>10</v>
      </c>
      <c r="P24" s="1074">
        <v>30</v>
      </c>
      <c r="Q24" s="1235">
        <v>1267</v>
      </c>
      <c r="R24" s="1236">
        <v>5.6943820224719097</v>
      </c>
      <c r="T24" s="139"/>
    </row>
    <row r="25" spans="2:20" ht="16.5" thickBot="1" x14ac:dyDescent="0.35">
      <c r="B25" s="1580"/>
      <c r="C25" s="140" t="s">
        <v>79</v>
      </c>
      <c r="D25" s="1241"/>
      <c r="E25" s="1242">
        <v>197</v>
      </c>
      <c r="F25" s="1242"/>
      <c r="G25" s="1242">
        <v>197</v>
      </c>
      <c r="H25" s="1242">
        <v>158.005882352941</v>
      </c>
      <c r="I25" s="1242">
        <v>200</v>
      </c>
      <c r="J25" s="1242">
        <v>197</v>
      </c>
      <c r="K25" s="1242"/>
      <c r="L25" s="1242"/>
      <c r="M25" s="1242">
        <v>201.8</v>
      </c>
      <c r="N25" s="1242"/>
      <c r="O25" s="1242">
        <v>172.2</v>
      </c>
      <c r="P25" s="1242">
        <v>150.6</v>
      </c>
      <c r="Q25" s="1243">
        <v>193.35753749013401</v>
      </c>
      <c r="R25" s="1244"/>
      <c r="T25" s="139"/>
    </row>
    <row r="26" spans="2:20" ht="17.25" thickTop="1" thickBot="1" x14ac:dyDescent="0.35">
      <c r="B26" s="128" t="s">
        <v>105</v>
      </c>
      <c r="C26" s="129"/>
      <c r="D26" s="1230"/>
      <c r="E26" s="1231"/>
      <c r="F26" s="1231"/>
      <c r="G26" s="1231"/>
      <c r="H26" s="1231"/>
      <c r="I26" s="1231"/>
      <c r="J26" s="1231"/>
      <c r="K26" s="1231"/>
      <c r="L26" s="1231"/>
      <c r="M26" s="1231"/>
      <c r="N26" s="1231"/>
      <c r="O26" s="1231"/>
      <c r="P26" s="1231"/>
      <c r="Q26" s="1232"/>
      <c r="R26" s="1231"/>
      <c r="T26" s="139"/>
    </row>
    <row r="27" spans="2:20" ht="16.5" thickTop="1" x14ac:dyDescent="0.3">
      <c r="B27" s="1584" t="s">
        <v>93</v>
      </c>
      <c r="C27" s="132" t="s">
        <v>78</v>
      </c>
      <c r="D27" s="1233">
        <v>2</v>
      </c>
      <c r="E27" s="706">
        <v>77</v>
      </c>
      <c r="F27" s="706">
        <v>7</v>
      </c>
      <c r="G27" s="706">
        <v>2073</v>
      </c>
      <c r="H27" s="706">
        <v>3</v>
      </c>
      <c r="I27" s="706">
        <v>8</v>
      </c>
      <c r="J27" s="706">
        <v>81</v>
      </c>
      <c r="K27" s="706">
        <v>15</v>
      </c>
      <c r="L27" s="706">
        <v>7</v>
      </c>
      <c r="M27" s="706" t="s">
        <v>323</v>
      </c>
      <c r="N27" s="706">
        <v>1548</v>
      </c>
      <c r="O27" s="706">
        <v>9</v>
      </c>
      <c r="P27" s="706">
        <v>214</v>
      </c>
      <c r="Q27" s="1234">
        <v>4044</v>
      </c>
      <c r="R27" s="1153">
        <v>34.034674297256402</v>
      </c>
      <c r="T27" s="139"/>
    </row>
    <row r="28" spans="2:20" x14ac:dyDescent="0.3">
      <c r="B28" s="1585"/>
      <c r="C28" s="134" t="s">
        <v>79</v>
      </c>
      <c r="D28" s="1233">
        <v>45.5</v>
      </c>
      <c r="E28" s="706">
        <v>105.02597402597399</v>
      </c>
      <c r="F28" s="706">
        <v>40</v>
      </c>
      <c r="G28" s="706">
        <v>79.761215629522397</v>
      </c>
      <c r="H28" s="706">
        <v>45.6666666666667</v>
      </c>
      <c r="I28" s="706">
        <v>40.5</v>
      </c>
      <c r="J28" s="706">
        <v>102.71604938271599</v>
      </c>
      <c r="K28" s="706">
        <v>40.533333333333303</v>
      </c>
      <c r="L28" s="706">
        <v>73.428571428571402</v>
      </c>
      <c r="M28" s="706"/>
      <c r="N28" s="706">
        <v>67.606589147286797</v>
      </c>
      <c r="O28" s="706">
        <v>41.4444444444444</v>
      </c>
      <c r="P28" s="706">
        <v>41.556074766355103</v>
      </c>
      <c r="Q28" s="1234">
        <v>73.597181008902098</v>
      </c>
      <c r="R28" s="1153"/>
      <c r="T28" s="139"/>
    </row>
    <row r="29" spans="2:20" x14ac:dyDescent="0.3">
      <c r="B29" s="1571" t="s">
        <v>94</v>
      </c>
      <c r="C29" s="136" t="s">
        <v>78</v>
      </c>
      <c r="D29" s="1071">
        <v>7</v>
      </c>
      <c r="E29" s="1074">
        <v>21</v>
      </c>
      <c r="F29" s="1074">
        <v>75</v>
      </c>
      <c r="G29" s="1074">
        <v>642</v>
      </c>
      <c r="H29" s="1074">
        <v>9</v>
      </c>
      <c r="I29" s="1074">
        <v>19</v>
      </c>
      <c r="J29" s="1074">
        <v>62</v>
      </c>
      <c r="K29" s="1074">
        <v>14</v>
      </c>
      <c r="L29" s="1074">
        <v>4</v>
      </c>
      <c r="M29" s="1074">
        <v>2</v>
      </c>
      <c r="N29" s="1074">
        <v>196</v>
      </c>
      <c r="O29" s="1074">
        <v>15</v>
      </c>
      <c r="P29" s="1074">
        <v>380</v>
      </c>
      <c r="Q29" s="1235">
        <v>1446</v>
      </c>
      <c r="R29" s="1236">
        <v>19.2877150860344</v>
      </c>
      <c r="T29" s="139"/>
    </row>
    <row r="30" spans="2:20" x14ac:dyDescent="0.3">
      <c r="B30" s="1572"/>
      <c r="C30" s="137" t="s">
        <v>79</v>
      </c>
      <c r="D30" s="1075">
        <v>18.8571428571429</v>
      </c>
      <c r="E30" s="1078">
        <v>39.857142857142897</v>
      </c>
      <c r="F30" s="1078">
        <v>17.3066666666667</v>
      </c>
      <c r="G30" s="1078">
        <v>38.858255451713397</v>
      </c>
      <c r="H30" s="1078">
        <v>16.8888888888889</v>
      </c>
      <c r="I30" s="1078">
        <v>18.526315789473699</v>
      </c>
      <c r="J30" s="1078">
        <v>39.354838709677402</v>
      </c>
      <c r="K30" s="1078">
        <v>16.1428571428571</v>
      </c>
      <c r="L30" s="1078">
        <v>13.75</v>
      </c>
      <c r="M30" s="1078">
        <v>16</v>
      </c>
      <c r="N30" s="1078">
        <v>13.6836734693878</v>
      </c>
      <c r="O30" s="1078">
        <v>18.2</v>
      </c>
      <c r="P30" s="1078">
        <v>17.8342105263158</v>
      </c>
      <c r="Q30" s="1237">
        <v>27.802904564315401</v>
      </c>
      <c r="R30" s="1238"/>
      <c r="T30" s="139"/>
    </row>
    <row r="31" spans="2:20" x14ac:dyDescent="0.3">
      <c r="B31" s="1561" t="s">
        <v>187</v>
      </c>
      <c r="C31" s="134" t="s">
        <v>78</v>
      </c>
      <c r="D31" s="1233">
        <v>6</v>
      </c>
      <c r="E31" s="706">
        <v>128</v>
      </c>
      <c r="F31" s="706">
        <v>8</v>
      </c>
      <c r="G31" s="706">
        <v>1833</v>
      </c>
      <c r="H31" s="706">
        <v>30</v>
      </c>
      <c r="I31" s="706">
        <v>18</v>
      </c>
      <c r="J31" s="706">
        <v>115</v>
      </c>
      <c r="K31" s="706">
        <v>16</v>
      </c>
      <c r="L31" s="706">
        <v>2</v>
      </c>
      <c r="M31" s="706">
        <v>8</v>
      </c>
      <c r="N31" s="706">
        <v>3401</v>
      </c>
      <c r="O31" s="706">
        <v>26</v>
      </c>
      <c r="P31" s="706">
        <v>317</v>
      </c>
      <c r="Q31" s="1234">
        <v>5908</v>
      </c>
      <c r="R31" s="1153">
        <v>50.2808510638298</v>
      </c>
      <c r="T31" s="139"/>
    </row>
    <row r="32" spans="2:20" x14ac:dyDescent="0.3">
      <c r="B32" s="1561"/>
      <c r="C32" s="134" t="s">
        <v>79</v>
      </c>
      <c r="D32" s="1233">
        <v>107.5</v>
      </c>
      <c r="E32" s="706">
        <v>152.453125</v>
      </c>
      <c r="F32" s="706">
        <v>107.5</v>
      </c>
      <c r="G32" s="706">
        <v>156.189307146754</v>
      </c>
      <c r="H32" s="706">
        <v>107.5</v>
      </c>
      <c r="I32" s="706">
        <v>107.5</v>
      </c>
      <c r="J32" s="706">
        <v>153.81739130434801</v>
      </c>
      <c r="K32" s="706">
        <v>107.5</v>
      </c>
      <c r="L32" s="706">
        <v>137</v>
      </c>
      <c r="M32" s="706">
        <v>107.5</v>
      </c>
      <c r="N32" s="706">
        <v>142.92472802117001</v>
      </c>
      <c r="O32" s="706">
        <v>107.5</v>
      </c>
      <c r="P32" s="706">
        <v>110.403785488959</v>
      </c>
      <c r="Q32" s="1234">
        <v>145.04011509817201</v>
      </c>
      <c r="R32" s="1153"/>
      <c r="T32" s="139"/>
    </row>
    <row r="33" spans="2:20" x14ac:dyDescent="0.3">
      <c r="B33" s="1568" t="s">
        <v>95</v>
      </c>
      <c r="C33" s="134" t="s">
        <v>78</v>
      </c>
      <c r="D33" s="1233">
        <v>3</v>
      </c>
      <c r="E33" s="706">
        <v>51</v>
      </c>
      <c r="F33" s="706">
        <v>4</v>
      </c>
      <c r="G33" s="706">
        <v>900</v>
      </c>
      <c r="H33" s="706">
        <v>15</v>
      </c>
      <c r="I33" s="706">
        <v>9</v>
      </c>
      <c r="J33" s="706">
        <v>56</v>
      </c>
      <c r="K33" s="706">
        <v>8</v>
      </c>
      <c r="L33" s="706">
        <v>1</v>
      </c>
      <c r="M33" s="706">
        <v>4</v>
      </c>
      <c r="N33" s="706">
        <v>1700</v>
      </c>
      <c r="O33" s="706">
        <v>13</v>
      </c>
      <c r="P33" s="706">
        <v>159</v>
      </c>
      <c r="Q33" s="1234">
        <v>2923</v>
      </c>
      <c r="R33" s="1153">
        <v>48.4421610871727</v>
      </c>
      <c r="T33" s="139"/>
    </row>
    <row r="34" spans="2:20" x14ac:dyDescent="0.3">
      <c r="B34" s="1568"/>
      <c r="C34" s="134" t="s">
        <v>79</v>
      </c>
      <c r="D34" s="1233">
        <v>83.6666666666667</v>
      </c>
      <c r="E34" s="706">
        <v>135</v>
      </c>
      <c r="F34" s="706">
        <v>83.5</v>
      </c>
      <c r="G34" s="706">
        <v>150</v>
      </c>
      <c r="H34" s="706">
        <v>83.6</v>
      </c>
      <c r="I34" s="706">
        <v>83.5555555555556</v>
      </c>
      <c r="J34" s="706">
        <v>150</v>
      </c>
      <c r="K34" s="706">
        <v>83.625</v>
      </c>
      <c r="L34" s="706">
        <v>128</v>
      </c>
      <c r="M34" s="706">
        <v>83.5</v>
      </c>
      <c r="N34" s="706">
        <v>134.86529411764701</v>
      </c>
      <c r="O34" s="706">
        <v>83.615384615384599</v>
      </c>
      <c r="P34" s="706">
        <v>86.232704402515694</v>
      </c>
      <c r="Q34" s="1234">
        <v>136.18747861785801</v>
      </c>
      <c r="R34" s="1153"/>
      <c r="T34" s="139"/>
    </row>
    <row r="35" spans="2:20" x14ac:dyDescent="0.3">
      <c r="B35" s="1568" t="s">
        <v>96</v>
      </c>
      <c r="C35" s="134" t="s">
        <v>78</v>
      </c>
      <c r="D35" s="1233">
        <v>3</v>
      </c>
      <c r="E35" s="706">
        <v>51</v>
      </c>
      <c r="F35" s="706">
        <v>4</v>
      </c>
      <c r="G35" s="706">
        <v>850</v>
      </c>
      <c r="H35" s="706">
        <v>15</v>
      </c>
      <c r="I35" s="706">
        <v>9</v>
      </c>
      <c r="J35" s="706">
        <v>56</v>
      </c>
      <c r="K35" s="706">
        <v>8</v>
      </c>
      <c r="L35" s="706">
        <v>1</v>
      </c>
      <c r="M35" s="706">
        <v>4</v>
      </c>
      <c r="N35" s="706">
        <v>1700</v>
      </c>
      <c r="O35" s="706">
        <v>13</v>
      </c>
      <c r="P35" s="706">
        <v>158</v>
      </c>
      <c r="Q35" s="1234">
        <v>2872</v>
      </c>
      <c r="R35" s="1153">
        <v>51.897361763642905</v>
      </c>
      <c r="T35" s="139"/>
    </row>
    <row r="36" spans="2:20" x14ac:dyDescent="0.3">
      <c r="B36" s="1568"/>
      <c r="C36" s="134" t="s">
        <v>79</v>
      </c>
      <c r="D36" s="1233">
        <v>131.333333333333</v>
      </c>
      <c r="E36" s="706">
        <v>140</v>
      </c>
      <c r="F36" s="706">
        <v>131.5</v>
      </c>
      <c r="G36" s="706">
        <v>155</v>
      </c>
      <c r="H36" s="706">
        <v>131.4</v>
      </c>
      <c r="I36" s="706">
        <v>131.444444444444</v>
      </c>
      <c r="J36" s="706">
        <v>155</v>
      </c>
      <c r="K36" s="706">
        <v>131.375</v>
      </c>
      <c r="L36" s="706">
        <v>146</v>
      </c>
      <c r="M36" s="706">
        <v>131.5</v>
      </c>
      <c r="N36" s="706">
        <v>150.97823529411801</v>
      </c>
      <c r="O36" s="706">
        <v>131.38461538461499</v>
      </c>
      <c r="P36" s="706">
        <v>134.72784810126601</v>
      </c>
      <c r="Q36" s="1234">
        <v>150.774721448468</v>
      </c>
      <c r="R36" s="1153"/>
      <c r="T36" s="139"/>
    </row>
    <row r="37" spans="2:20" x14ac:dyDescent="0.3">
      <c r="B37" s="1583" t="s">
        <v>97</v>
      </c>
      <c r="C37" s="136" t="s">
        <v>78</v>
      </c>
      <c r="D37" s="1071">
        <v>7</v>
      </c>
      <c r="E37" s="1074">
        <v>26</v>
      </c>
      <c r="F37" s="1074">
        <v>61</v>
      </c>
      <c r="G37" s="1074">
        <v>109</v>
      </c>
      <c r="H37" s="1074">
        <v>7</v>
      </c>
      <c r="I37" s="1074">
        <v>313</v>
      </c>
      <c r="J37" s="1074">
        <v>81</v>
      </c>
      <c r="K37" s="1074">
        <v>260</v>
      </c>
      <c r="L37" s="1074">
        <v>2</v>
      </c>
      <c r="M37" s="1074">
        <v>3</v>
      </c>
      <c r="N37" s="1074">
        <v>9</v>
      </c>
      <c r="O37" s="1074">
        <v>7</v>
      </c>
      <c r="P37" s="1074">
        <v>2350</v>
      </c>
      <c r="Q37" s="1235">
        <v>3235</v>
      </c>
      <c r="R37" s="1236">
        <v>20.6261157867891</v>
      </c>
      <c r="T37" s="139"/>
    </row>
    <row r="38" spans="2:20" x14ac:dyDescent="0.3">
      <c r="B38" s="1548"/>
      <c r="C38" s="134" t="s">
        <v>79</v>
      </c>
      <c r="D38" s="1233">
        <v>70</v>
      </c>
      <c r="E38" s="706">
        <v>95.923076923076906</v>
      </c>
      <c r="F38" s="706">
        <v>75.672131147540995</v>
      </c>
      <c r="G38" s="706">
        <v>62.211009174311897</v>
      </c>
      <c r="H38" s="706">
        <v>77</v>
      </c>
      <c r="I38" s="706">
        <v>39.779552715655001</v>
      </c>
      <c r="J38" s="706">
        <v>66.259259259259295</v>
      </c>
      <c r="K38" s="706">
        <v>45.657692307692301</v>
      </c>
      <c r="L38" s="706">
        <v>97</v>
      </c>
      <c r="M38" s="706">
        <v>79.6666666666667</v>
      </c>
      <c r="N38" s="706">
        <v>82</v>
      </c>
      <c r="O38" s="706">
        <v>70</v>
      </c>
      <c r="P38" s="706">
        <v>69.095744680851098</v>
      </c>
      <c r="Q38" s="1234">
        <v>64.496136012364801</v>
      </c>
      <c r="R38" s="1153"/>
      <c r="T38" s="139"/>
    </row>
    <row r="39" spans="2:20" x14ac:dyDescent="0.3">
      <c r="B39" s="1568" t="s">
        <v>2</v>
      </c>
      <c r="C39" s="134" t="s">
        <v>78</v>
      </c>
      <c r="D39" s="1233">
        <v>6</v>
      </c>
      <c r="E39" s="706">
        <v>26</v>
      </c>
      <c r="F39" s="706">
        <v>61</v>
      </c>
      <c r="G39" s="706">
        <v>77</v>
      </c>
      <c r="H39" s="706">
        <v>7</v>
      </c>
      <c r="I39" s="706">
        <v>13</v>
      </c>
      <c r="J39" s="706">
        <v>68</v>
      </c>
      <c r="K39" s="706">
        <v>86</v>
      </c>
      <c r="L39" s="706">
        <v>2</v>
      </c>
      <c r="M39" s="706">
        <v>3</v>
      </c>
      <c r="N39" s="706">
        <v>9</v>
      </c>
      <c r="O39" s="706">
        <v>6</v>
      </c>
      <c r="P39" s="706">
        <v>1857</v>
      </c>
      <c r="Q39" s="1234">
        <v>2221</v>
      </c>
      <c r="R39" s="1153">
        <v>37.240107310529801</v>
      </c>
      <c r="T39" s="139"/>
    </row>
    <row r="40" spans="2:20" x14ac:dyDescent="0.3">
      <c r="B40" s="1568"/>
      <c r="C40" s="134" t="s">
        <v>79</v>
      </c>
      <c r="D40" s="1233">
        <v>75</v>
      </c>
      <c r="E40" s="706">
        <v>95.923076923076906</v>
      </c>
      <c r="F40" s="706">
        <v>75.672131147540995</v>
      </c>
      <c r="G40" s="706">
        <v>71.571428571428598</v>
      </c>
      <c r="H40" s="706">
        <v>77</v>
      </c>
      <c r="I40" s="706">
        <v>76.076923076923094</v>
      </c>
      <c r="J40" s="706">
        <v>69.941176470588204</v>
      </c>
      <c r="K40" s="706">
        <v>75.453488372093005</v>
      </c>
      <c r="L40" s="706">
        <v>97</v>
      </c>
      <c r="M40" s="706">
        <v>79.6666666666667</v>
      </c>
      <c r="N40" s="706">
        <v>82</v>
      </c>
      <c r="O40" s="706">
        <v>75</v>
      </c>
      <c r="P40" s="706">
        <v>75.524501884760397</v>
      </c>
      <c r="Q40" s="1234">
        <v>75.512832057631698</v>
      </c>
      <c r="R40" s="1153"/>
      <c r="T40" s="139"/>
    </row>
    <row r="41" spans="2:20" x14ac:dyDescent="0.3">
      <c r="B41" s="1568" t="s">
        <v>188</v>
      </c>
      <c r="C41" s="134" t="s">
        <v>78</v>
      </c>
      <c r="D41" s="1233">
        <v>1</v>
      </c>
      <c r="E41" s="706" t="s">
        <v>323</v>
      </c>
      <c r="F41" s="706" t="s">
        <v>323</v>
      </c>
      <c r="G41" s="706">
        <v>32</v>
      </c>
      <c r="H41" s="706" t="s">
        <v>323</v>
      </c>
      <c r="I41" s="706">
        <v>300</v>
      </c>
      <c r="J41" s="706">
        <v>13</v>
      </c>
      <c r="K41" s="706">
        <v>174</v>
      </c>
      <c r="L41" s="706" t="s">
        <v>323</v>
      </c>
      <c r="M41" s="706" t="s">
        <v>323</v>
      </c>
      <c r="N41" s="706" t="s">
        <v>323</v>
      </c>
      <c r="O41" s="706">
        <v>1</v>
      </c>
      <c r="P41" s="706">
        <v>493</v>
      </c>
      <c r="Q41" s="1234">
        <v>1014</v>
      </c>
      <c r="R41" s="1153">
        <v>10.4320987654321</v>
      </c>
      <c r="T41" s="139"/>
    </row>
    <row r="42" spans="2:20" x14ac:dyDescent="0.3">
      <c r="B42" s="1568"/>
      <c r="C42" s="134" t="s">
        <v>79</v>
      </c>
      <c r="D42" s="1233">
        <v>40</v>
      </c>
      <c r="E42" s="706"/>
      <c r="F42" s="706"/>
      <c r="G42" s="706">
        <v>39.6875</v>
      </c>
      <c r="H42" s="706"/>
      <c r="I42" s="706">
        <v>38.206666666666699</v>
      </c>
      <c r="J42" s="706">
        <v>47</v>
      </c>
      <c r="K42" s="706">
        <v>30.931034482758601</v>
      </c>
      <c r="L42" s="706"/>
      <c r="M42" s="706"/>
      <c r="N42" s="706"/>
      <c r="O42" s="706">
        <v>40</v>
      </c>
      <c r="P42" s="706">
        <v>44.880324543610499</v>
      </c>
      <c r="Q42" s="1234">
        <v>40.365877712031597</v>
      </c>
      <c r="R42" s="1153"/>
      <c r="T42" s="139"/>
    </row>
    <row r="43" spans="2:20" x14ac:dyDescent="0.3">
      <c r="B43" s="1571" t="s">
        <v>98</v>
      </c>
      <c r="C43" s="136" t="s">
        <v>78</v>
      </c>
      <c r="D43" s="1071" t="s">
        <v>323</v>
      </c>
      <c r="E43" s="1074">
        <v>807</v>
      </c>
      <c r="F43" s="1074" t="s">
        <v>323</v>
      </c>
      <c r="G43" s="1074">
        <v>1498</v>
      </c>
      <c r="H43" s="1074">
        <v>7</v>
      </c>
      <c r="I43" s="1074">
        <v>11</v>
      </c>
      <c r="J43" s="1074">
        <v>1611</v>
      </c>
      <c r="K43" s="1074">
        <v>8</v>
      </c>
      <c r="L43" s="1074">
        <v>6</v>
      </c>
      <c r="M43" s="1074">
        <v>4</v>
      </c>
      <c r="N43" s="1074">
        <v>639</v>
      </c>
      <c r="O43" s="1074">
        <v>73</v>
      </c>
      <c r="P43" s="1074">
        <v>3</v>
      </c>
      <c r="Q43" s="1235">
        <v>4667</v>
      </c>
      <c r="R43" s="1236">
        <v>27.4416416769565</v>
      </c>
      <c r="T43" s="139"/>
    </row>
    <row r="44" spans="2:20" x14ac:dyDescent="0.3">
      <c r="B44" s="1572"/>
      <c r="C44" s="137" t="s">
        <v>79</v>
      </c>
      <c r="D44" s="1075"/>
      <c r="E44" s="1078">
        <v>18.5055762081784</v>
      </c>
      <c r="F44" s="1078"/>
      <c r="G44" s="1078">
        <v>18.494659546061399</v>
      </c>
      <c r="H44" s="1078">
        <v>18.428571428571399</v>
      </c>
      <c r="I44" s="1078">
        <v>18.454545454545499</v>
      </c>
      <c r="J44" s="1078">
        <v>18.505896958410901</v>
      </c>
      <c r="K44" s="1078">
        <v>18.375</v>
      </c>
      <c r="L44" s="1078">
        <v>18.5</v>
      </c>
      <c r="M44" s="1078">
        <v>18.5</v>
      </c>
      <c r="N44" s="1078">
        <v>18.511737089201901</v>
      </c>
      <c r="O44" s="1078">
        <v>18.164383561643799</v>
      </c>
      <c r="P44" s="1078">
        <v>18.6666666666667</v>
      </c>
      <c r="Q44" s="1237">
        <v>18.4973216198843</v>
      </c>
      <c r="R44" s="1238"/>
      <c r="T44" s="139"/>
    </row>
    <row r="45" spans="2:20" x14ac:dyDescent="0.3">
      <c r="B45" s="1571" t="s">
        <v>99</v>
      </c>
      <c r="C45" s="136" t="s">
        <v>78</v>
      </c>
      <c r="D45" s="1071">
        <v>106</v>
      </c>
      <c r="E45" s="1074">
        <v>229</v>
      </c>
      <c r="F45" s="1074">
        <v>24</v>
      </c>
      <c r="G45" s="1074">
        <v>1029</v>
      </c>
      <c r="H45" s="1074">
        <v>89</v>
      </c>
      <c r="I45" s="1074">
        <v>57</v>
      </c>
      <c r="J45" s="1074">
        <v>769</v>
      </c>
      <c r="K45" s="1074">
        <v>45</v>
      </c>
      <c r="L45" s="1074">
        <v>17</v>
      </c>
      <c r="M45" s="1074">
        <v>33</v>
      </c>
      <c r="N45" s="1074">
        <v>141</v>
      </c>
      <c r="O45" s="1074">
        <v>389</v>
      </c>
      <c r="P45" s="1074">
        <v>5280</v>
      </c>
      <c r="Q45" s="1235">
        <v>8208</v>
      </c>
      <c r="R45" s="1236">
        <v>20.718378473887501</v>
      </c>
      <c r="T45" s="139"/>
    </row>
    <row r="46" spans="2:20" x14ac:dyDescent="0.3">
      <c r="B46" s="1572"/>
      <c r="C46" s="137" t="s">
        <v>79</v>
      </c>
      <c r="D46" s="1075">
        <v>388.93396226415098</v>
      </c>
      <c r="E46" s="1078">
        <v>364.807860262009</v>
      </c>
      <c r="F46" s="1078">
        <v>375.54166666666703</v>
      </c>
      <c r="G46" s="1078">
        <v>365.064139941691</v>
      </c>
      <c r="H46" s="1078">
        <v>387.34831460674201</v>
      </c>
      <c r="I46" s="1078">
        <v>388</v>
      </c>
      <c r="J46" s="1078">
        <v>364.70221066319903</v>
      </c>
      <c r="K46" s="1078">
        <v>374</v>
      </c>
      <c r="L46" s="1078">
        <v>321.941176470588</v>
      </c>
      <c r="M46" s="1078">
        <v>374.39393939393898</v>
      </c>
      <c r="N46" s="1078">
        <v>345.36170212766001</v>
      </c>
      <c r="O46" s="1078">
        <v>389.47300771208199</v>
      </c>
      <c r="P46" s="1078">
        <v>393.358522727273</v>
      </c>
      <c r="Q46" s="1237">
        <v>384.77948343079902</v>
      </c>
      <c r="R46" s="1238"/>
      <c r="T46" s="139"/>
    </row>
    <row r="47" spans="2:20" x14ac:dyDescent="0.3">
      <c r="B47" s="1561" t="s">
        <v>100</v>
      </c>
      <c r="C47" s="134" t="s">
        <v>78</v>
      </c>
      <c r="D47" s="1233">
        <v>4</v>
      </c>
      <c r="E47" s="706">
        <v>15</v>
      </c>
      <c r="F47" s="706">
        <v>94</v>
      </c>
      <c r="G47" s="706">
        <v>310</v>
      </c>
      <c r="H47" s="706">
        <v>9</v>
      </c>
      <c r="I47" s="706">
        <v>10</v>
      </c>
      <c r="J47" s="706">
        <v>105</v>
      </c>
      <c r="K47" s="706">
        <v>375</v>
      </c>
      <c r="L47" s="706">
        <v>597</v>
      </c>
      <c r="M47" s="706">
        <v>23</v>
      </c>
      <c r="N47" s="706">
        <v>2</v>
      </c>
      <c r="O47" s="706">
        <v>46</v>
      </c>
      <c r="P47" s="706">
        <v>104</v>
      </c>
      <c r="Q47" s="1234">
        <v>1694</v>
      </c>
      <c r="R47" s="1153">
        <v>19.695384257644498</v>
      </c>
      <c r="T47" s="139"/>
    </row>
    <row r="48" spans="2:20" x14ac:dyDescent="0.3">
      <c r="B48" s="1561"/>
      <c r="C48" s="134" t="s">
        <v>79</v>
      </c>
      <c r="D48" s="1233">
        <v>10</v>
      </c>
      <c r="E48" s="706">
        <v>10.133333333333301</v>
      </c>
      <c r="F48" s="706">
        <v>9.5957446808510607</v>
      </c>
      <c r="G48" s="706">
        <v>10.7258064516129</v>
      </c>
      <c r="H48" s="706">
        <v>10.4444444444444</v>
      </c>
      <c r="I48" s="706">
        <v>10.5</v>
      </c>
      <c r="J48" s="706">
        <v>10.9142857142857</v>
      </c>
      <c r="K48" s="706">
        <v>7.9946666666666699</v>
      </c>
      <c r="L48" s="706">
        <v>10.7303182579564</v>
      </c>
      <c r="M48" s="706">
        <v>15</v>
      </c>
      <c r="N48" s="706">
        <v>8</v>
      </c>
      <c r="O48" s="706">
        <v>12.086956521739101</v>
      </c>
      <c r="P48" s="706">
        <v>17.009615384615401</v>
      </c>
      <c r="Q48" s="1234">
        <v>10.539551357733201</v>
      </c>
      <c r="R48" s="1153"/>
      <c r="T48" s="139"/>
    </row>
    <row r="49" spans="2:20" x14ac:dyDescent="0.3">
      <c r="B49" s="1571" t="s">
        <v>101</v>
      </c>
      <c r="C49" s="136" t="s">
        <v>78</v>
      </c>
      <c r="D49" s="1071">
        <v>20</v>
      </c>
      <c r="E49" s="1074">
        <v>31</v>
      </c>
      <c r="F49" s="1074">
        <v>20</v>
      </c>
      <c r="G49" s="1074">
        <v>12</v>
      </c>
      <c r="H49" s="1074">
        <v>11</v>
      </c>
      <c r="I49" s="1074">
        <v>343</v>
      </c>
      <c r="J49" s="1074">
        <v>12</v>
      </c>
      <c r="K49" s="1074">
        <v>3084</v>
      </c>
      <c r="L49" s="1074" t="s">
        <v>323</v>
      </c>
      <c r="M49" s="1074">
        <v>121</v>
      </c>
      <c r="N49" s="1074">
        <v>42</v>
      </c>
      <c r="O49" s="1074">
        <v>177</v>
      </c>
      <c r="P49" s="1074">
        <v>197</v>
      </c>
      <c r="Q49" s="1235">
        <v>4070</v>
      </c>
      <c r="R49" s="1236">
        <v>15.160545332638002</v>
      </c>
      <c r="T49" s="139"/>
    </row>
    <row r="50" spans="2:20" x14ac:dyDescent="0.3">
      <c r="B50" s="1572"/>
      <c r="C50" s="137" t="s">
        <v>79</v>
      </c>
      <c r="D50" s="1075">
        <v>14.75</v>
      </c>
      <c r="E50" s="1078">
        <v>14.1612903225806</v>
      </c>
      <c r="F50" s="1078">
        <v>14.75</v>
      </c>
      <c r="G50" s="1078">
        <v>14.25</v>
      </c>
      <c r="H50" s="1078">
        <v>14.7272727272727</v>
      </c>
      <c r="I50" s="1078">
        <v>14.728862973760901</v>
      </c>
      <c r="J50" s="1078">
        <v>14.25</v>
      </c>
      <c r="K50" s="1078">
        <v>14.7289234760052</v>
      </c>
      <c r="L50" s="1078"/>
      <c r="M50" s="1078">
        <v>14.7272727272727</v>
      </c>
      <c r="N50" s="1078">
        <v>14.523809523809501</v>
      </c>
      <c r="O50" s="1078">
        <v>14.728813559322001</v>
      </c>
      <c r="P50" s="1078">
        <v>14.7309644670051</v>
      </c>
      <c r="Q50" s="1237">
        <v>14.719901719901699</v>
      </c>
      <c r="R50" s="1238"/>
      <c r="T50" s="139"/>
    </row>
    <row r="51" spans="2:20" x14ac:dyDescent="0.3">
      <c r="B51" s="1561" t="s">
        <v>102</v>
      </c>
      <c r="C51" s="134" t="s">
        <v>78</v>
      </c>
      <c r="D51" s="1233">
        <v>11</v>
      </c>
      <c r="E51" s="706">
        <v>22</v>
      </c>
      <c r="F51" s="706">
        <v>8</v>
      </c>
      <c r="G51" s="706" t="s">
        <v>323</v>
      </c>
      <c r="H51" s="706">
        <v>88</v>
      </c>
      <c r="I51" s="706">
        <v>282</v>
      </c>
      <c r="J51" s="706">
        <v>27</v>
      </c>
      <c r="K51" s="706">
        <v>96</v>
      </c>
      <c r="L51" s="706">
        <v>1</v>
      </c>
      <c r="M51" s="706">
        <v>12</v>
      </c>
      <c r="N51" s="706">
        <v>2</v>
      </c>
      <c r="O51" s="706">
        <v>110</v>
      </c>
      <c r="P51" s="706">
        <v>1238</v>
      </c>
      <c r="Q51" s="1234">
        <v>1897</v>
      </c>
      <c r="R51" s="1153">
        <v>25.252928647497303</v>
      </c>
      <c r="T51" s="139"/>
    </row>
    <row r="52" spans="2:20" x14ac:dyDescent="0.3">
      <c r="B52" s="1561"/>
      <c r="C52" s="134" t="s">
        <v>79</v>
      </c>
      <c r="D52" s="1233">
        <v>14.181818181818199</v>
      </c>
      <c r="E52" s="706">
        <v>9.5909090909090899</v>
      </c>
      <c r="F52" s="706">
        <v>14.125</v>
      </c>
      <c r="G52" s="706"/>
      <c r="H52" s="706">
        <v>14.181818181818199</v>
      </c>
      <c r="I52" s="706">
        <v>14.177304964538999</v>
      </c>
      <c r="J52" s="706">
        <v>9.5925925925925899</v>
      </c>
      <c r="K52" s="706">
        <v>14.1770833333333</v>
      </c>
      <c r="L52" s="706">
        <v>10</v>
      </c>
      <c r="M52" s="706">
        <v>14.1666666666667</v>
      </c>
      <c r="N52" s="706">
        <v>9.5</v>
      </c>
      <c r="O52" s="706">
        <v>14.181818181818199</v>
      </c>
      <c r="P52" s="706">
        <v>14.1785137318255</v>
      </c>
      <c r="Q52" s="1234">
        <v>14.0527148128624</v>
      </c>
      <c r="R52" s="1153"/>
      <c r="T52" s="139"/>
    </row>
    <row r="53" spans="2:20" x14ac:dyDescent="0.3">
      <c r="B53" s="1571" t="s">
        <v>103</v>
      </c>
      <c r="C53" s="136" t="s">
        <v>78</v>
      </c>
      <c r="D53" s="1071">
        <v>5</v>
      </c>
      <c r="E53" s="1074">
        <v>7</v>
      </c>
      <c r="F53" s="1074">
        <v>5</v>
      </c>
      <c r="G53" s="1074">
        <v>109</v>
      </c>
      <c r="H53" s="1074">
        <v>52</v>
      </c>
      <c r="I53" s="1074">
        <v>62</v>
      </c>
      <c r="J53" s="1074">
        <v>8</v>
      </c>
      <c r="K53" s="1074">
        <v>8</v>
      </c>
      <c r="L53" s="1074">
        <v>1</v>
      </c>
      <c r="M53" s="1074">
        <v>2</v>
      </c>
      <c r="N53" s="1074">
        <v>123</v>
      </c>
      <c r="O53" s="1074">
        <v>66</v>
      </c>
      <c r="P53" s="1074">
        <v>771</v>
      </c>
      <c r="Q53" s="1235">
        <v>1219</v>
      </c>
      <c r="R53" s="1236">
        <v>31.025706286586903</v>
      </c>
      <c r="T53" s="139"/>
    </row>
    <row r="54" spans="2:20" x14ac:dyDescent="0.3">
      <c r="B54" s="1572"/>
      <c r="C54" s="137" t="s">
        <v>79</v>
      </c>
      <c r="D54" s="1075">
        <v>118.6</v>
      </c>
      <c r="E54" s="1078">
        <v>145</v>
      </c>
      <c r="F54" s="1078">
        <v>118.6</v>
      </c>
      <c r="G54" s="1078">
        <v>144.981651376147</v>
      </c>
      <c r="H54" s="1078">
        <v>118.634615384615</v>
      </c>
      <c r="I54" s="1078">
        <v>118.629032258065</v>
      </c>
      <c r="J54" s="1078">
        <v>144.875</v>
      </c>
      <c r="K54" s="1078">
        <v>118.625</v>
      </c>
      <c r="L54" s="1078">
        <v>145</v>
      </c>
      <c r="M54" s="1078">
        <v>119</v>
      </c>
      <c r="N54" s="1078">
        <v>144.97560975609801</v>
      </c>
      <c r="O54" s="1078">
        <v>118.621212121212</v>
      </c>
      <c r="P54" s="1078">
        <v>118.61997405966299</v>
      </c>
      <c r="Q54" s="1237">
        <v>123.983593109106</v>
      </c>
      <c r="R54" s="1238"/>
      <c r="T54" s="139"/>
    </row>
    <row r="55" spans="2:20" x14ac:dyDescent="0.3">
      <c r="B55" s="1561" t="s">
        <v>841</v>
      </c>
      <c r="C55" s="134" t="s">
        <v>78</v>
      </c>
      <c r="D55" s="1233">
        <v>4</v>
      </c>
      <c r="E55" s="706">
        <v>99</v>
      </c>
      <c r="F55" s="706">
        <v>14</v>
      </c>
      <c r="G55" s="706">
        <v>318</v>
      </c>
      <c r="H55" s="706">
        <v>11</v>
      </c>
      <c r="I55" s="706">
        <v>44</v>
      </c>
      <c r="J55" s="706">
        <v>325</v>
      </c>
      <c r="K55" s="706">
        <v>63</v>
      </c>
      <c r="L55" s="706">
        <v>4</v>
      </c>
      <c r="M55" s="706">
        <v>5</v>
      </c>
      <c r="N55" s="706">
        <v>39</v>
      </c>
      <c r="O55" s="706">
        <v>14</v>
      </c>
      <c r="P55" s="706">
        <v>1136</v>
      </c>
      <c r="Q55" s="1234">
        <v>2076</v>
      </c>
      <c r="R55" s="1153">
        <v>33.8607078779971</v>
      </c>
      <c r="T55" s="139"/>
    </row>
    <row r="56" spans="2:20" x14ac:dyDescent="0.3">
      <c r="B56" s="1579"/>
      <c r="C56" s="141" t="s">
        <v>79</v>
      </c>
      <c r="D56" s="1079">
        <v>75</v>
      </c>
      <c r="E56" s="1082">
        <v>75</v>
      </c>
      <c r="F56" s="1082">
        <v>75</v>
      </c>
      <c r="G56" s="1082">
        <v>75</v>
      </c>
      <c r="H56" s="1082">
        <v>75</v>
      </c>
      <c r="I56" s="1082">
        <v>75</v>
      </c>
      <c r="J56" s="1082">
        <v>75</v>
      </c>
      <c r="K56" s="1082">
        <v>75</v>
      </c>
      <c r="L56" s="1082">
        <v>75</v>
      </c>
      <c r="M56" s="1082">
        <v>75</v>
      </c>
      <c r="N56" s="1082">
        <v>75</v>
      </c>
      <c r="O56" s="1082">
        <v>75</v>
      </c>
      <c r="P56" s="1082">
        <v>75</v>
      </c>
      <c r="Q56" s="1239">
        <v>75</v>
      </c>
      <c r="R56" s="1240"/>
      <c r="T56" s="142"/>
    </row>
    <row r="57" spans="2:20" x14ac:dyDescent="0.3">
      <c r="B57" s="10" t="s">
        <v>587</v>
      </c>
      <c r="C57" s="10"/>
      <c r="D57" s="3"/>
      <c r="E57" s="3"/>
      <c r="F57" s="3"/>
      <c r="G57" s="3"/>
      <c r="H57" s="143"/>
      <c r="I57" s="3"/>
      <c r="J57" s="3"/>
      <c r="K57" s="3"/>
      <c r="L57" s="3"/>
      <c r="M57" s="3"/>
      <c r="N57" s="3"/>
      <c r="O57" s="3"/>
      <c r="P57" s="3"/>
      <c r="Q57" s="3"/>
      <c r="R57" s="3"/>
    </row>
    <row r="58" spans="2:20" x14ac:dyDescent="0.3">
      <c r="B58" s="3"/>
      <c r="C58" s="3"/>
      <c r="D58" s="3"/>
      <c r="E58" s="3"/>
      <c r="F58" s="3"/>
      <c r="G58" s="3"/>
      <c r="H58" s="3"/>
      <c r="I58" s="3"/>
      <c r="J58" s="3"/>
      <c r="K58" s="3"/>
      <c r="L58" s="3"/>
      <c r="M58" s="3"/>
      <c r="N58" s="3"/>
      <c r="O58" s="3"/>
      <c r="P58" s="3"/>
      <c r="Q58" s="3"/>
      <c r="R58" s="3"/>
    </row>
    <row r="59" spans="2:20" x14ac:dyDescent="0.3">
      <c r="B59" s="3"/>
      <c r="C59" s="3"/>
      <c r="D59" s="3"/>
      <c r="E59" s="3"/>
      <c r="F59" s="3"/>
      <c r="G59" s="3"/>
      <c r="H59" s="3"/>
      <c r="I59" s="3"/>
      <c r="J59" s="3"/>
      <c r="K59" s="3"/>
      <c r="L59" s="3"/>
      <c r="M59" s="3"/>
      <c r="N59" s="3"/>
      <c r="O59" s="3"/>
      <c r="P59" s="3"/>
      <c r="Q59" s="3"/>
      <c r="R59" s="3"/>
    </row>
    <row r="60" spans="2:20" x14ac:dyDescent="0.3">
      <c r="B60" s="3"/>
      <c r="C60" s="3"/>
      <c r="D60" s="3"/>
      <c r="E60" s="3"/>
      <c r="F60" s="3"/>
      <c r="G60" s="3"/>
      <c r="H60" s="3"/>
      <c r="I60" s="3"/>
      <c r="J60" s="3"/>
      <c r="K60" s="3"/>
      <c r="L60" s="3"/>
      <c r="M60" s="3"/>
      <c r="N60" s="3"/>
      <c r="O60" s="3"/>
      <c r="P60" s="3"/>
      <c r="Q60" s="3"/>
      <c r="R60" s="3"/>
    </row>
    <row r="61" spans="2:20" x14ac:dyDescent="0.3">
      <c r="B61" s="3"/>
      <c r="C61" s="3"/>
      <c r="D61" s="3"/>
      <c r="E61" s="3"/>
      <c r="F61" s="3"/>
      <c r="G61" s="3"/>
      <c r="H61" s="3"/>
      <c r="I61" s="3"/>
      <c r="J61" s="3"/>
      <c r="K61" s="3"/>
      <c r="L61" s="3"/>
      <c r="M61" s="3"/>
      <c r="N61" s="3"/>
      <c r="O61" s="3"/>
      <c r="P61" s="3"/>
      <c r="Q61" s="3"/>
      <c r="R61" s="3"/>
    </row>
    <row r="62" spans="2:20" x14ac:dyDescent="0.3">
      <c r="B62" s="3"/>
      <c r="C62" s="3"/>
      <c r="D62" s="3"/>
      <c r="E62" s="3"/>
      <c r="F62" s="3"/>
      <c r="G62" s="3"/>
      <c r="H62" s="3"/>
      <c r="I62" s="3"/>
      <c r="J62" s="3"/>
      <c r="K62" s="3"/>
      <c r="L62" s="3"/>
      <c r="M62" s="3"/>
      <c r="N62" s="3"/>
      <c r="O62" s="3"/>
      <c r="P62" s="3"/>
      <c r="Q62" s="3"/>
      <c r="R62" s="3"/>
    </row>
    <row r="63" spans="2:20" x14ac:dyDescent="0.3">
      <c r="B63" s="3"/>
      <c r="C63" s="3"/>
      <c r="D63" s="3"/>
      <c r="E63" s="3"/>
      <c r="F63" s="3"/>
      <c r="G63" s="3"/>
      <c r="H63" s="3"/>
      <c r="I63" s="3"/>
      <c r="J63" s="3"/>
      <c r="K63" s="3"/>
      <c r="L63" s="3"/>
      <c r="M63" s="3"/>
      <c r="N63" s="3"/>
      <c r="O63" s="3"/>
      <c r="P63" s="3"/>
      <c r="Q63" s="3"/>
      <c r="R63" s="3"/>
    </row>
    <row r="64" spans="2:20" x14ac:dyDescent="0.3">
      <c r="B64" s="3"/>
      <c r="C64" s="3"/>
      <c r="D64" s="3"/>
      <c r="E64" s="3"/>
      <c r="F64" s="3"/>
      <c r="G64" s="3"/>
      <c r="H64" s="3"/>
      <c r="I64" s="3"/>
      <c r="J64" s="3"/>
      <c r="K64" s="3"/>
      <c r="L64" s="3"/>
      <c r="M64" s="3"/>
      <c r="N64" s="3"/>
      <c r="O64" s="3"/>
      <c r="P64" s="3"/>
      <c r="Q64" s="3"/>
      <c r="R64" s="3"/>
    </row>
    <row r="65" spans="2:18" x14ac:dyDescent="0.3">
      <c r="B65" s="3"/>
      <c r="C65" s="3"/>
      <c r="D65" s="3"/>
      <c r="E65" s="3"/>
      <c r="F65" s="3"/>
      <c r="G65" s="3"/>
      <c r="H65" s="3"/>
      <c r="I65" s="3"/>
      <c r="J65" s="3"/>
      <c r="K65" s="3"/>
      <c r="L65" s="3"/>
      <c r="M65" s="3"/>
      <c r="N65" s="3"/>
      <c r="O65" s="3"/>
      <c r="P65" s="3"/>
      <c r="Q65" s="3"/>
      <c r="R65" s="3"/>
    </row>
    <row r="66" spans="2:18" x14ac:dyDescent="0.3">
      <c r="B66" s="3"/>
      <c r="C66" s="3"/>
      <c r="D66" s="3"/>
      <c r="E66" s="3"/>
      <c r="F66" s="3"/>
      <c r="G66" s="3"/>
      <c r="H66" s="3"/>
      <c r="I66" s="3"/>
      <c r="J66" s="3"/>
      <c r="K66" s="3"/>
      <c r="L66" s="3"/>
      <c r="M66" s="3"/>
      <c r="N66" s="3"/>
      <c r="O66" s="3"/>
      <c r="P66" s="3"/>
      <c r="Q66" s="3"/>
      <c r="R66" s="3"/>
    </row>
    <row r="67" spans="2:18" x14ac:dyDescent="0.3">
      <c r="B67" s="3"/>
      <c r="C67" s="3"/>
      <c r="D67" s="3"/>
      <c r="E67" s="3"/>
      <c r="F67" s="3"/>
      <c r="G67" s="3"/>
      <c r="H67" s="3"/>
      <c r="I67" s="3"/>
      <c r="J67" s="3"/>
      <c r="K67" s="3"/>
      <c r="L67" s="3"/>
      <c r="M67" s="3"/>
      <c r="N67" s="3"/>
      <c r="O67" s="3"/>
      <c r="P67" s="3"/>
      <c r="Q67" s="3"/>
      <c r="R67" s="3"/>
    </row>
    <row r="68" spans="2:18" x14ac:dyDescent="0.3">
      <c r="B68" s="3"/>
      <c r="C68" s="3"/>
      <c r="D68" s="3"/>
      <c r="E68" s="3"/>
      <c r="F68" s="3"/>
      <c r="G68" s="3"/>
      <c r="H68" s="3"/>
      <c r="I68" s="3"/>
      <c r="J68" s="3"/>
      <c r="K68" s="3"/>
      <c r="L68" s="3"/>
      <c r="M68" s="3"/>
      <c r="N68" s="3"/>
      <c r="O68" s="3"/>
      <c r="P68" s="3"/>
      <c r="Q68" s="3"/>
      <c r="R68" s="3"/>
    </row>
    <row r="69" spans="2:18" x14ac:dyDescent="0.3">
      <c r="B69" s="3"/>
      <c r="C69" s="3"/>
      <c r="D69" s="3"/>
      <c r="E69" s="3"/>
      <c r="F69" s="3"/>
      <c r="G69" s="3"/>
      <c r="H69" s="3"/>
      <c r="I69" s="3"/>
      <c r="J69" s="3"/>
      <c r="K69" s="3"/>
      <c r="L69" s="3"/>
      <c r="M69" s="3"/>
      <c r="N69" s="3"/>
      <c r="O69" s="3"/>
      <c r="P69" s="3"/>
      <c r="Q69" s="3"/>
      <c r="R69" s="3"/>
    </row>
    <row r="70" spans="2:18" x14ac:dyDescent="0.3">
      <c r="B70" s="3"/>
      <c r="C70" s="3"/>
      <c r="D70" s="3"/>
      <c r="E70" s="3"/>
      <c r="F70" s="3"/>
      <c r="G70" s="3"/>
      <c r="H70" s="3"/>
      <c r="I70" s="3"/>
      <c r="J70" s="3"/>
      <c r="K70" s="3"/>
      <c r="L70" s="3"/>
      <c r="M70" s="3"/>
      <c r="N70" s="3"/>
      <c r="O70" s="3"/>
      <c r="P70" s="3"/>
      <c r="Q70" s="3"/>
      <c r="R70" s="3"/>
    </row>
    <row r="71" spans="2:18" x14ac:dyDescent="0.3">
      <c r="B71" s="3"/>
      <c r="C71" s="3"/>
      <c r="D71" s="3"/>
      <c r="E71" s="3"/>
      <c r="F71" s="3"/>
      <c r="G71" s="3"/>
      <c r="H71" s="3"/>
      <c r="I71" s="3"/>
      <c r="J71" s="3"/>
      <c r="K71" s="3"/>
      <c r="L71" s="3"/>
      <c r="M71" s="3"/>
      <c r="N71" s="3"/>
      <c r="O71" s="3"/>
      <c r="P71" s="3"/>
      <c r="Q71" s="3"/>
      <c r="R71" s="3"/>
    </row>
    <row r="72" spans="2:18" x14ac:dyDescent="0.3">
      <c r="B72" s="3"/>
      <c r="C72" s="3"/>
      <c r="D72" s="3"/>
      <c r="E72" s="3"/>
      <c r="F72" s="3"/>
      <c r="G72" s="3"/>
      <c r="H72" s="3"/>
      <c r="I72" s="3"/>
      <c r="J72" s="3"/>
      <c r="K72" s="3"/>
      <c r="L72" s="3"/>
      <c r="M72" s="3"/>
      <c r="N72" s="3"/>
      <c r="O72" s="3"/>
      <c r="P72" s="3"/>
      <c r="Q72" s="3"/>
      <c r="R72" s="3"/>
    </row>
    <row r="73" spans="2:18" x14ac:dyDescent="0.3">
      <c r="B73" s="3"/>
      <c r="C73" s="3"/>
      <c r="D73" s="3"/>
      <c r="E73" s="3"/>
      <c r="F73" s="3"/>
      <c r="G73" s="3"/>
      <c r="H73" s="3"/>
      <c r="I73" s="3"/>
      <c r="J73" s="3"/>
      <c r="K73" s="3"/>
      <c r="L73" s="3"/>
      <c r="M73" s="3"/>
      <c r="N73" s="3"/>
      <c r="O73" s="3"/>
      <c r="P73" s="3"/>
      <c r="Q73" s="3"/>
      <c r="R73" s="3"/>
    </row>
    <row r="74" spans="2:18" x14ac:dyDescent="0.3">
      <c r="B74" s="3"/>
      <c r="C74" s="3"/>
      <c r="D74" s="3"/>
      <c r="E74" s="3"/>
      <c r="F74" s="3"/>
      <c r="G74" s="3"/>
      <c r="H74" s="3"/>
      <c r="I74" s="3"/>
      <c r="J74" s="3"/>
      <c r="K74" s="3"/>
      <c r="L74" s="3"/>
      <c r="M74" s="3"/>
      <c r="N74" s="3"/>
      <c r="O74" s="3"/>
      <c r="P74" s="3"/>
      <c r="Q74" s="3"/>
      <c r="R74" s="3"/>
    </row>
    <row r="75" spans="2:18" x14ac:dyDescent="0.3">
      <c r="B75" s="3"/>
      <c r="C75" s="3"/>
      <c r="D75" s="3"/>
      <c r="E75" s="3"/>
      <c r="F75" s="3"/>
      <c r="G75" s="3"/>
      <c r="H75" s="3"/>
      <c r="I75" s="3"/>
      <c r="J75" s="3"/>
      <c r="K75" s="3"/>
      <c r="L75" s="3"/>
      <c r="M75" s="3"/>
      <c r="N75" s="3"/>
      <c r="O75" s="3"/>
      <c r="P75" s="3"/>
      <c r="Q75" s="3"/>
      <c r="R75" s="3"/>
    </row>
    <row r="76" spans="2:18" x14ac:dyDescent="0.3">
      <c r="B76" s="3"/>
      <c r="C76" s="3"/>
      <c r="D76" s="3"/>
      <c r="E76" s="3"/>
      <c r="F76" s="3"/>
      <c r="G76" s="3"/>
      <c r="H76" s="3"/>
      <c r="I76" s="3"/>
      <c r="J76" s="3"/>
      <c r="K76" s="3"/>
      <c r="L76" s="3"/>
      <c r="M76" s="3"/>
      <c r="N76" s="3"/>
      <c r="O76" s="3"/>
      <c r="P76" s="3"/>
      <c r="Q76" s="3"/>
      <c r="R76" s="3"/>
    </row>
    <row r="77" spans="2:18" x14ac:dyDescent="0.3">
      <c r="B77" s="3"/>
      <c r="C77" s="3"/>
      <c r="D77" s="3"/>
      <c r="E77" s="3"/>
      <c r="F77" s="3"/>
      <c r="G77" s="3"/>
      <c r="H77" s="3"/>
      <c r="I77" s="3"/>
      <c r="J77" s="3"/>
      <c r="K77" s="3"/>
      <c r="L77" s="3"/>
      <c r="M77" s="3"/>
      <c r="N77" s="3"/>
      <c r="O77" s="3"/>
      <c r="P77" s="3"/>
      <c r="Q77" s="3"/>
      <c r="R77" s="3"/>
    </row>
    <row r="78" spans="2:18" x14ac:dyDescent="0.3">
      <c r="B78" s="3"/>
      <c r="C78" s="3"/>
      <c r="D78" s="3"/>
      <c r="E78" s="3"/>
      <c r="F78" s="3"/>
      <c r="G78" s="3"/>
      <c r="H78" s="3"/>
      <c r="I78" s="3"/>
      <c r="J78" s="3"/>
      <c r="K78" s="3"/>
      <c r="L78" s="3"/>
      <c r="M78" s="3"/>
      <c r="N78" s="3"/>
      <c r="O78" s="3"/>
      <c r="P78" s="3"/>
      <c r="Q78" s="3"/>
      <c r="R78" s="3"/>
    </row>
    <row r="79" spans="2:18" x14ac:dyDescent="0.3">
      <c r="B79" s="3"/>
      <c r="C79" s="3"/>
      <c r="D79" s="3"/>
      <c r="E79" s="3"/>
      <c r="F79" s="3"/>
      <c r="G79" s="3"/>
      <c r="H79" s="3"/>
      <c r="I79" s="3"/>
      <c r="J79" s="3"/>
      <c r="K79" s="3"/>
      <c r="L79" s="3"/>
      <c r="M79" s="3"/>
      <c r="N79" s="3"/>
      <c r="O79" s="3"/>
      <c r="P79" s="3"/>
      <c r="Q79" s="3"/>
      <c r="R79" s="3"/>
    </row>
    <row r="80" spans="2:18" x14ac:dyDescent="0.3">
      <c r="B80" s="3"/>
      <c r="C80" s="3"/>
      <c r="D80" s="3"/>
      <c r="E80" s="3"/>
      <c r="F80" s="3"/>
      <c r="G80" s="3"/>
      <c r="H80" s="3"/>
      <c r="I80" s="3"/>
      <c r="J80" s="3"/>
      <c r="K80" s="3"/>
      <c r="L80" s="3"/>
      <c r="M80" s="3"/>
      <c r="N80" s="3"/>
      <c r="O80" s="3"/>
      <c r="P80" s="3"/>
      <c r="Q80" s="3"/>
      <c r="R80" s="3"/>
    </row>
    <row r="81" spans="2:18" x14ac:dyDescent="0.3">
      <c r="B81" s="3"/>
      <c r="C81" s="3"/>
      <c r="D81" s="3"/>
      <c r="E81" s="3"/>
      <c r="F81" s="3"/>
      <c r="G81" s="3"/>
      <c r="H81" s="3"/>
      <c r="I81" s="3"/>
      <c r="J81" s="3"/>
      <c r="K81" s="3"/>
      <c r="L81" s="3"/>
      <c r="M81" s="3"/>
      <c r="N81" s="3"/>
      <c r="O81" s="3"/>
      <c r="P81" s="3"/>
      <c r="Q81" s="3"/>
      <c r="R81" s="3"/>
    </row>
    <row r="82" spans="2:18" x14ac:dyDescent="0.3">
      <c r="B82" s="3"/>
      <c r="C82" s="3"/>
      <c r="D82" s="3"/>
      <c r="E82" s="3"/>
      <c r="F82" s="3"/>
      <c r="G82" s="3"/>
      <c r="H82" s="3"/>
      <c r="I82" s="3"/>
      <c r="J82" s="3"/>
      <c r="K82" s="3"/>
      <c r="L82" s="3"/>
      <c r="M82" s="3"/>
      <c r="N82" s="3"/>
      <c r="O82" s="3"/>
      <c r="P82" s="3"/>
      <c r="Q82" s="3"/>
      <c r="R82" s="3"/>
    </row>
    <row r="83" spans="2:18" x14ac:dyDescent="0.3">
      <c r="B83" s="3"/>
      <c r="C83" s="3"/>
      <c r="D83" s="3"/>
      <c r="E83" s="3"/>
      <c r="F83" s="3"/>
      <c r="G83" s="3"/>
      <c r="H83" s="3"/>
      <c r="I83" s="3"/>
      <c r="J83" s="3"/>
      <c r="K83" s="3"/>
      <c r="L83" s="3"/>
      <c r="M83" s="3"/>
      <c r="N83" s="3"/>
      <c r="O83" s="3"/>
      <c r="P83" s="3"/>
      <c r="Q83" s="3"/>
      <c r="R83" s="3"/>
    </row>
    <row r="84" spans="2:18" x14ac:dyDescent="0.3">
      <c r="B84" s="3"/>
      <c r="C84" s="3"/>
      <c r="D84" s="3"/>
      <c r="E84" s="3"/>
      <c r="F84" s="3"/>
      <c r="G84" s="3"/>
      <c r="H84" s="3"/>
      <c r="I84" s="3"/>
      <c r="J84" s="3"/>
      <c r="K84" s="3"/>
      <c r="L84" s="3"/>
      <c r="M84" s="3"/>
      <c r="N84" s="3"/>
      <c r="O84" s="3"/>
      <c r="P84" s="3"/>
      <c r="Q84" s="3"/>
      <c r="R84" s="3"/>
    </row>
    <row r="85" spans="2:18" x14ac:dyDescent="0.3">
      <c r="B85" s="3"/>
      <c r="C85" s="3"/>
      <c r="D85" s="3"/>
      <c r="E85" s="3"/>
      <c r="F85" s="3"/>
      <c r="G85" s="3"/>
      <c r="H85" s="3"/>
      <c r="I85" s="3"/>
      <c r="J85" s="3"/>
      <c r="K85" s="3"/>
      <c r="L85" s="3"/>
      <c r="M85" s="3"/>
      <c r="N85" s="3"/>
      <c r="O85" s="3"/>
      <c r="P85" s="3"/>
      <c r="Q85" s="3"/>
      <c r="R85" s="3"/>
    </row>
    <row r="86" spans="2:18" x14ac:dyDescent="0.3">
      <c r="B86" s="3"/>
      <c r="C86" s="3"/>
      <c r="D86" s="3"/>
      <c r="E86" s="3"/>
      <c r="F86" s="3"/>
      <c r="G86" s="3"/>
      <c r="H86" s="3"/>
      <c r="I86" s="3"/>
      <c r="J86" s="3"/>
      <c r="K86" s="3"/>
      <c r="L86" s="3"/>
      <c r="M86" s="3"/>
      <c r="N86" s="3"/>
      <c r="O86" s="3"/>
      <c r="P86" s="3"/>
      <c r="Q86" s="3"/>
      <c r="R86" s="3"/>
    </row>
    <row r="87" spans="2:18" x14ac:dyDescent="0.3">
      <c r="B87" s="3"/>
      <c r="C87" s="3"/>
      <c r="D87" s="3"/>
      <c r="E87" s="3"/>
      <c r="F87" s="3"/>
      <c r="G87" s="3"/>
      <c r="H87" s="3"/>
      <c r="I87" s="3"/>
      <c r="J87" s="3"/>
      <c r="K87" s="3"/>
      <c r="L87" s="3"/>
      <c r="M87" s="3"/>
      <c r="N87" s="3"/>
      <c r="O87" s="3"/>
      <c r="P87" s="3"/>
      <c r="Q87" s="3"/>
      <c r="R87" s="3"/>
    </row>
    <row r="88" spans="2:18" x14ac:dyDescent="0.3">
      <c r="B88" s="3"/>
      <c r="C88" s="3"/>
      <c r="D88" s="3"/>
      <c r="E88" s="3"/>
      <c r="F88" s="3"/>
      <c r="G88" s="3"/>
      <c r="H88" s="3"/>
      <c r="I88" s="3"/>
      <c r="J88" s="3"/>
      <c r="K88" s="3"/>
      <c r="L88" s="3"/>
      <c r="M88" s="3"/>
      <c r="N88" s="3"/>
      <c r="O88" s="3"/>
      <c r="P88" s="3"/>
      <c r="Q88" s="3"/>
      <c r="R88" s="3"/>
    </row>
    <row r="89" spans="2:18" x14ac:dyDescent="0.3">
      <c r="B89" s="3"/>
      <c r="C89" s="3"/>
      <c r="D89" s="3"/>
      <c r="E89" s="3"/>
      <c r="F89" s="3"/>
      <c r="G89" s="3"/>
      <c r="H89" s="3"/>
      <c r="I89" s="3"/>
      <c r="J89" s="3"/>
      <c r="K89" s="3"/>
      <c r="L89" s="3"/>
      <c r="M89" s="3"/>
      <c r="N89" s="3"/>
      <c r="O89" s="3"/>
      <c r="P89" s="3"/>
      <c r="Q89" s="3"/>
      <c r="R89" s="3"/>
    </row>
    <row r="90" spans="2:18" x14ac:dyDescent="0.3">
      <c r="B90" s="3"/>
      <c r="C90" s="3"/>
      <c r="D90" s="3"/>
      <c r="E90" s="3"/>
      <c r="F90" s="3"/>
      <c r="G90" s="3"/>
      <c r="H90" s="3"/>
      <c r="I90" s="3"/>
      <c r="J90" s="3"/>
      <c r="K90" s="3"/>
      <c r="L90" s="3"/>
      <c r="M90" s="3"/>
      <c r="N90" s="3"/>
      <c r="O90" s="3"/>
      <c r="P90" s="3"/>
      <c r="Q90" s="3"/>
      <c r="R90" s="3"/>
    </row>
    <row r="91" spans="2:18" x14ac:dyDescent="0.3">
      <c r="B91" s="3"/>
      <c r="C91" s="3"/>
      <c r="D91" s="3"/>
      <c r="E91" s="3"/>
      <c r="F91" s="3"/>
      <c r="G91" s="3"/>
      <c r="H91" s="3"/>
      <c r="I91" s="3"/>
      <c r="J91" s="3"/>
      <c r="K91" s="3"/>
      <c r="L91" s="3"/>
      <c r="M91" s="3"/>
      <c r="N91" s="3"/>
      <c r="O91" s="3"/>
      <c r="P91" s="3"/>
      <c r="Q91" s="3"/>
      <c r="R91" s="3"/>
    </row>
  </sheetData>
  <mergeCells count="29">
    <mergeCell ref="B41:B42"/>
    <mergeCell ref="B37:B38"/>
    <mergeCell ref="B35:B36"/>
    <mergeCell ref="B27:B28"/>
    <mergeCell ref="B39:B40"/>
    <mergeCell ref="B31:B32"/>
    <mergeCell ref="B33:B34"/>
    <mergeCell ref="B29:B30"/>
    <mergeCell ref="T9:U9"/>
    <mergeCell ref="T8:U8"/>
    <mergeCell ref="B53:B54"/>
    <mergeCell ref="B55:B56"/>
    <mergeCell ref="B45:B46"/>
    <mergeCell ref="B47:B48"/>
    <mergeCell ref="B49:B50"/>
    <mergeCell ref="B51:B52"/>
    <mergeCell ref="B43:B44"/>
    <mergeCell ref="B14:B15"/>
    <mergeCell ref="B16:B17"/>
    <mergeCell ref="B22:B23"/>
    <mergeCell ref="B18:B19"/>
    <mergeCell ref="B20:B21"/>
    <mergeCell ref="B24:B25"/>
    <mergeCell ref="T12:U12"/>
    <mergeCell ref="T17:T18"/>
    <mergeCell ref="B12:B13"/>
    <mergeCell ref="B10:B11"/>
    <mergeCell ref="T10:T11"/>
    <mergeCell ref="T13:Z13"/>
  </mergeCells>
  <phoneticPr fontId="3" type="noConversion"/>
  <hyperlinks>
    <hyperlink ref="Z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sommaire P2</vt:lpstr>
      <vt:lpstr>Population P3</vt:lpstr>
      <vt:lpstr>Territoires P4-5</vt:lpstr>
      <vt:lpstr>Exploitations- RA P6-7</vt:lpstr>
      <vt:lpstr>Exploitations - MSA P8-9</vt:lpstr>
      <vt:lpstr>Emploi P10-11</vt:lpstr>
      <vt:lpstr>IAA P12-13</vt:lpstr>
      <vt:lpstr>Prod Végé GC P14-15</vt:lpstr>
      <vt:lpstr>Prod Végé Leg Fruits P16-17</vt:lpstr>
      <vt:lpstr>Viti P18-19</vt:lpstr>
      <vt:lpstr>Emploi Viti P20-21</vt:lpstr>
      <vt:lpstr>AB P22-23</vt:lpstr>
      <vt:lpstr>Prod Ani P24-25</vt:lpstr>
      <vt:lpstr>Prod Ani autres P26</vt:lpstr>
      <vt:lpstr>Lait P27</vt:lpstr>
      <vt:lpstr>SIQO RA20 P28-29</vt:lpstr>
      <vt:lpstr>SIQO P30</vt:lpstr>
      <vt:lpstr>Comptes P31</vt:lpstr>
      <vt:lpstr>Aides reg P32-33</vt:lpstr>
      <vt:lpstr>Aides dep P34-35</vt:lpstr>
      <vt:lpstr>Bois P36-37</vt:lpstr>
      <vt:lpstr>Enseignement P38-39</vt:lpstr>
    </vt:vector>
  </TitlesOfParts>
  <Manager>Nicolas MAS</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MAS</dc:creator>
  <cp:lastModifiedBy>Utilisateur Windows</cp:lastModifiedBy>
  <cp:lastPrinted>2019-08-28T13:07:03Z</cp:lastPrinted>
  <dcterms:created xsi:type="dcterms:W3CDTF">2017-09-20T13:26:47Z</dcterms:created>
  <dcterms:modified xsi:type="dcterms:W3CDTF">2023-01-27T15:28:45Z</dcterms:modified>
</cp:coreProperties>
</file>