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a_sauv_disque_externe\ab\publi_2007_2023\def\"/>
    </mc:Choice>
  </mc:AlternateContent>
  <bookViews>
    <workbookView xWindow="-12" yWindow="-12" windowWidth="19440" windowHeight="6540" tabRatio="939" activeTab="1"/>
  </bookViews>
  <sheets>
    <sheet name="Methodologie" sheetId="1" r:id="rId1"/>
    <sheet name="1_Régions_France" sheetId="35" r:id="rId2"/>
    <sheet name="2_Occitanie_Départements" sheetId="3" r:id="rId3"/>
    <sheet name="3_Occitanie_cultures" sheetId="7" r:id="rId4"/>
    <sheet name="4-Occitanie_cultures_graphiques" sheetId="38" r:id="rId5"/>
    <sheet name="Ariège" sheetId="8" r:id="rId6"/>
    <sheet name="Aude" sheetId="40" r:id="rId7"/>
    <sheet name="Aveyron" sheetId="41" r:id="rId8"/>
    <sheet name="Gard" sheetId="42" r:id="rId9"/>
    <sheet name="Haute-Garonne" sheetId="43" r:id="rId10"/>
    <sheet name="Gers" sheetId="44" r:id="rId11"/>
    <sheet name="Hérault" sheetId="45" r:id="rId12"/>
    <sheet name="Lot" sheetId="46" r:id="rId13"/>
    <sheet name="Lozère" sheetId="47" r:id="rId14"/>
    <sheet name="Hautes-Pyrenees" sheetId="48" r:id="rId15"/>
    <sheet name="Pyrenees-Orientales" sheetId="49" r:id="rId16"/>
    <sheet name="Tarn" sheetId="50" r:id="rId17"/>
    <sheet name="Tarn-et-Garonne" sheetId="51" r:id="rId18"/>
  </sheets>
  <externalReferences>
    <externalReference r:id="rId19"/>
    <externalReference r:id="rId20"/>
  </externalReferences>
  <definedNames>
    <definedName name="_xlnm._FilterDatabase" localSheetId="3" hidden="1">'3_Occitanie_cultures'!$A$48:$AR$173</definedName>
    <definedName name="_xlnm._FilterDatabase" localSheetId="5" hidden="1">Ariège!#REF!</definedName>
    <definedName name="Excel_BuiltIn__FilterDatabase" localSheetId="3">'3_Occitanie_cultures'!#REF!</definedName>
    <definedName name="Excel_BuiltIn__FilterDatabase" localSheetId="5">NA()</definedName>
    <definedName name="Excel_BuiltIn_Print_Area" localSheetId="1">'1_Régions_France'!$A$10:$F$11</definedName>
    <definedName name="Excel_BuiltIn_Print_Area" localSheetId="3">'3_Occitanie_cultures'!$A$7:$AC$42</definedName>
    <definedName name="_xlnm.Print_Titles" localSheetId="3">'3_Occitanie_cultures'!$B:$C,'3_Occitanie_cultures'!$7:$9</definedName>
    <definedName name="SHARED_FORMULA_13_6_13_6_2" localSheetId="1">#REF!/219053*100</definedName>
    <definedName name="SHARED_FORMULA_13_6_13_6_2">#REF!/219053*100</definedName>
    <definedName name="SHARED_FORMULA_15_13_15_13_2" localSheetId="1">SUM(#REF!)</definedName>
    <definedName name="SHARED_FORMULA_15_13_15_13_2">SUM(#REF!)</definedName>
    <definedName name="SHARED_FORMULA_15_36_15_36_2" localSheetId="1">SUM(#REF!)</definedName>
    <definedName name="SHARED_FORMULA_15_36_15_36_2">SUM(#REF!)</definedName>
    <definedName name="SHARED_FORMULA_20_19_20_19_2" localSheetId="1">#REF!/229277*100</definedName>
    <definedName name="SHARED_FORMULA_20_19_20_19_2">#REF!/229277*100</definedName>
    <definedName name="SHARED_FORMULA_20_6_20_6_2" localSheetId="1">#REF!/229277*100</definedName>
    <definedName name="SHARED_FORMULA_20_6_20_6_2">#REF!/229277*100</definedName>
    <definedName name="SHARED_FORMULA_22_13_22_13_2" localSheetId="1">SUM(#REF!)</definedName>
    <definedName name="SHARED_FORMULA_22_13_22_13_2">SUM(#REF!)</definedName>
    <definedName name="SHARED_FORMULA_22_36_22_36_2" localSheetId="1">SUM(#REF!)</definedName>
    <definedName name="SHARED_FORMULA_22_36_22_36_2">SUM(#REF!)</definedName>
    <definedName name="SHARED_FORMULA_27_19_27_19_2" localSheetId="1">#REF!/247229*100</definedName>
    <definedName name="SHARED_FORMULA_27_19_27_19_2">#REF!/247229*100</definedName>
    <definedName name="SHARED_FORMULA_27_6_27_6_2" localSheetId="1">#REF!/247229*100</definedName>
    <definedName name="SHARED_FORMULA_27_6_27_6_2">#REF!/247229*100</definedName>
    <definedName name="SHARED_FORMULA_6_19_6_19_2" localSheetId="1">#REF!/206376*100</definedName>
    <definedName name="SHARED_FORMULA_6_19_6_19_2">#REF!/206376*100</definedName>
    <definedName name="SHARED_FORMULA_8_13_8_13_2" localSheetId="1">SUM(#REF!)</definedName>
    <definedName name="SHARED_FORMULA_8_13_8_13_2">SUM(#REF!)</definedName>
    <definedName name="SHARED_FORMULA_8_36_8_36_2" localSheetId="1">SUM(#REF!)</definedName>
    <definedName name="SHARED_FORMULA_8_36_8_36_2">SUM(#REF!)</definedName>
    <definedName name="_xlnm.Print_Area" localSheetId="1">'1_Régions_France'!$B$1:$H$11</definedName>
    <definedName name="_xlnm.Print_Area" localSheetId="2">'2_Occitanie_Départements'!$A$1:$Y$44</definedName>
    <definedName name="_xlnm.Print_Area" localSheetId="3">'3_Occitanie_cultures'!$B$1:$AF$43</definedName>
    <definedName name="_xlnm.Print_Area" localSheetId="0">Methodologie!$B$1:$D$13</definedName>
  </definedNames>
  <calcPr calcId="162913"/>
</workbook>
</file>

<file path=xl/calcChain.xml><?xml version="1.0" encoding="utf-8"?>
<calcChain xmlns="http://schemas.openxmlformats.org/spreadsheetml/2006/main">
  <c r="BE16" i="40" l="1"/>
  <c r="BE17" i="40"/>
  <c r="BE18" i="40"/>
  <c r="BE19" i="40"/>
  <c r="BE20" i="40"/>
  <c r="BE21" i="40"/>
  <c r="BE22" i="40"/>
  <c r="BE15" i="40"/>
  <c r="BE30" i="49"/>
  <c r="BE29" i="46"/>
  <c r="BE30" i="46"/>
  <c r="BE31" i="46"/>
  <c r="BE32" i="46"/>
  <c r="BE33" i="46"/>
  <c r="BE34" i="46"/>
  <c r="BE35" i="46"/>
  <c r="BE36" i="46"/>
  <c r="BE37" i="46"/>
  <c r="BE38" i="46"/>
  <c r="BE39" i="46"/>
  <c r="BE40" i="46"/>
  <c r="BE41" i="46"/>
  <c r="BE42" i="46"/>
  <c r="BE43" i="46"/>
  <c r="BE28" i="46"/>
  <c r="BE22" i="46"/>
  <c r="BE16" i="46"/>
  <c r="BE17" i="46"/>
  <c r="BE18" i="46"/>
  <c r="BE19" i="46"/>
  <c r="BE20" i="46"/>
  <c r="BE21" i="46"/>
  <c r="BE15" i="46"/>
  <c r="BE22" i="45"/>
  <c r="BE43" i="45"/>
  <c r="BE42" i="45"/>
  <c r="BE41" i="45"/>
  <c r="BE40" i="45"/>
  <c r="BE39" i="45"/>
  <c r="BE38" i="45"/>
  <c r="BE37" i="45"/>
  <c r="BE36" i="45"/>
  <c r="BE35" i="45"/>
  <c r="BE34" i="45"/>
  <c r="BE33" i="45"/>
  <c r="BE32" i="45"/>
  <c r="BE31" i="45"/>
  <c r="BE30" i="45"/>
  <c r="BE29" i="45"/>
  <c r="BE28" i="45"/>
  <c r="BE16" i="45"/>
  <c r="BE17" i="45"/>
  <c r="BE18" i="45"/>
  <c r="BE19" i="45"/>
  <c r="BE20" i="45"/>
  <c r="BE21" i="45"/>
  <c r="BE15" i="45"/>
  <c r="BE15" i="41"/>
  <c r="BE16" i="41"/>
  <c r="BE22" i="41"/>
  <c r="BE28" i="40"/>
  <c r="BE29" i="40"/>
  <c r="BE30" i="40"/>
  <c r="BE31" i="40"/>
  <c r="BE32" i="40"/>
  <c r="BE33" i="40"/>
  <c r="BE34" i="40"/>
  <c r="BE35" i="40"/>
  <c r="BE36" i="40"/>
  <c r="BE37" i="40"/>
  <c r="BE38" i="40"/>
  <c r="BE39" i="40"/>
  <c r="BE40" i="40"/>
  <c r="BE41" i="40"/>
  <c r="BE42" i="40"/>
  <c r="BE43" i="40"/>
  <c r="BE21" i="41" l="1"/>
  <c r="BE20" i="41"/>
  <c r="BE19" i="41"/>
  <c r="BE18" i="41"/>
  <c r="BE17" i="41"/>
  <c r="BD42" i="7" l="1"/>
  <c r="Q31" i="3" l="1"/>
  <c r="Q32" i="3"/>
  <c r="Q33" i="3"/>
  <c r="Q34" i="3"/>
  <c r="Q35" i="3"/>
  <c r="Q36" i="3"/>
  <c r="Q37" i="3"/>
  <c r="Q38" i="3"/>
  <c r="Q39" i="3"/>
  <c r="Q40" i="3"/>
  <c r="Q41" i="3"/>
  <c r="Q42" i="3"/>
  <c r="Q43" i="3"/>
  <c r="Q30" i="3"/>
  <c r="R17" i="3"/>
  <c r="R13" i="3"/>
  <c r="R11" i="3"/>
  <c r="BE14" i="7" l="1"/>
  <c r="BE15" i="7"/>
  <c r="BE16" i="7"/>
  <c r="BE17" i="7"/>
  <c r="BE18" i="7"/>
  <c r="BE19" i="7"/>
  <c r="BE13" i="7"/>
  <c r="BE20" i="7" l="1"/>
  <c r="Q17" i="3"/>
  <c r="P17" i="3"/>
  <c r="O17" i="3"/>
  <c r="N17" i="3"/>
  <c r="M17" i="3"/>
  <c r="L17" i="3"/>
  <c r="K17" i="3"/>
  <c r="J17" i="3"/>
  <c r="I17" i="3"/>
  <c r="H17" i="3"/>
  <c r="G17" i="3"/>
  <c r="F17" i="3"/>
  <c r="E17" i="3"/>
  <c r="D17" i="3"/>
  <c r="C17" i="3"/>
  <c r="Q13" i="3"/>
  <c r="P13" i="3"/>
  <c r="O13" i="3"/>
  <c r="N13" i="3"/>
  <c r="M13" i="3"/>
  <c r="L13" i="3"/>
  <c r="K13" i="3"/>
  <c r="J13" i="3"/>
  <c r="I13" i="3"/>
  <c r="H13" i="3"/>
  <c r="G13" i="3"/>
  <c r="F13" i="3"/>
  <c r="E13" i="3"/>
  <c r="D13" i="3"/>
  <c r="C13" i="3"/>
  <c r="BE43" i="51"/>
  <c r="BE42" i="49"/>
  <c r="BE36" i="51" l="1"/>
  <c r="BE18" i="51"/>
  <c r="BE15" i="51"/>
  <c r="BE35" i="51"/>
  <c r="BE37" i="51"/>
  <c r="BE29" i="51"/>
  <c r="BE19" i="51"/>
  <c r="BE32" i="51"/>
  <c r="BE20" i="51"/>
  <c r="BE21" i="51"/>
  <c r="BE33" i="51"/>
  <c r="BE28" i="51"/>
  <c r="BE34" i="51"/>
  <c r="BE16" i="51"/>
  <c r="BE40" i="51"/>
  <c r="BE17" i="51"/>
  <c r="BE41" i="51"/>
  <c r="BE22" i="51"/>
  <c r="BE39" i="51"/>
  <c r="BE30" i="51"/>
  <c r="BE42" i="51"/>
  <c r="BE31" i="51"/>
  <c r="BE15" i="49"/>
  <c r="BE18" i="49"/>
  <c r="BE32" i="49"/>
  <c r="BE33" i="49"/>
  <c r="BE34" i="49"/>
  <c r="BE40" i="49"/>
  <c r="BE43" i="49"/>
  <c r="BE36" i="49"/>
  <c r="BE37" i="49"/>
  <c r="BE38" i="49"/>
  <c r="BE35" i="49"/>
  <c r="BE39" i="49"/>
  <c r="BE41" i="49"/>
  <c r="BE17" i="49"/>
  <c r="BE29" i="49"/>
  <c r="BE16" i="49"/>
  <c r="BE21" i="49"/>
  <c r="BE19" i="49"/>
  <c r="BE20" i="49"/>
  <c r="BE22" i="49"/>
  <c r="BE28" i="49"/>
  <c r="BE42" i="47"/>
  <c r="BE34" i="44"/>
  <c r="BE43" i="44"/>
  <c r="BE16" i="44"/>
  <c r="BE15" i="44"/>
  <c r="BE36" i="43"/>
  <c r="BE35" i="43"/>
  <c r="BE34" i="43"/>
  <c r="BE41" i="41"/>
  <c r="BE40" i="41"/>
  <c r="BE29" i="41"/>
  <c r="BE19" i="50"/>
  <c r="BE17" i="48"/>
  <c r="BE33" i="43"/>
  <c r="BE19" i="43"/>
  <c r="BE42" i="42"/>
  <c r="BE19" i="42"/>
  <c r="BE39" i="41"/>
  <c r="BE16" i="47" l="1"/>
  <c r="BE43" i="47"/>
  <c r="BE40" i="47"/>
  <c r="BE35" i="44"/>
  <c r="BE32" i="44"/>
  <c r="BE17" i="44"/>
  <c r="BE33" i="44"/>
  <c r="BE37" i="43"/>
  <c r="BE39" i="43"/>
  <c r="BE40" i="43"/>
  <c r="BE41" i="43"/>
  <c r="BE29" i="43"/>
  <c r="BE42" i="43"/>
  <c r="BE30" i="43"/>
  <c r="BE43" i="43"/>
  <c r="BE31" i="43"/>
  <c r="BE32" i="43"/>
  <c r="BE16" i="42"/>
  <c r="BE31" i="42"/>
  <c r="BE43" i="42"/>
  <c r="BE17" i="42"/>
  <c r="BE32" i="42"/>
  <c r="BE34" i="42"/>
  <c r="BE21" i="42"/>
  <c r="BE35" i="42"/>
  <c r="BE36" i="42"/>
  <c r="BE33" i="42"/>
  <c r="BE20" i="42"/>
  <c r="BE37" i="42"/>
  <c r="BE38" i="42"/>
  <c r="BE29" i="42"/>
  <c r="BE41" i="42"/>
  <c r="BE39" i="42"/>
  <c r="BE40" i="42"/>
  <c r="BE15" i="42"/>
  <c r="BE30" i="42"/>
  <c r="BE30" i="41"/>
  <c r="BE42" i="41"/>
  <c r="BE31" i="41"/>
  <c r="BE43" i="41"/>
  <c r="BE32" i="41"/>
  <c r="BE33" i="41"/>
  <c r="BE34" i="41"/>
  <c r="BE35" i="41"/>
  <c r="BE36" i="41"/>
  <c r="BE37" i="41"/>
  <c r="BE43" i="50"/>
  <c r="BE31" i="50"/>
  <c r="BE42" i="50"/>
  <c r="BE30" i="50"/>
  <c r="BE34" i="50"/>
  <c r="BE41" i="50"/>
  <c r="BE29" i="50"/>
  <c r="BE35" i="50"/>
  <c r="BE40" i="50"/>
  <c r="BE39" i="50"/>
  <c r="BE33" i="50"/>
  <c r="BE32" i="50"/>
  <c r="BE37" i="50"/>
  <c r="BE36" i="50"/>
  <c r="BE43" i="48"/>
  <c r="BE31" i="48"/>
  <c r="BE30" i="48"/>
  <c r="BE41" i="48"/>
  <c r="BE29" i="48"/>
  <c r="BE40" i="48"/>
  <c r="BE38" i="48"/>
  <c r="BE37" i="48"/>
  <c r="BE32" i="48"/>
  <c r="BE36" i="48"/>
  <c r="BE35" i="48"/>
  <c r="BE34" i="48"/>
  <c r="BE39" i="48"/>
  <c r="BE33" i="48"/>
  <c r="BE19" i="48"/>
  <c r="BE28" i="48"/>
  <c r="BE21" i="48"/>
  <c r="BE16" i="48"/>
  <c r="BE20" i="48"/>
  <c r="BE22" i="48"/>
  <c r="BE15" i="48"/>
  <c r="BE18" i="48"/>
  <c r="BE31" i="47"/>
  <c r="BE32" i="47"/>
  <c r="BE33" i="47"/>
  <c r="BE34" i="47"/>
  <c r="BE35" i="47"/>
  <c r="BE36" i="47"/>
  <c r="BE37" i="47"/>
  <c r="BE39" i="47"/>
  <c r="BE41" i="47"/>
  <c r="BE30" i="47"/>
  <c r="BE17" i="47"/>
  <c r="BE18" i="47"/>
  <c r="BE21" i="47"/>
  <c r="BE28" i="47"/>
  <c r="BE15" i="47"/>
  <c r="BE19" i="47"/>
  <c r="BE20" i="47"/>
  <c r="BE22" i="47"/>
  <c r="BE36" i="44"/>
  <c r="BE37" i="44"/>
  <c r="BE39" i="44"/>
  <c r="BE40" i="44"/>
  <c r="BE29" i="44"/>
  <c r="BE41" i="44"/>
  <c r="BE30" i="44"/>
  <c r="BE42" i="44"/>
  <c r="BE31" i="44"/>
  <c r="BE18" i="44"/>
  <c r="BE19" i="44"/>
  <c r="BE20" i="44"/>
  <c r="BE22" i="44"/>
  <c r="BE21" i="44"/>
  <c r="BE28" i="44"/>
  <c r="BE22" i="42"/>
  <c r="BE28" i="42"/>
  <c r="BE21" i="50"/>
  <c r="BE28" i="50"/>
  <c r="BE16" i="50"/>
  <c r="BE17" i="50"/>
  <c r="BE20" i="50"/>
  <c r="BE22" i="50"/>
  <c r="BE15" i="50"/>
  <c r="BE18" i="50"/>
  <c r="BE16" i="43"/>
  <c r="BE17" i="43"/>
  <c r="BE15" i="43"/>
  <c r="BE18" i="43"/>
  <c r="BE20" i="43"/>
  <c r="BE22" i="43"/>
  <c r="BE21" i="43"/>
  <c r="BE28" i="43"/>
  <c r="BE18" i="42"/>
  <c r="BE28" i="41"/>
  <c r="BE27" i="7" l="1"/>
  <c r="BE28" i="7"/>
  <c r="BE29" i="7"/>
  <c r="BE30" i="7"/>
  <c r="BE31" i="7"/>
  <c r="BE32" i="7"/>
  <c r="BE33" i="7"/>
  <c r="BE34" i="7"/>
  <c r="BE35" i="7"/>
  <c r="BE36" i="7"/>
  <c r="BE37" i="7"/>
  <c r="BE38" i="7"/>
  <c r="BE39" i="7"/>
  <c r="BE40" i="7"/>
  <c r="BE41" i="7"/>
  <c r="BE26" i="7"/>
  <c r="D11" i="3" l="1"/>
  <c r="E11" i="3"/>
  <c r="F11" i="3"/>
  <c r="G11" i="3"/>
  <c r="H11" i="3"/>
  <c r="I11" i="3"/>
  <c r="J11" i="3"/>
  <c r="K11" i="3"/>
  <c r="L11" i="3"/>
  <c r="M11" i="3"/>
  <c r="N11" i="3"/>
  <c r="O11" i="3"/>
  <c r="P11" i="3"/>
  <c r="Q11" i="3"/>
  <c r="C11" i="3"/>
  <c r="BE35" i="8" l="1"/>
  <c r="BE34" i="8"/>
  <c r="BE33" i="8"/>
  <c r="BE32" i="8"/>
  <c r="BE31" i="8"/>
  <c r="BE39" i="8"/>
  <c r="BE43" i="8"/>
  <c r="BE30" i="8"/>
  <c r="BE42" i="8"/>
  <c r="BE29" i="8"/>
  <c r="BE41" i="8"/>
  <c r="BE36" i="8"/>
  <c r="BE40" i="8"/>
  <c r="BE37" i="8"/>
  <c r="BE28" i="8"/>
  <c r="BE16" i="8"/>
  <c r="BE20" i="8"/>
  <c r="BE21" i="8"/>
  <c r="BE17" i="8"/>
  <c r="BE22" i="8"/>
  <c r="BE18" i="8"/>
  <c r="BE19" i="8"/>
  <c r="BE15" i="8"/>
</calcChain>
</file>

<file path=xl/sharedStrings.xml><?xml version="1.0" encoding="utf-8"?>
<sst xmlns="http://schemas.openxmlformats.org/spreadsheetml/2006/main" count="26870" uniqueCount="1285">
  <si>
    <t xml:space="preserve">Glossaire </t>
  </si>
  <si>
    <t>2011</t>
  </si>
  <si>
    <t>2012</t>
  </si>
  <si>
    <t>2013</t>
  </si>
  <si>
    <t>rang</t>
  </si>
  <si>
    <t>Occitanie</t>
  </si>
  <si>
    <t>Nouvelle-Aquitaine</t>
  </si>
  <si>
    <t>Pays de la Loire</t>
  </si>
  <si>
    <t>Bretagne</t>
  </si>
  <si>
    <t>Normandie</t>
  </si>
  <si>
    <t>Centre-Val de Loire</t>
  </si>
  <si>
    <t>Hauts-de-France</t>
  </si>
  <si>
    <t>Corse</t>
  </si>
  <si>
    <t>Ile-de-France</t>
  </si>
  <si>
    <t>Ariège</t>
  </si>
  <si>
    <t>Aude</t>
  </si>
  <si>
    <t>Aveyron</t>
  </si>
  <si>
    <t>Gard</t>
  </si>
  <si>
    <t>Haute-Garonne</t>
  </si>
  <si>
    <t>Gers</t>
  </si>
  <si>
    <t>Hérault</t>
  </si>
  <si>
    <t>Lot</t>
  </si>
  <si>
    <t>Lozère</t>
  </si>
  <si>
    <t>Hautes-Pyrénées</t>
  </si>
  <si>
    <t>Pyrénées-Orientales</t>
  </si>
  <si>
    <t>Tarn</t>
  </si>
  <si>
    <t>Tarn-et-Garonne</t>
  </si>
  <si>
    <t>surfaces en conversion</t>
  </si>
  <si>
    <t>C1</t>
  </si>
  <si>
    <t>C2</t>
  </si>
  <si>
    <t>Surfaces fourragères</t>
  </si>
  <si>
    <t>Grandes cultures</t>
  </si>
  <si>
    <t>Vigne</t>
  </si>
  <si>
    <t>Autres cultures</t>
  </si>
  <si>
    <t>2014</t>
  </si>
  <si>
    <t>Fruits</t>
  </si>
  <si>
    <t>Légumes frais</t>
  </si>
  <si>
    <t>Oléagineux</t>
  </si>
  <si>
    <t>Protéagineux</t>
  </si>
  <si>
    <t>Cultures fourragères</t>
  </si>
  <si>
    <t>Plantes à parfum aromatiques médicinales</t>
  </si>
  <si>
    <t>Céréales</t>
  </si>
  <si>
    <t>Légumes secs</t>
  </si>
  <si>
    <t>Fruits à coque</t>
  </si>
  <si>
    <t>Région Occitanie</t>
  </si>
  <si>
    <t xml:space="preserve">Surfaces conduites en agriculture bio </t>
  </si>
  <si>
    <t xml:space="preserve">Nombre exploitations en ayant </t>
  </si>
  <si>
    <t>Répartion surface totale %</t>
  </si>
  <si>
    <t>Surfaces en conversion</t>
  </si>
  <si>
    <t>Ensemble</t>
  </si>
  <si>
    <t>STH</t>
  </si>
  <si>
    <t>Autres</t>
  </si>
  <si>
    <t>Cultures industrielles</t>
  </si>
  <si>
    <t>s</t>
  </si>
  <si>
    <t>09 Ariège</t>
  </si>
  <si>
    <t xml:space="preserve">nbre exploitation en ayant </t>
  </si>
  <si>
    <t xml:space="preserve">nbre exploitations en ayant </t>
  </si>
  <si>
    <t>11 Aude</t>
  </si>
  <si>
    <t>12 Aveyron</t>
  </si>
  <si>
    <t>32 Gers</t>
  </si>
  <si>
    <t>34 Hérault</t>
  </si>
  <si>
    <t>46 Lot</t>
  </si>
  <si>
    <t>48 Lozère</t>
  </si>
  <si>
    <t xml:space="preserve">Evolution de la part de surface agricole conduite en agriculture biologique dans la surface agricole utile des exploitations </t>
  </si>
  <si>
    <t>Source : observatoire national de l'agriculture biologique - agence bio - retraitement sriset</t>
  </si>
  <si>
    <t>Grandes Cultures</t>
  </si>
  <si>
    <t>PPAM</t>
  </si>
  <si>
    <t>champ : surfaces déclarées hors surfaces non agricoles et hors surfaces de cueillette pour les opérateurs actifs l'année en cours</t>
  </si>
  <si>
    <t>2018</t>
  </si>
  <si>
    <t>OCCITANIE</t>
  </si>
  <si>
    <t>Surfaces totale bio des exploitations  (ha)</t>
  </si>
  <si>
    <t>Surfaces totale bio des exploitations (ha)</t>
  </si>
  <si>
    <t xml:space="preserve"> </t>
  </si>
  <si>
    <t>surface certifiée bio</t>
  </si>
  <si>
    <t>surface totale bio</t>
  </si>
  <si>
    <t>Surface totale bio</t>
  </si>
  <si>
    <t>Surface en conversion</t>
  </si>
  <si>
    <t>Surface certifiée bio</t>
  </si>
  <si>
    <t>par  culture</t>
  </si>
  <si>
    <t>par sous groupe de culture</t>
  </si>
  <si>
    <t>par groupe de culture</t>
  </si>
  <si>
    <t>par culture</t>
  </si>
  <si>
    <t>Grand Est</t>
  </si>
  <si>
    <t>France Metropole</t>
  </si>
  <si>
    <t>Auvergne-Rhône-Alpes</t>
  </si>
  <si>
    <t>Bourgogne-Franche-Comté</t>
  </si>
  <si>
    <t>Provence-Alpes-Côte d'Azur</t>
  </si>
  <si>
    <t>Répartition des surfaces par département</t>
  </si>
  <si>
    <t>dont conversion 1ère année</t>
  </si>
  <si>
    <t>dont conversion 2ème année</t>
  </si>
  <si>
    <t>dont conversion 3ème année</t>
  </si>
  <si>
    <t>Île-de-France</t>
  </si>
  <si>
    <t>Centre Val de Loire</t>
  </si>
  <si>
    <t>France Métropole</t>
  </si>
  <si>
    <t>2010</t>
  </si>
  <si>
    <t>2007</t>
  </si>
  <si>
    <t>2008</t>
  </si>
  <si>
    <t>2009</t>
  </si>
  <si>
    <t>Oléoagineux</t>
  </si>
  <si>
    <t>Surfaces toujours en herbe</t>
  </si>
  <si>
    <t>Viticulture</t>
  </si>
  <si>
    <t>Baies</t>
  </si>
  <si>
    <t>Agrumes et fruits tropicaux</t>
  </si>
  <si>
    <t>Autres fruits</t>
  </si>
  <si>
    <t>Plantes à parfum, aromatiques et médicinales</t>
  </si>
  <si>
    <t>Hors liste</t>
  </si>
  <si>
    <t>abricots</t>
  </si>
  <si>
    <t>cerises</t>
  </si>
  <si>
    <t>figues</t>
  </si>
  <si>
    <t>kiwis</t>
  </si>
  <si>
    <t>nectarines</t>
  </si>
  <si>
    <t>olives</t>
  </si>
  <si>
    <t>peches</t>
  </si>
  <si>
    <t>poires</t>
  </si>
  <si>
    <t>pommes</t>
  </si>
  <si>
    <t>prunes</t>
  </si>
  <si>
    <t>amandes</t>
  </si>
  <si>
    <t>noisettes</t>
  </si>
  <si>
    <t>noix</t>
  </si>
  <si>
    <t>Legumes frais</t>
  </si>
  <si>
    <t>Surfaces et 
cultures fourrageres</t>
  </si>
  <si>
    <t>Grandes 
cultures</t>
  </si>
  <si>
    <t>Legumes 
frais</t>
  </si>
  <si>
    <t>Autres 
surfaces</t>
  </si>
  <si>
    <t>autres fruits a pepins et a noyau</t>
  </si>
  <si>
    <t>autres fruits a coque</t>
  </si>
  <si>
    <t>chataignes et marrons</t>
  </si>
  <si>
    <t>Cultures 
industrielles</t>
  </si>
  <si>
    <t>Agrumes et 
fruits tropicaux</t>
  </si>
  <si>
    <t>Fruits à noyaux et pepins</t>
  </si>
  <si>
    <t>Surfaces 
toujours en herbe</t>
  </si>
  <si>
    <t>Cultures 
fourragères</t>
  </si>
  <si>
    <t>54</t>
  </si>
  <si>
    <t>56</t>
  </si>
  <si>
    <t>60</t>
  </si>
  <si>
    <t>76</t>
  </si>
  <si>
    <t>89</t>
  </si>
  <si>
    <t>93</t>
  </si>
  <si>
    <t>84</t>
  </si>
  <si>
    <t>82</t>
  </si>
  <si>
    <t>126</t>
  </si>
  <si>
    <t>125</t>
  </si>
  <si>
    <t>121</t>
  </si>
  <si>
    <t>127</t>
  </si>
  <si>
    <t>145</t>
  </si>
  <si>
    <t>166</t>
  </si>
  <si>
    <t>167</t>
  </si>
  <si>
    <t>190</t>
  </si>
  <si>
    <t>114</t>
  </si>
  <si>
    <t>130</t>
  </si>
  <si>
    <t>155</t>
  </si>
  <si>
    <t>214</t>
  </si>
  <si>
    <t>254</t>
  </si>
  <si>
    <t>270</t>
  </si>
  <si>
    <t>274</t>
  </si>
  <si>
    <t>280</t>
  </si>
  <si>
    <t>333</t>
  </si>
  <si>
    <t>356</t>
  </si>
  <si>
    <t>387</t>
  </si>
  <si>
    <t>422</t>
  </si>
  <si>
    <t>460</t>
  </si>
  <si>
    <t>516</t>
  </si>
  <si>
    <t>603</t>
  </si>
  <si>
    <t>4</t>
  </si>
  <si>
    <t>5</t>
  </si>
  <si>
    <t>10</t>
  </si>
  <si>
    <t>12</t>
  </si>
  <si>
    <t>23</t>
  </si>
  <si>
    <t>16</t>
  </si>
  <si>
    <t>18</t>
  </si>
  <si>
    <t>17</t>
  </si>
  <si>
    <t>20</t>
  </si>
  <si>
    <t>21</t>
  </si>
  <si>
    <t>33</t>
  </si>
  <si>
    <t>39</t>
  </si>
  <si>
    <t>36</t>
  </si>
  <si>
    <t>51</t>
  </si>
  <si>
    <t>57</t>
  </si>
  <si>
    <t>68</t>
  </si>
  <si>
    <t>73</t>
  </si>
  <si>
    <t>81</t>
  </si>
  <si>
    <t>83</t>
  </si>
  <si>
    <t>101</t>
  </si>
  <si>
    <t>107</t>
  </si>
  <si>
    <t>122</t>
  </si>
  <si>
    <t>135</t>
  </si>
  <si>
    <t>157</t>
  </si>
  <si>
    <t>35</t>
  </si>
  <si>
    <t>37</t>
  </si>
  <si>
    <t>58</t>
  </si>
  <si>
    <t>80</t>
  </si>
  <si>
    <t>92</t>
  </si>
  <si>
    <t>102</t>
  </si>
  <si>
    <t>97</t>
  </si>
  <si>
    <t>109</t>
  </si>
  <si>
    <t>119</t>
  </si>
  <si>
    <t>131</t>
  </si>
  <si>
    <t>146</t>
  </si>
  <si>
    <t>172</t>
  </si>
  <si>
    <t>199</t>
  </si>
  <si>
    <t>8</t>
  </si>
  <si>
    <t>7</t>
  </si>
  <si>
    <t>13</t>
  </si>
  <si>
    <t>27</t>
  </si>
  <si>
    <t>25</t>
  </si>
  <si>
    <t>30</t>
  </si>
  <si>
    <t>38</t>
  </si>
  <si>
    <t>45</t>
  </si>
  <si>
    <t>50</t>
  </si>
  <si>
    <t>61</t>
  </si>
  <si>
    <t>77</t>
  </si>
  <si>
    <t>104</t>
  </si>
  <si>
    <t>132</t>
  </si>
  <si>
    <t>90</t>
  </si>
  <si>
    <t>136</t>
  </si>
  <si>
    <t>148</t>
  </si>
  <si>
    <t>142</t>
  </si>
  <si>
    <t>176</t>
  </si>
  <si>
    <t>188</t>
  </si>
  <si>
    <t>255</t>
  </si>
  <si>
    <t>218</t>
  </si>
  <si>
    <t>242</t>
  </si>
  <si>
    <t>55</t>
  </si>
  <si>
    <t>74</t>
  </si>
  <si>
    <t>85</t>
  </si>
  <si>
    <t>115</t>
  </si>
  <si>
    <t>112</t>
  </si>
  <si>
    <t>137</t>
  </si>
  <si>
    <t>152</t>
  </si>
  <si>
    <t>153</t>
  </si>
  <si>
    <t>173</t>
  </si>
  <si>
    <t>24</t>
  </si>
  <si>
    <t>31</t>
  </si>
  <si>
    <t>34</t>
  </si>
  <si>
    <t>43</t>
  </si>
  <si>
    <t>41</t>
  </si>
  <si>
    <t>63</t>
  </si>
  <si>
    <t>15</t>
  </si>
  <si>
    <t>14</t>
  </si>
  <si>
    <t>28</t>
  </si>
  <si>
    <t>22</t>
  </si>
  <si>
    <t>0</t>
  </si>
  <si>
    <t>6</t>
  </si>
  <si>
    <t>9</t>
  </si>
  <si>
    <t>19</t>
  </si>
  <si>
    <t>71</t>
  </si>
  <si>
    <t>78</t>
  </si>
  <si>
    <t>140</t>
  </si>
  <si>
    <t>149</t>
  </si>
  <si>
    <t>154</t>
  </si>
  <si>
    <t>189</t>
  </si>
  <si>
    <t>215</t>
  </si>
  <si>
    <t>234</t>
  </si>
  <si>
    <t>251</t>
  </si>
  <si>
    <t>269</t>
  </si>
  <si>
    <t>302</t>
  </si>
  <si>
    <t>305</t>
  </si>
  <si>
    <t>196</t>
  </si>
  <si>
    <t>235</t>
  </si>
  <si>
    <t>246</t>
  </si>
  <si>
    <t>252</t>
  </si>
  <si>
    <t>259</t>
  </si>
  <si>
    <t>304</t>
  </si>
  <si>
    <t>317</t>
  </si>
  <si>
    <t>338</t>
  </si>
  <si>
    <t>365</t>
  </si>
  <si>
    <t>396</t>
  </si>
  <si>
    <t>450</t>
  </si>
  <si>
    <t>509</t>
  </si>
  <si>
    <t>29</t>
  </si>
  <si>
    <t>40</t>
  </si>
  <si>
    <t>49</t>
  </si>
  <si>
    <t>64</t>
  </si>
  <si>
    <t>67</t>
  </si>
  <si>
    <t>103</t>
  </si>
  <si>
    <t>11</t>
  </si>
  <si>
    <t>26</t>
  </si>
  <si>
    <t>32</t>
  </si>
  <si>
    <t>47</t>
  </si>
  <si>
    <t>3</t>
  </si>
  <si>
    <t>134</t>
  </si>
  <si>
    <t>175</t>
  </si>
  <si>
    <t>187</t>
  </si>
  <si>
    <t>237</t>
  </si>
  <si>
    <t>Fruits à noyau et pépins</t>
  </si>
  <si>
    <t>42</t>
  </si>
  <si>
    <t>53</t>
  </si>
  <si>
    <t>48</t>
  </si>
  <si>
    <t>70</t>
  </si>
  <si>
    <t>297</t>
  </si>
  <si>
    <t>111</t>
  </si>
  <si>
    <t>123</t>
  </si>
  <si>
    <t>141</t>
  </si>
  <si>
    <t>72</t>
  </si>
  <si>
    <t>151</t>
  </si>
  <si>
    <t>181</t>
  </si>
  <si>
    <t>174</t>
  </si>
  <si>
    <t>206</t>
  </si>
  <si>
    <t>211</t>
  </si>
  <si>
    <t>116</t>
  </si>
  <si>
    <t>105</t>
  </si>
  <si>
    <t>143</t>
  </si>
  <si>
    <t>191</t>
  </si>
  <si>
    <t>228</t>
  </si>
  <si>
    <t>236</t>
  </si>
  <si>
    <t>245</t>
  </si>
  <si>
    <t>249</t>
  </si>
  <si>
    <t>293</t>
  </si>
  <si>
    <t>309</t>
  </si>
  <si>
    <t>326</t>
  </si>
  <si>
    <t>351</t>
  </si>
  <si>
    <t>379</t>
  </si>
  <si>
    <t>431</t>
  </si>
  <si>
    <t>87</t>
  </si>
  <si>
    <t>120</t>
  </si>
  <si>
    <t>118</t>
  </si>
  <si>
    <t>184</t>
  </si>
  <si>
    <t>209</t>
  </si>
  <si>
    <t>268</t>
  </si>
  <si>
    <t>267</t>
  </si>
  <si>
    <t>212</t>
  </si>
  <si>
    <t>59</t>
  </si>
  <si>
    <t>133</t>
  </si>
  <si>
    <t>179</t>
  </si>
  <si>
    <t>203</t>
  </si>
  <si>
    <t>208</t>
  </si>
  <si>
    <t>258</t>
  </si>
  <si>
    <t>363</t>
  </si>
  <si>
    <t>382</t>
  </si>
  <si>
    <t>113</t>
  </si>
  <si>
    <t>193</t>
  </si>
  <si>
    <t>284</t>
  </si>
  <si>
    <t>352</t>
  </si>
  <si>
    <t>393</t>
  </si>
  <si>
    <t>420</t>
  </si>
  <si>
    <t>517</t>
  </si>
  <si>
    <t>662</t>
  </si>
  <si>
    <t>696</t>
  </si>
  <si>
    <t>233</t>
  </si>
  <si>
    <t>276</t>
  </si>
  <si>
    <t>445</t>
  </si>
  <si>
    <t>529</t>
  </si>
  <si>
    <t>100</t>
  </si>
  <si>
    <t>110</t>
  </si>
  <si>
    <t>128</t>
  </si>
  <si>
    <t>342</t>
  </si>
  <si>
    <t>91</t>
  </si>
  <si>
    <t>96</t>
  </si>
  <si>
    <t>95</t>
  </si>
  <si>
    <t>108</t>
  </si>
  <si>
    <t>138</t>
  </si>
  <si>
    <t>158</t>
  </si>
  <si>
    <t>69</t>
  </si>
  <si>
    <t>202</t>
  </si>
  <si>
    <t>253</t>
  </si>
  <si>
    <t>345</t>
  </si>
  <si>
    <t>329</t>
  </si>
  <si>
    <t>380</t>
  </si>
  <si>
    <t>395</t>
  </si>
  <si>
    <t>424</t>
  </si>
  <si>
    <t>485</t>
  </si>
  <si>
    <t>584</t>
  </si>
  <si>
    <t>688</t>
  </si>
  <si>
    <t>762</t>
  </si>
  <si>
    <t>835</t>
  </si>
  <si>
    <t>62</t>
  </si>
  <si>
    <t>170</t>
  </si>
  <si>
    <t>186</t>
  </si>
  <si>
    <t>232</t>
  </si>
  <si>
    <t>277</t>
  </si>
  <si>
    <t>335</t>
  </si>
  <si>
    <t>344</t>
  </si>
  <si>
    <t>65</t>
  </si>
  <si>
    <t>94</t>
  </si>
  <si>
    <t>46</t>
  </si>
  <si>
    <t>98</t>
  </si>
  <si>
    <t>139</t>
  </si>
  <si>
    <t>163</t>
  </si>
  <si>
    <t>182</t>
  </si>
  <si>
    <t>266</t>
  </si>
  <si>
    <t>299</t>
  </si>
  <si>
    <t>315</t>
  </si>
  <si>
    <t>354</t>
  </si>
  <si>
    <t>398</t>
  </si>
  <si>
    <t>508</t>
  </si>
  <si>
    <t>162</t>
  </si>
  <si>
    <t>313</t>
  </si>
  <si>
    <t>349</t>
  </si>
  <si>
    <t>388</t>
  </si>
  <si>
    <t>168</t>
  </si>
  <si>
    <t>229</t>
  </si>
  <si>
    <t>263</t>
  </si>
  <si>
    <t>52</t>
  </si>
  <si>
    <t>88</t>
  </si>
  <si>
    <t>165</t>
  </si>
  <si>
    <t>79</t>
  </si>
  <si>
    <t>124</t>
  </si>
  <si>
    <t>99</t>
  </si>
  <si>
    <t>222</t>
  </si>
  <si>
    <t>295</t>
  </si>
  <si>
    <t>362</t>
  </si>
  <si>
    <t>370</t>
  </si>
  <si>
    <t>197</t>
  </si>
  <si>
    <t>207</t>
  </si>
  <si>
    <t>230</t>
  </si>
  <si>
    <t>227</t>
  </si>
  <si>
    <t>66</t>
  </si>
  <si>
    <t>195</t>
  </si>
  <si>
    <t>220</t>
  </si>
  <si>
    <t>221</t>
  </si>
  <si>
    <t>224</t>
  </si>
  <si>
    <t>243</t>
  </si>
  <si>
    <t>286</t>
  </si>
  <si>
    <t>331</t>
  </si>
  <si>
    <t>144</t>
  </si>
  <si>
    <t>183</t>
  </si>
  <si>
    <t>271</t>
  </si>
  <si>
    <t>288</t>
  </si>
  <si>
    <t>296</t>
  </si>
  <si>
    <t>311</t>
  </si>
  <si>
    <t>373</t>
  </si>
  <si>
    <t>486</t>
  </si>
  <si>
    <t>521</t>
  </si>
  <si>
    <t>548</t>
  </si>
  <si>
    <t>571</t>
  </si>
  <si>
    <t>654</t>
  </si>
  <si>
    <t>282</t>
  </si>
  <si>
    <t>353</t>
  </si>
  <si>
    <t>391</t>
  </si>
  <si>
    <t>400</t>
  </si>
  <si>
    <t>411</t>
  </si>
  <si>
    <t>442</t>
  </si>
  <si>
    <t>630</t>
  </si>
  <si>
    <t>917</t>
  </si>
  <si>
    <t>937</t>
  </si>
  <si>
    <t>44</t>
  </si>
  <si>
    <t>117</t>
  </si>
  <si>
    <t>161</t>
  </si>
  <si>
    <t>226</t>
  </si>
  <si>
    <t>223</t>
  </si>
  <si>
    <t>314</t>
  </si>
  <si>
    <t>367</t>
  </si>
  <si>
    <t>437</t>
  </si>
  <si>
    <t>501</t>
  </si>
  <si>
    <t>526</t>
  </si>
  <si>
    <t>507</t>
  </si>
  <si>
    <t>160</t>
  </si>
  <si>
    <t>281</t>
  </si>
  <si>
    <t>292</t>
  </si>
  <si>
    <t>289</t>
  </si>
  <si>
    <t>307</t>
  </si>
  <si>
    <t>371</t>
  </si>
  <si>
    <t>519</t>
  </si>
  <si>
    <t>597</t>
  </si>
  <si>
    <t>624</t>
  </si>
  <si>
    <t>647</t>
  </si>
  <si>
    <t>225</t>
  </si>
  <si>
    <t>213</t>
  </si>
  <si>
    <t>256</t>
  </si>
  <si>
    <t>341</t>
  </si>
  <si>
    <t>359</t>
  </si>
  <si>
    <t>555</t>
  </si>
  <si>
    <t>668</t>
  </si>
  <si>
    <t>703</t>
  </si>
  <si>
    <t>778</t>
  </si>
  <si>
    <t>262</t>
  </si>
  <si>
    <t>368</t>
  </si>
  <si>
    <t>381</t>
  </si>
  <si>
    <t>407</t>
  </si>
  <si>
    <t>587</t>
  </si>
  <si>
    <t>666</t>
  </si>
  <si>
    <t>726</t>
  </si>
  <si>
    <t>772</t>
  </si>
  <si>
    <t>815</t>
  </si>
  <si>
    <t>500</t>
  </si>
  <si>
    <t>503</t>
  </si>
  <si>
    <t>156</t>
  </si>
  <si>
    <t>260</t>
  </si>
  <si>
    <t>334</t>
  </si>
  <si>
    <t>399</t>
  </si>
  <si>
    <t>434</t>
  </si>
  <si>
    <t>453</t>
  </si>
  <si>
    <t>495</t>
  </si>
  <si>
    <t>192</t>
  </si>
  <si>
    <t>200</t>
  </si>
  <si>
    <t>201</t>
  </si>
  <si>
    <t>198</t>
  </si>
  <si>
    <t>248</t>
  </si>
  <si>
    <t>958</t>
  </si>
  <si>
    <t>216</t>
  </si>
  <si>
    <t>75</t>
  </si>
  <si>
    <t>210</t>
  </si>
  <si>
    <t>312</t>
  </si>
  <si>
    <t>337</t>
  </si>
  <si>
    <t>355</t>
  </si>
  <si>
    <t>385</t>
  </si>
  <si>
    <t>452</t>
  </si>
  <si>
    <t>544</t>
  </si>
  <si>
    <t>709</t>
  </si>
  <si>
    <t>106</t>
  </si>
  <si>
    <t>147</t>
  </si>
  <si>
    <t>177</t>
  </si>
  <si>
    <t>339</t>
  </si>
  <si>
    <t>347</t>
  </si>
  <si>
    <t>440</t>
  </si>
  <si>
    <t>733</t>
  </si>
  <si>
    <t>807</t>
  </si>
  <si>
    <t>361</t>
  </si>
  <si>
    <t>285</t>
  </si>
  <si>
    <t>185</t>
  </si>
  <si>
    <t>219</t>
  </si>
  <si>
    <t>279</t>
  </si>
  <si>
    <t>550</t>
  </si>
  <si>
    <t>374</t>
  </si>
  <si>
    <t>383</t>
  </si>
  <si>
    <t>378</t>
  </si>
  <si>
    <t>369</t>
  </si>
  <si>
    <t>408</t>
  </si>
  <si>
    <t>479</t>
  </si>
  <si>
    <t>576</t>
  </si>
  <si>
    <t>850</t>
  </si>
  <si>
    <t>306</t>
  </si>
  <si>
    <t>300</t>
  </si>
  <si>
    <t>319</t>
  </si>
  <si>
    <t>372</t>
  </si>
  <si>
    <t>469</t>
  </si>
  <si>
    <t>590</t>
  </si>
  <si>
    <t>322</t>
  </si>
  <si>
    <t>350</t>
  </si>
  <si>
    <t>423</t>
  </si>
  <si>
    <t>438</t>
  </si>
  <si>
    <t>451</t>
  </si>
  <si>
    <t>432</t>
  </si>
  <si>
    <t>464</t>
  </si>
  <si>
    <t>613</t>
  </si>
  <si>
    <t>890</t>
  </si>
  <si>
    <t>178</t>
  </si>
  <si>
    <t>180</t>
  </si>
  <si>
    <t>194</t>
  </si>
  <si>
    <t>402</t>
  </si>
  <si>
    <t>250</t>
  </si>
  <si>
    <t>287</t>
  </si>
  <si>
    <t>327</t>
  </si>
  <si>
    <t>377</t>
  </si>
  <si>
    <t>421</t>
  </si>
  <si>
    <t>429</t>
  </si>
  <si>
    <t>456</t>
  </si>
  <si>
    <t>463</t>
  </si>
  <si>
    <t>611</t>
  </si>
  <si>
    <t>889</t>
  </si>
  <si>
    <t>217</t>
  </si>
  <si>
    <t>129</t>
  </si>
  <si>
    <t>301</t>
  </si>
  <si>
    <t>418</t>
  </si>
  <si>
    <t>473</t>
  </si>
  <si>
    <t>530</t>
  </si>
  <si>
    <t>164</t>
  </si>
  <si>
    <t>598</t>
  </si>
  <si>
    <t>832</t>
  </si>
  <si>
    <t>159</t>
  </si>
  <si>
    <t>487</t>
  </si>
  <si>
    <t>264</t>
  </si>
  <si>
    <t>320</t>
  </si>
  <si>
    <t>475</t>
  </si>
  <si>
    <t>169</t>
  </si>
  <si>
    <t>273</t>
  </si>
  <si>
    <t>318</t>
  </si>
  <si>
    <t>343</t>
  </si>
  <si>
    <t>446</t>
  </si>
  <si>
    <t>506</t>
  </si>
  <si>
    <t>634</t>
  </si>
  <si>
    <t>660</t>
  </si>
  <si>
    <t>244</t>
  </si>
  <si>
    <t>433</t>
  </si>
  <si>
    <t>497</t>
  </si>
  <si>
    <t>439</t>
  </si>
  <si>
    <t>240</t>
  </si>
  <si>
    <t>294</t>
  </si>
  <si>
    <t>257</t>
  </si>
  <si>
    <t>325</t>
  </si>
  <si>
    <t>346</t>
  </si>
  <si>
    <t>204</t>
  </si>
  <si>
    <t>275</t>
  </si>
  <si>
    <t>31 Haute-Garonne</t>
  </si>
  <si>
    <t>328</t>
  </si>
  <si>
    <t>426</t>
  </si>
  <si>
    <t>1252</t>
  </si>
  <si>
    <t>1363</t>
  </si>
  <si>
    <t>316</t>
  </si>
  <si>
    <t>415</t>
  </si>
  <si>
    <t>502</t>
  </si>
  <si>
    <t>699</t>
  </si>
  <si>
    <t>982</t>
  </si>
  <si>
    <t>86</t>
  </si>
  <si>
    <t>278</t>
  </si>
  <si>
    <t>799</t>
  </si>
  <si>
    <t>949</t>
  </si>
  <si>
    <t>986</t>
  </si>
  <si>
    <t>231</t>
  </si>
  <si>
    <t>298</t>
  </si>
  <si>
    <t>651</t>
  </si>
  <si>
    <t>205</t>
  </si>
  <si>
    <t>543</t>
  </si>
  <si>
    <t>592</t>
  </si>
  <si>
    <t>975</t>
  </si>
  <si>
    <t>239</t>
  </si>
  <si>
    <t>261</t>
  </si>
  <si>
    <t>324</t>
  </si>
  <si>
    <t>594</t>
  </si>
  <si>
    <t>747</t>
  </si>
  <si>
    <t>826</t>
  </si>
  <si>
    <t>1104</t>
  </si>
  <si>
    <t>430</t>
  </si>
  <si>
    <t>505</t>
  </si>
  <si>
    <t>551</t>
  </si>
  <si>
    <t>743</t>
  </si>
  <si>
    <t>740</t>
  </si>
  <si>
    <t>794</t>
  </si>
  <si>
    <t>1064</t>
  </si>
  <si>
    <t>394</t>
  </si>
  <si>
    <t>564</t>
  </si>
  <si>
    <t>795</t>
  </si>
  <si>
    <t>150</t>
  </si>
  <si>
    <t>392</t>
  </si>
  <si>
    <t>585</t>
  </si>
  <si>
    <t>609</t>
  </si>
  <si>
    <t>678</t>
  </si>
  <si>
    <t>247</t>
  </si>
  <si>
    <t>404</t>
  </si>
  <si>
    <t>627</t>
  </si>
  <si>
    <t>753</t>
  </si>
  <si>
    <t>447</t>
  </si>
  <si>
    <t>607</t>
  </si>
  <si>
    <t>520</t>
  </si>
  <si>
    <t>645</t>
  </si>
  <si>
    <t>718</t>
  </si>
  <si>
    <t>332</t>
  </si>
  <si>
    <t>308</t>
  </si>
  <si>
    <t>457</t>
  </si>
  <si>
    <t>636</t>
  </si>
  <si>
    <t>739</t>
  </si>
  <si>
    <t>855</t>
  </si>
  <si>
    <t>951</t>
  </si>
  <si>
    <t>466</t>
  </si>
  <si>
    <t>417</t>
  </si>
  <si>
    <t>425</t>
  </si>
  <si>
    <t>459</t>
  </si>
  <si>
    <t>812</t>
  </si>
  <si>
    <t>896</t>
  </si>
  <si>
    <t>283</t>
  </si>
  <si>
    <t>2</t>
  </si>
  <si>
    <t>272</t>
  </si>
  <si>
    <t>364</t>
  </si>
  <si>
    <t>478</t>
  </si>
  <si>
    <t>291</t>
  </si>
  <si>
    <t>376</t>
  </si>
  <si>
    <t>171</t>
  </si>
  <si>
    <t>303</t>
  </si>
  <si>
    <t>549</t>
  </si>
  <si>
    <t>1</t>
  </si>
  <si>
    <t>65 Hautes-Pyrénées</t>
  </si>
  <si>
    <t>321</t>
  </si>
  <si>
    <t>375</t>
  </si>
  <si>
    <t>265</t>
  </si>
  <si>
    <t>471</t>
  </si>
  <si>
    <t>533</t>
  </si>
  <si>
    <t>545</t>
  </si>
  <si>
    <t>384</t>
  </si>
  <si>
    <t>419</t>
  </si>
  <si>
    <t>66 Pyrénées-Orientales</t>
  </si>
  <si>
    <t>412</t>
  </si>
  <si>
    <t>409</t>
  </si>
  <si>
    <t>561</t>
  </si>
  <si>
    <t>671</t>
  </si>
  <si>
    <t>390</t>
  </si>
  <si>
    <t>428</t>
  </si>
  <si>
    <t>504</t>
  </si>
  <si>
    <t>492</t>
  </si>
  <si>
    <t>386</t>
  </si>
  <si>
    <t>81 Tarn</t>
  </si>
  <si>
    <t>360</t>
  </si>
  <si>
    <t>515</t>
  </si>
  <si>
    <t>238</t>
  </si>
  <si>
    <t>290</t>
  </si>
  <si>
    <t>862</t>
  </si>
  <si>
    <t>82 Tarn-et-Garonne</t>
  </si>
  <si>
    <t>% d'évolution</t>
  </si>
  <si>
    <r>
      <t>Commercialisation en bio :</t>
    </r>
    <r>
      <rPr>
        <sz val="9"/>
        <rFont val="Arial"/>
        <family val="2"/>
      </rPr>
      <t xml:space="preserve"> les produits issus de l'agriculture biologique sont  commercialisés en alimentation bio :
 - pour les cultures annuelles après un délai de 24 mois entre la date de conversion et la date de mise en place de la culture.
La commercialisation pour l'alimentation animale en bio peut être réalisé dès la 2ème année de conversion (C2).
- pour les cultures perennes, la récolte est commercialisée en bio après un délai de 36 mois après la date de début de conversion.</t>
    </r>
    <r>
      <rPr>
        <sz val="10"/>
        <rFont val="Arial"/>
        <family val="2"/>
      </rPr>
      <t xml:space="preserve">
</t>
    </r>
  </si>
  <si>
    <r>
      <t>SAA</t>
    </r>
    <r>
      <rPr>
        <sz val="9"/>
        <rFont val="Arial"/>
        <family val="2"/>
      </rPr>
      <t xml:space="preserve"> statistique agricole annuelle, opération statistique visant à élaborer une synthèse chiffrée des différentes productions agricoles en terme physique (superficies, rendements, productions, effectifs animaux).
</t>
    </r>
  </si>
  <si>
    <r>
      <rPr>
        <b/>
        <sz val="9"/>
        <color indexed="21"/>
        <rFont val="Arial"/>
        <family val="2"/>
      </rPr>
      <t>s</t>
    </r>
    <r>
      <rPr>
        <sz val="9"/>
        <rFont val="Arial"/>
        <family val="2"/>
      </rPr>
      <t xml:space="preserve"> : secret statistique appliqué</t>
    </r>
  </si>
  <si>
    <r>
      <rPr>
        <b/>
        <sz val="9"/>
        <color rgb="FF008080"/>
        <rFont val="Arial"/>
        <family val="2"/>
      </rPr>
      <t xml:space="preserve">Modalités de calcul de la part de surface en bio
</t>
    </r>
    <r>
      <rPr>
        <sz val="9"/>
        <rFont val="Arial"/>
        <family val="2"/>
      </rPr>
      <t>La part de surface en bio est le rapport entre la surface exploitée en bio et la SAU déterminée par la SAA. Les surfaces de la SAA ont été rétropolées sur la base du RA 2020 à partir de l'année 2020 ; les années précédentes sont en cours d'actualisation. La part de surface en bio est calculée à partir des données rétropolées existantes et des données non rétropolées antérieures à 2020. L'actualisation sera réalisée à posteriori mais ne devrait intervenir que de manière minime sur la valeur des parts.</t>
    </r>
    <r>
      <rPr>
        <sz val="10"/>
        <rFont val="Arial"/>
        <family val="2"/>
      </rPr>
      <t xml:space="preserve"> </t>
    </r>
    <r>
      <rPr>
        <sz val="9"/>
        <rFont val="Arial"/>
        <family val="2"/>
      </rPr>
      <t xml:space="preserve">
</t>
    </r>
  </si>
  <si>
    <r>
      <rPr>
        <b/>
        <sz val="9"/>
        <color rgb="FF008080"/>
        <rFont val="Arial"/>
        <family val="2"/>
      </rPr>
      <t>Surface ou effectif en bio</t>
    </r>
    <r>
      <rPr>
        <sz val="9"/>
        <rFont val="Arial"/>
        <family val="2"/>
      </rPr>
      <t xml:space="preserve"> : total des surfaces certifiées et des surfaces en conversion 
</t>
    </r>
    <r>
      <rPr>
        <b/>
        <sz val="9"/>
        <color rgb="FF008080"/>
        <rFont val="Arial"/>
        <family val="2"/>
      </rPr>
      <t>Surface ou effectif en conversion</t>
    </r>
    <r>
      <rPr>
        <sz val="9"/>
        <rFont val="Arial"/>
        <family val="2"/>
      </rPr>
      <t xml:space="preserve"> : il s'agit du cumul des conversions 1ère, 2ème et 3ème année. </t>
    </r>
  </si>
  <si>
    <t>Sources : observatoire national de l'agriculture biologique - Agence Bio; Agreste - SAA Statistique Agricole Annuelle</t>
  </si>
  <si>
    <t>Source : observatoire national de l'agriculture biologique - Agence Bio - retraitement sriset</t>
  </si>
  <si>
    <t>Plantes 
à parfum, 
aromatiques 
et médicinales</t>
  </si>
  <si>
    <t>Fruits à coque</t>
  </si>
  <si>
    <t>Fruits à noyau et à pépins</t>
  </si>
  <si>
    <t>Fruits à noyaux 
et pepins</t>
  </si>
  <si>
    <t>France métropole et ses régions</t>
  </si>
  <si>
    <t>Répartition des surfaces</t>
  </si>
  <si>
    <t>Surface totale bio (ha)</t>
  </si>
  <si>
    <t>Nombre d'exploitations en bio</t>
  </si>
  <si>
    <t>Surface certifiée (ha)</t>
  </si>
  <si>
    <t>Surface en conversion (ha)</t>
  </si>
  <si>
    <t>Surfaces agricoles déclarées auprès de l'Agence Bio</t>
  </si>
  <si>
    <t>30 Gard</t>
  </si>
  <si>
    <t>Part du bio sur la SAU totale</t>
  </si>
  <si>
    <t xml:space="preserve"> évolution annuelle moyenne
2011-2023 </t>
  </si>
  <si>
    <t>répartition surfaces
2023</t>
  </si>
  <si>
    <t>SAU : source SAA (rétropolation 2020 à 2023)</t>
  </si>
  <si>
    <t xml:space="preserve"> évolution annuelle moyenne
2011-2023</t>
  </si>
  <si>
    <t>répartition surfaces 
2023</t>
  </si>
  <si>
    <t>2023 part des surfaces bio</t>
  </si>
  <si>
    <t>Répartion surface totale 
en 2023 (%)</t>
  </si>
  <si>
    <t>Répartion surface totale en 2023 (%)</t>
  </si>
  <si>
    <t>771</t>
  </si>
  <si>
    <t>974</t>
  </si>
  <si>
    <t>489</t>
  </si>
  <si>
    <t>480</t>
  </si>
  <si>
    <t>1313</t>
  </si>
  <si>
    <t>1031</t>
  </si>
  <si>
    <t>340</t>
  </si>
  <si>
    <t>556</t>
  </si>
  <si>
    <t>1483</t>
  </si>
  <si>
    <t>907</t>
  </si>
  <si>
    <t>1230</t>
  </si>
  <si>
    <t>919</t>
  </si>
  <si>
    <t>1904</t>
  </si>
  <si>
    <t>1196</t>
  </si>
  <si>
    <t>1333</t>
  </si>
  <si>
    <t>477</t>
  </si>
  <si>
    <t>1457</t>
  </si>
  <si>
    <t>1740</t>
  </si>
  <si>
    <t>1519</t>
  </si>
  <si>
    <t>1861</t>
  </si>
  <si>
    <t>1157</t>
  </si>
  <si>
    <t>1371</t>
  </si>
  <si>
    <t>644</t>
  </si>
  <si>
    <t>874</t>
  </si>
  <si>
    <t>1070</t>
  </si>
  <si>
    <t>2309</t>
  </si>
  <si>
    <t>2044</t>
  </si>
  <si>
    <t>1456</t>
  </si>
  <si>
    <t>1486</t>
  </si>
  <si>
    <t>1992</t>
  </si>
  <si>
    <t>2127</t>
  </si>
  <si>
    <t>1907</t>
  </si>
  <si>
    <t>2005</t>
  </si>
  <si>
    <t>1434</t>
  </si>
  <si>
    <t>1422</t>
  </si>
  <si>
    <t>913</t>
  </si>
  <si>
    <t>1148</t>
  </si>
  <si>
    <t>1181</t>
  </si>
  <si>
    <t>2619</t>
  </si>
  <si>
    <t>2824</t>
  </si>
  <si>
    <t>1601</t>
  </si>
  <si>
    <t>2278</t>
  </si>
  <si>
    <t>652</t>
  </si>
  <si>
    <t>1091</t>
  </si>
  <si>
    <t>2390</t>
  </si>
  <si>
    <t>2885</t>
  </si>
  <si>
    <t>2145</t>
  </si>
  <si>
    <t>2739</t>
  </si>
  <si>
    <t>1500</t>
  </si>
  <si>
    <t>1560</t>
  </si>
  <si>
    <t>1029</t>
  </si>
  <si>
    <t>1146</t>
  </si>
  <si>
    <t>406</t>
  </si>
  <si>
    <t>1266</t>
  </si>
  <si>
    <t>2630</t>
  </si>
  <si>
    <t>3328</t>
  </si>
  <si>
    <t>2623</t>
  </si>
  <si>
    <t>2826</t>
  </si>
  <si>
    <t>1188</t>
  </si>
  <si>
    <t>1286</t>
  </si>
  <si>
    <t>3307</t>
  </si>
  <si>
    <t>3699</t>
  </si>
  <si>
    <t>3148</t>
  </si>
  <si>
    <t>3519</t>
  </si>
  <si>
    <t>1578</t>
  </si>
  <si>
    <t>1769</t>
  </si>
  <si>
    <t>1155</t>
  </si>
  <si>
    <t>1458</t>
  </si>
  <si>
    <t>1688</t>
  </si>
  <si>
    <t>3731</t>
  </si>
  <si>
    <t>4145</t>
  </si>
  <si>
    <t>3192</t>
  </si>
  <si>
    <t>3491</t>
  </si>
  <si>
    <t>1468</t>
  </si>
  <si>
    <t>1770</t>
  </si>
  <si>
    <t>620</t>
  </si>
  <si>
    <t>707</t>
  </si>
  <si>
    <t>785</t>
  </si>
  <si>
    <t>4190</t>
  </si>
  <si>
    <t>4653</t>
  </si>
  <si>
    <t>3911</t>
  </si>
  <si>
    <t>4391</t>
  </si>
  <si>
    <t>2088</t>
  </si>
  <si>
    <t>2528</t>
  </si>
  <si>
    <t>1488</t>
  </si>
  <si>
    <t>1661</t>
  </si>
  <si>
    <t>595</t>
  </si>
  <si>
    <t>612</t>
  </si>
  <si>
    <t>690</t>
  </si>
  <si>
    <t>1868</t>
  </si>
  <si>
    <t>2090</t>
  </si>
  <si>
    <t>570</t>
  </si>
  <si>
    <t>4780</t>
  </si>
  <si>
    <t>5592</t>
  </si>
  <si>
    <t>3742</t>
  </si>
  <si>
    <t>4244</t>
  </si>
  <si>
    <t>2033</t>
  </si>
  <si>
    <t>2057</t>
  </si>
  <si>
    <t>591</t>
  </si>
  <si>
    <t>664</t>
  </si>
  <si>
    <t>728</t>
  </si>
  <si>
    <t>766</t>
  </si>
  <si>
    <t>5089</t>
  </si>
  <si>
    <t>5658</t>
  </si>
  <si>
    <t>4781</t>
  </si>
  <si>
    <t>5291</t>
  </si>
  <si>
    <t>2911</t>
  </si>
  <si>
    <t>3268</t>
  </si>
  <si>
    <t>1810</t>
  </si>
  <si>
    <t>2026</t>
  </si>
  <si>
    <t>643</t>
  </si>
  <si>
    <t>721</t>
  </si>
  <si>
    <t>600</t>
  </si>
  <si>
    <t>673</t>
  </si>
  <si>
    <t>2324</t>
  </si>
  <si>
    <t>2621</t>
  </si>
  <si>
    <t>6093</t>
  </si>
  <si>
    <t>6479</t>
  </si>
  <si>
    <t>4148</t>
  </si>
  <si>
    <t>2241</t>
  </si>
  <si>
    <t>5897</t>
  </si>
  <si>
    <t>5337</t>
  </si>
  <si>
    <t>3371</t>
  </si>
  <si>
    <t>2352</t>
  </si>
  <si>
    <t>776</t>
  </si>
  <si>
    <t>2742</t>
  </si>
  <si>
    <t>950</t>
  </si>
  <si>
    <t>6723</t>
  </si>
  <si>
    <t>4205</t>
  </si>
  <si>
    <t>1908</t>
  </si>
  <si>
    <t>578</t>
  </si>
  <si>
    <t>682</t>
  </si>
  <si>
    <t>5963</t>
  </si>
  <si>
    <t>6046</t>
  </si>
  <si>
    <t>3397</t>
  </si>
  <si>
    <t>2707</t>
  </si>
  <si>
    <t>831</t>
  </si>
  <si>
    <t>2708</t>
  </si>
  <si>
    <t>1035</t>
  </si>
  <si>
    <t>7030</t>
  </si>
  <si>
    <t>Mélanges avec céréales</t>
  </si>
  <si>
    <t>Blé tendre</t>
  </si>
  <si>
    <t>Orges</t>
  </si>
  <si>
    <t>Triticale</t>
  </si>
  <si>
    <t>Sarrasin</t>
  </si>
  <si>
    <t>Blé dur</t>
  </si>
  <si>
    <t>Avoine</t>
  </si>
  <si>
    <t>Maïs grain (hors maïs doux)</t>
  </si>
  <si>
    <t>Sorgho</t>
  </si>
  <si>
    <t>Seigle</t>
  </si>
  <si>
    <t>Petit épeautre</t>
  </si>
  <si>
    <t>Epeautre</t>
  </si>
  <si>
    <t>Autres céréales</t>
  </si>
  <si>
    <t>Grand épeautre</t>
  </si>
  <si>
    <t>Riz, non décortiqué</t>
  </si>
  <si>
    <t>Orge de brasserie</t>
  </si>
  <si>
    <t>Semences de grandes cultures</t>
  </si>
  <si>
    <t>655</t>
  </si>
  <si>
    <t>737</t>
  </si>
  <si>
    <t>873</t>
  </si>
  <si>
    <t>1060</t>
  </si>
  <si>
    <t>1202</t>
  </si>
  <si>
    <t>1386</t>
  </si>
  <si>
    <t>1455</t>
  </si>
  <si>
    <t>389</t>
  </si>
  <si>
    <t>648</t>
  </si>
  <si>
    <t>755</t>
  </si>
  <si>
    <t>790</t>
  </si>
  <si>
    <t>859</t>
  </si>
  <si>
    <t>1226</t>
  </si>
  <si>
    <t>1637</t>
  </si>
  <si>
    <t>1795</t>
  </si>
  <si>
    <t>1783</t>
  </si>
  <si>
    <t>2304</t>
  </si>
  <si>
    <t>2169</t>
  </si>
  <si>
    <t>454</t>
  </si>
  <si>
    <t>493</t>
  </si>
  <si>
    <t>476</t>
  </si>
  <si>
    <t>809</t>
  </si>
  <si>
    <t>885</t>
  </si>
  <si>
    <t>1004</t>
  </si>
  <si>
    <t>1077</t>
  </si>
  <si>
    <t>1106</t>
  </si>
  <si>
    <t>474</t>
  </si>
  <si>
    <t>577</t>
  </si>
  <si>
    <t>522</t>
  </si>
  <si>
    <t>490</t>
  </si>
  <si>
    <t>483</t>
  </si>
  <si>
    <t>2687</t>
  </si>
  <si>
    <t>491</t>
  </si>
  <si>
    <t>2702</t>
  </si>
  <si>
    <t>2542</t>
  </si>
  <si>
    <t>481</t>
  </si>
  <si>
    <t>534</t>
  </si>
  <si>
    <t>310</t>
  </si>
  <si>
    <t>455</t>
  </si>
  <si>
    <t>1650</t>
  </si>
  <si>
    <t>2096</t>
  </si>
  <si>
    <t>323</t>
  </si>
  <si>
    <t>Tournesol</t>
  </si>
  <si>
    <t>Soja</t>
  </si>
  <si>
    <t>Lin (graines)</t>
  </si>
  <si>
    <t>Colza</t>
  </si>
  <si>
    <t>Autres oléagineux</t>
  </si>
  <si>
    <t>761</t>
  </si>
  <si>
    <t>891</t>
  </si>
  <si>
    <t>1022</t>
  </si>
  <si>
    <t>1305</t>
  </si>
  <si>
    <t>1424</t>
  </si>
  <si>
    <t>1570</t>
  </si>
  <si>
    <t>714</t>
  </si>
  <si>
    <t>820</t>
  </si>
  <si>
    <t>1073</t>
  </si>
  <si>
    <t>1218</t>
  </si>
  <si>
    <t>1152</t>
  </si>
  <si>
    <t>1270</t>
  </si>
  <si>
    <t>1414</t>
  </si>
  <si>
    <t>954</t>
  </si>
  <si>
    <t>Fèves, féveroles</t>
  </si>
  <si>
    <t>Pois secs</t>
  </si>
  <si>
    <t>Lupin</t>
  </si>
  <si>
    <t>470</t>
  </si>
  <si>
    <t>Pois chiches, secs</t>
  </si>
  <si>
    <t>Lentilles sèches</t>
  </si>
  <si>
    <t>Autres légumes secs</t>
  </si>
  <si>
    <t>Haricots secs</t>
  </si>
  <si>
    <t>Luzerne</t>
  </si>
  <si>
    <t>Prairie temporaire</t>
  </si>
  <si>
    <t>Mélanges fourragers</t>
  </si>
  <si>
    <t>Trèfle</t>
  </si>
  <si>
    <t>Autres surfaces fourragères</t>
  </si>
  <si>
    <t>Maïs fourrager</t>
  </si>
  <si>
    <t>Orge fourrager</t>
  </si>
  <si>
    <t>968</t>
  </si>
  <si>
    <t>1338</t>
  </si>
  <si>
    <t>1597</t>
  </si>
  <si>
    <t>1924</t>
  </si>
  <si>
    <t>2190</t>
  </si>
  <si>
    <t>2453</t>
  </si>
  <si>
    <t>2832</t>
  </si>
  <si>
    <t>3034</t>
  </si>
  <si>
    <t>3224</t>
  </si>
  <si>
    <t>746</t>
  </si>
  <si>
    <t>966</t>
  </si>
  <si>
    <t>1259</t>
  </si>
  <si>
    <t>1513</t>
  </si>
  <si>
    <t>1746</t>
  </si>
  <si>
    <t>1756</t>
  </si>
  <si>
    <t>2126</t>
  </si>
  <si>
    <t>2376</t>
  </si>
  <si>
    <t>2535</t>
  </si>
  <si>
    <t>2769</t>
  </si>
  <si>
    <t>3090</t>
  </si>
  <si>
    <t>3209</t>
  </si>
  <si>
    <t>3361</t>
  </si>
  <si>
    <t>3636</t>
  </si>
  <si>
    <t>3712</t>
  </si>
  <si>
    <t>3737</t>
  </si>
  <si>
    <t>698</t>
  </si>
  <si>
    <t>932</t>
  </si>
  <si>
    <t>1098</t>
  </si>
  <si>
    <t>1234</t>
  </si>
  <si>
    <t>996</t>
  </si>
  <si>
    <t>692</t>
  </si>
  <si>
    <t>697</t>
  </si>
  <si>
    <t>628</t>
  </si>
  <si>
    <t>638</t>
  </si>
  <si>
    <t>883</t>
  </si>
  <si>
    <t>1025</t>
  </si>
  <si>
    <t>Prairie permanente</t>
  </si>
  <si>
    <t>Parcours herbeux (hors estives collectives)</t>
  </si>
  <si>
    <t>Bois pâturés et parcours ligneux</t>
  </si>
  <si>
    <t>898</t>
  </si>
  <si>
    <t>936</t>
  </si>
  <si>
    <t>1122</t>
  </si>
  <si>
    <t>1365</t>
  </si>
  <si>
    <t>1575</t>
  </si>
  <si>
    <t>1656</t>
  </si>
  <si>
    <t>1732</t>
  </si>
  <si>
    <t>1849</t>
  </si>
  <si>
    <t>2422</t>
  </si>
  <si>
    <t>2883</t>
  </si>
  <si>
    <t>3495</t>
  </si>
  <si>
    <t>3977</t>
  </si>
  <si>
    <t>4343</t>
  </si>
  <si>
    <t>4798</t>
  </si>
  <si>
    <t>4949</t>
  </si>
  <si>
    <t>5495</t>
  </si>
  <si>
    <t>994</t>
  </si>
  <si>
    <t>830</t>
  </si>
  <si>
    <t>971</t>
  </si>
  <si>
    <t>1138</t>
  </si>
  <si>
    <t>1361</t>
  </si>
  <si>
    <t>1765</t>
  </si>
  <si>
    <t>1983</t>
  </si>
  <si>
    <t>1640</t>
  </si>
  <si>
    <t>1891</t>
  </si>
  <si>
    <t>1671</t>
  </si>
  <si>
    <t>1521</t>
  </si>
  <si>
    <t>1001</t>
  </si>
  <si>
    <t>1062</t>
  </si>
  <si>
    <t>1231</t>
  </si>
  <si>
    <t>Raisin</t>
  </si>
  <si>
    <t>Olives</t>
  </si>
  <si>
    <t>Autres fruits à pépins et à noyau</t>
  </si>
  <si>
    <t>Pommes</t>
  </si>
  <si>
    <t>Pêches</t>
  </si>
  <si>
    <t>Abricots</t>
  </si>
  <si>
    <t>Prunes</t>
  </si>
  <si>
    <t>Kiwis</t>
  </si>
  <si>
    <t>Poires</t>
  </si>
  <si>
    <t>Figues</t>
  </si>
  <si>
    <t>Nectarines</t>
  </si>
  <si>
    <t>Cerises</t>
  </si>
  <si>
    <t>749</t>
  </si>
  <si>
    <t>843</t>
  </si>
  <si>
    <t>924</t>
  </si>
  <si>
    <t>1003</t>
  </si>
  <si>
    <t>1214</t>
  </si>
  <si>
    <t>336</t>
  </si>
  <si>
    <t>Châtaignes et marrons</t>
  </si>
  <si>
    <t>Noix</t>
  </si>
  <si>
    <t>Amandes</t>
  </si>
  <si>
    <t>Noisettes</t>
  </si>
  <si>
    <t>Autres fruits à coque</t>
  </si>
  <si>
    <t>358</t>
  </si>
  <si>
    <t>Autres baies</t>
  </si>
  <si>
    <t>Fraises</t>
  </si>
  <si>
    <t>Myrtilles</t>
  </si>
  <si>
    <t>Framboises</t>
  </si>
  <si>
    <t>Cassis</t>
  </si>
  <si>
    <t>Grenades</t>
  </si>
  <si>
    <t>Autres agrumes, fruits tropicaux</t>
  </si>
  <si>
    <t>Kakis</t>
  </si>
  <si>
    <t>Mandarines et clémentines</t>
  </si>
  <si>
    <t>Citrons, oranges</t>
  </si>
  <si>
    <t>Autres légumes à racine, à bulbe ou à tubercules</t>
  </si>
  <si>
    <t>Légumes frais plein champ</t>
  </si>
  <si>
    <t>Melons, pastèques</t>
  </si>
  <si>
    <t>Autres légumes à feuilles ou à tiges</t>
  </si>
  <si>
    <t>Ail</t>
  </si>
  <si>
    <t>Pommes de terre</t>
  </si>
  <si>
    <t>Courges et citrouilles</t>
  </si>
  <si>
    <t>Légumes frais sous abris</t>
  </si>
  <si>
    <t>Asperges</t>
  </si>
  <si>
    <t>Maïs doux</t>
  </si>
  <si>
    <t>Légumes à cosse</t>
  </si>
  <si>
    <t>Artichauts</t>
  </si>
  <si>
    <t>Oignons, échalotes</t>
  </si>
  <si>
    <t>Haricots verts</t>
  </si>
  <si>
    <t>Carottes et navets</t>
  </si>
  <si>
    <t>Choux, choux-fleurs et brocolis</t>
  </si>
  <si>
    <t>Plants, semences potagères</t>
  </si>
  <si>
    <t>Courgettes</t>
  </si>
  <si>
    <t>Autres légumes à fruits</t>
  </si>
  <si>
    <t>Salades</t>
  </si>
  <si>
    <t>Légumes à racines et à bulbe</t>
  </si>
  <si>
    <t>Radis</t>
  </si>
  <si>
    <t>Tomates</t>
  </si>
  <si>
    <t>Poireaux et autres alliacés</t>
  </si>
  <si>
    <t>Aubergines</t>
  </si>
  <si>
    <t>1331</t>
  </si>
  <si>
    <t>1492</t>
  </si>
  <si>
    <t>1613</t>
  </si>
  <si>
    <t>1253</t>
  </si>
  <si>
    <t>405</t>
  </si>
  <si>
    <t>879</t>
  </si>
  <si>
    <t>1084</t>
  </si>
  <si>
    <t>1227</t>
  </si>
  <si>
    <t>Coriandre (graines)</t>
  </si>
  <si>
    <t>Autres PPAM</t>
  </si>
  <si>
    <t>Lavande</t>
  </si>
  <si>
    <t>Lavandin</t>
  </si>
  <si>
    <t>Thym</t>
  </si>
  <si>
    <t>Fenugrec</t>
  </si>
  <si>
    <t>Romarin</t>
  </si>
  <si>
    <t>Safran</t>
  </si>
  <si>
    <t>Fenouil doux et amer</t>
  </si>
  <si>
    <t>Sauge sclarée</t>
  </si>
  <si>
    <t>Houblon en cônes</t>
  </si>
  <si>
    <t>Menthe</t>
  </si>
  <si>
    <t>Origans</t>
  </si>
  <si>
    <t>Verveine</t>
  </si>
  <si>
    <t>Sarriette</t>
  </si>
  <si>
    <t>Basilic</t>
  </si>
  <si>
    <t>Mélisse</t>
  </si>
  <si>
    <t>Sauge officinale</t>
  </si>
  <si>
    <t>Camomille romaine</t>
  </si>
  <si>
    <t>Persil</t>
  </si>
  <si>
    <t>906</t>
  </si>
  <si>
    <t>705</t>
  </si>
  <si>
    <t>Chanvre</t>
  </si>
  <si>
    <t>Autres cultures industrielles</t>
  </si>
  <si>
    <t>Gel fixe, friche, gel spécifique n’entrant pas en rotation</t>
  </si>
  <si>
    <t>Jachere, gel entrant en rotation</t>
  </si>
  <si>
    <t>Champignons et truffes</t>
  </si>
  <si>
    <t>Autres surfaces, parcours collectifs et zones de cueillette</t>
  </si>
  <si>
    <t>Fleurs coupées et boutons de fleurs</t>
  </si>
  <si>
    <t>Engrais vert</t>
  </si>
  <si>
    <t>Plants</t>
  </si>
  <si>
    <t>2273</t>
  </si>
  <si>
    <t>616</t>
  </si>
  <si>
    <t>689</t>
  </si>
  <si>
    <t>2499</t>
  </si>
  <si>
    <t>2516</t>
  </si>
  <si>
    <t>3245</t>
  </si>
  <si>
    <t>3732</t>
  </si>
  <si>
    <t>961</t>
  </si>
  <si>
    <t>1203</t>
  </si>
  <si>
    <t>1182</t>
  </si>
  <si>
    <t>1738</t>
  </si>
  <si>
    <t>2330</t>
  </si>
  <si>
    <t>1024</t>
  </si>
  <si>
    <t>1547</t>
  </si>
  <si>
    <t>1833</t>
  </si>
  <si>
    <t>1826</t>
  </si>
  <si>
    <t>2115</t>
  </si>
  <si>
    <t>2332</t>
  </si>
  <si>
    <t>3543</t>
  </si>
  <si>
    <t>4465</t>
  </si>
  <si>
    <t>3993</t>
  </si>
  <si>
    <t>3627</t>
  </si>
  <si>
    <t>926</t>
  </si>
  <si>
    <t>1659</t>
  </si>
  <si>
    <t>1977</t>
  </si>
  <si>
    <t>2427</t>
  </si>
  <si>
    <t>2802</t>
  </si>
  <si>
    <t>3086</t>
  </si>
  <si>
    <t>3769</t>
  </si>
  <si>
    <t>559</t>
  </si>
  <si>
    <t>614</t>
  </si>
  <si>
    <t>2838</t>
  </si>
  <si>
    <t>348</t>
  </si>
  <si>
    <t>499</t>
  </si>
  <si>
    <t>524</t>
  </si>
  <si>
    <t>468</t>
  </si>
  <si>
    <t>672</t>
  </si>
  <si>
    <t>444</t>
  </si>
  <si>
    <t>514</t>
  </si>
  <si>
    <t>633</t>
  </si>
  <si>
    <t>582</t>
  </si>
  <si>
    <t>819</t>
  </si>
  <si>
    <t>846</t>
  </si>
  <si>
    <t>397</t>
  </si>
  <si>
    <t>817</t>
  </si>
  <si>
    <t>845</t>
  </si>
  <si>
    <t>1063</t>
  </si>
  <si>
    <t>3949</t>
  </si>
  <si>
    <t>241</t>
  </si>
  <si>
    <t>566</t>
  </si>
  <si>
    <t>596</t>
  </si>
  <si>
    <t>512</t>
  </si>
  <si>
    <t>851</t>
  </si>
  <si>
    <t>542</t>
  </si>
  <si>
    <t>637</t>
  </si>
  <si>
    <t>619</t>
  </si>
  <si>
    <t>357</t>
  </si>
  <si>
    <t>615</t>
  </si>
  <si>
    <t>663</t>
  </si>
  <si>
    <t>722</t>
  </si>
  <si>
    <t>745</t>
  </si>
  <si>
    <t>767</t>
  </si>
  <si>
    <t>738</t>
  </si>
  <si>
    <t>9815</t>
  </si>
  <si>
    <t>827</t>
  </si>
  <si>
    <t>864</t>
  </si>
  <si>
    <t>448</t>
  </si>
  <si>
    <t>539</t>
  </si>
  <si>
    <t>667</t>
  </si>
  <si>
    <t>1529</t>
  </si>
  <si>
    <t>1860</t>
  </si>
  <si>
    <t>496</t>
  </si>
  <si>
    <t>617</t>
  </si>
  <si>
    <t>557</t>
  </si>
  <si>
    <t>535</t>
  </si>
  <si>
    <t>560</t>
  </si>
  <si>
    <t>366</t>
  </si>
  <si>
    <t>401</t>
  </si>
  <si>
    <t>575</t>
  </si>
  <si>
    <t>715</t>
  </si>
  <si>
    <t>808</t>
  </si>
  <si>
    <t>839</t>
  </si>
  <si>
    <t>414</t>
  </si>
  <si>
    <t>604</t>
  </si>
  <si>
    <t>763</t>
  </si>
  <si>
    <t>863</t>
  </si>
  <si>
    <t>899</t>
  </si>
  <si>
    <t>449</t>
  </si>
  <si>
    <t>602</t>
  </si>
  <si>
    <t>413</t>
  </si>
  <si>
    <t>511</t>
  </si>
  <si>
    <t>669</t>
  </si>
  <si>
    <t>802</t>
  </si>
  <si>
    <t>866</t>
  </si>
  <si>
    <t>1142</t>
  </si>
  <si>
    <t>579</t>
  </si>
  <si>
    <t>719</t>
  </si>
  <si>
    <t>948</t>
  </si>
  <si>
    <t>1137</t>
  </si>
  <si>
    <t>1243</t>
  </si>
  <si>
    <t>1360</t>
  </si>
  <si>
    <t>1334</t>
  </si>
  <si>
    <t>1265</t>
  </si>
  <si>
    <t>498</t>
  </si>
  <si>
    <t>878</t>
  </si>
  <si>
    <t>1275</t>
  </si>
  <si>
    <t>1466</t>
  </si>
  <si>
    <t>1495</t>
  </si>
  <si>
    <t>1566</t>
  </si>
  <si>
    <t>532</t>
  </si>
  <si>
    <t>727</t>
  </si>
  <si>
    <t>1039</t>
  </si>
  <si>
    <t>1075</t>
  </si>
  <si>
    <t>3106</t>
  </si>
  <si>
    <t>622</t>
  </si>
  <si>
    <t>683</t>
  </si>
  <si>
    <t>840</t>
  </si>
  <si>
    <t>1145</t>
  </si>
  <si>
    <t>1042</t>
  </si>
  <si>
    <t>1069</t>
  </si>
  <si>
    <t>513</t>
  </si>
  <si>
    <t>540</t>
  </si>
  <si>
    <t>836</t>
  </si>
  <si>
    <t>970</t>
  </si>
  <si>
    <t>979</t>
  </si>
  <si>
    <t>1032</t>
  </si>
  <si>
    <t>888</t>
  </si>
  <si>
    <t>5187</t>
  </si>
  <si>
    <t>731</t>
  </si>
  <si>
    <t>1089</t>
  </si>
  <si>
    <t>1256</t>
  </si>
  <si>
    <t>1290</t>
  </si>
  <si>
    <t>1271</t>
  </si>
  <si>
    <t>494</t>
  </si>
  <si>
    <t>732</t>
  </si>
  <si>
    <t>801</t>
  </si>
  <si>
    <t>806</t>
  </si>
  <si>
    <t>1016</t>
  </si>
  <si>
    <t>933</t>
  </si>
  <si>
    <t>1068</t>
  </si>
  <si>
    <t>537</t>
  </si>
  <si>
    <t>563</t>
  </si>
  <si>
    <t>781</t>
  </si>
  <si>
    <t>650</t>
  </si>
  <si>
    <t>685</t>
  </si>
  <si>
    <t>670</t>
  </si>
  <si>
    <t>700</t>
  </si>
  <si>
    <t>658</t>
  </si>
  <si>
    <t>461</t>
  </si>
  <si>
    <t>623</t>
  </si>
  <si>
    <t>816</t>
  </si>
  <si>
    <t>574</t>
  </si>
  <si>
    <t>465</t>
  </si>
  <si>
    <t>929</t>
  </si>
  <si>
    <t>957</t>
  </si>
  <si>
    <t>967</t>
  </si>
  <si>
    <t>796</t>
  </si>
  <si>
    <t>876</t>
  </si>
  <si>
    <t>911</t>
  </si>
  <si>
    <t>875</t>
  </si>
  <si>
    <t>909</t>
  </si>
  <si>
    <t>983</t>
  </si>
  <si>
    <t>562</t>
  </si>
  <si>
    <t>547</t>
  </si>
  <si>
    <t>631</t>
  </si>
  <si>
    <t>659</t>
  </si>
  <si>
    <t>1573</t>
  </si>
  <si>
    <r>
      <t xml:space="preserve">Les données sont issues de l'Agence Bio après retraitement par le SRISET.
</t>
    </r>
    <r>
      <rPr>
        <sz val="9"/>
        <rFont val="Arial"/>
        <family val="2"/>
      </rPr>
      <t xml:space="preserve">L'Agence Bio fournit annuellement une série de données des millésimes 2007 à N-1.
Elle a récemment modifié les règles de comptabilisation des exploitations engagées selon un mode de production de biologique, enregistrant désormais comme productrices les exploitations engagées au 31 décembre de l'année. L'ensemble de la série 2007-2023 répond à ces nouvelles régles. Dans l'ensemble, l'actualisation a pour effet de réduire les surfaces et les cheptels. 
Les données publiées dans ce document, produites à partir de cette série actualisée, peuvent donc présenter des évolutions par rapport aux précédentes publications. 
</t>
    </r>
    <r>
      <rPr>
        <b/>
        <sz val="9"/>
        <color rgb="FF008080"/>
        <rFont val="Arial"/>
        <family val="2"/>
      </rPr>
      <t>La certification en agriculture biologique</t>
    </r>
    <r>
      <rPr>
        <b/>
        <sz val="9"/>
        <color indexed="21"/>
        <rFont val="Arial"/>
        <family val="2"/>
      </rPr>
      <t xml:space="preserve">
</t>
    </r>
    <r>
      <rPr>
        <sz val="9"/>
        <rFont val="Arial"/>
        <family val="2"/>
      </rPr>
      <t>Pour commercialiser des produits issus de l’agriculture biologique, tout opérateur (producteur, préparateur, distributeur ou importateur) doit s'inscrire auprès d'un organisme certificateur agréé par l'Institut National de l'Origine et de la qualité (INAO) et disposer des certificats correspondants.
En sus du choix de l'organisme certificateur, tout opérateur doit également notifier son activité auprès de l’Agence BIO afin de figurer dans l'annuaire officiel des opérateurs en agriculture biologique (fichier de notifications de l'Agence Bio).
Parallèlement, l'organisme certificateur déclare les opérateurs auprès de l'Agence Bio (fichier de certification de l'Agence Bio).
Dans les tableaux, les surfaces des cultures conduites en agriculture biologique sont issues des données saisies par les organismes certificateurs auprès de l'Agence Bio.
Ne sont comptabilisées que les surfaces agricoles des opérateurs considérés actifs au 31 décembre de l'année en cours.</t>
    </r>
    <r>
      <rPr>
        <i/>
        <sz val="10"/>
        <color indexed="23"/>
        <rFont val="Arial"/>
        <family val="2"/>
      </rPr>
      <t xml:space="preserve">
</t>
    </r>
  </si>
  <si>
    <t>Evolution des surfaces conduites en mode de production biologique jusqu'en 2023 en Occitanie</t>
  </si>
  <si>
    <t>Surfaces conduites selon un mode de production biologique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</si>
</sst>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 _€_-;\-* #,##0.00\ _€_-;_-* &quot;-&quot;??\ _€_-;_-@_-"/>
    <numFmt numFmtId="164" formatCode="\ [$€]* #,##0.00\ ;\ [$€]* \(#,##0.00\);\ [$€]* \-#\ ;@\ "/>
    <numFmt numFmtId="165" formatCode="0.0"/>
    <numFmt numFmtId="166" formatCode="#,##0.0"/>
    <numFmt numFmtId="167" formatCode="#,##0_ ;\-#,##0\ "/>
    <numFmt numFmtId="168" formatCode="#,##0.00000_ ;\-#,##0.00000\ "/>
    <numFmt numFmtId="169" formatCode="0.0%"/>
    <numFmt numFmtId="170" formatCode="0.000"/>
    <numFmt numFmtId="171" formatCode="0.00000000"/>
    <numFmt numFmtId="172" formatCode="#,##0\ &quot;€&quot;"/>
  </numFmts>
  <fonts count="48" x14ac:knownFonts="1">
    <font>
      <sz val="10"/>
      <name val="Arial"/>
      <family val="2"/>
    </font>
    <font>
      <sz val="11"/>
      <color theme="1"/>
      <name val="Calibri"/>
      <family val="2"/>
      <scheme val="minor"/>
    </font>
    <font>
      <sz val="10"/>
      <name val="Arial"/>
      <family val="2"/>
    </font>
    <font>
      <sz val="11"/>
      <color indexed="8"/>
      <name val="Calibri"/>
      <family val="2"/>
    </font>
    <font>
      <b/>
      <sz val="9"/>
      <color indexed="21"/>
      <name val="Arial"/>
      <family val="2"/>
    </font>
    <font>
      <sz val="10"/>
      <color indexed="21"/>
      <name val="Arial"/>
      <family val="2"/>
    </font>
    <font>
      <b/>
      <sz val="10"/>
      <name val="Arial"/>
      <family val="2"/>
    </font>
    <font>
      <i/>
      <sz val="10"/>
      <color indexed="23"/>
      <name val="Arial"/>
      <family val="2"/>
    </font>
    <font>
      <sz val="9"/>
      <name val="Arial"/>
      <family val="2"/>
    </font>
    <font>
      <sz val="9"/>
      <color indexed="21"/>
      <name val="Arial"/>
      <family val="2"/>
    </font>
    <font>
      <b/>
      <sz val="12"/>
      <color indexed="8"/>
      <name val="Arial"/>
      <family val="2"/>
    </font>
    <font>
      <sz val="9"/>
      <color indexed="8"/>
      <name val="Arial"/>
      <family val="2"/>
    </font>
    <font>
      <b/>
      <sz val="12"/>
      <color indexed="21"/>
      <name val="Arial"/>
      <family val="2"/>
    </font>
    <font>
      <sz val="8"/>
      <name val="Arial"/>
      <family val="2"/>
    </font>
    <font>
      <sz val="8"/>
      <color indexed="8"/>
      <name val="Arial"/>
      <family val="2"/>
    </font>
    <font>
      <b/>
      <sz val="8"/>
      <color indexed="8"/>
      <name val="Arial"/>
      <family val="2"/>
    </font>
    <font>
      <b/>
      <sz val="8"/>
      <name val="Arial"/>
      <family val="2"/>
    </font>
    <font>
      <b/>
      <sz val="10"/>
      <color indexed="8"/>
      <name val="Arial"/>
      <family val="2"/>
    </font>
    <font>
      <b/>
      <sz val="12"/>
      <name val="Arial"/>
      <family val="2"/>
    </font>
    <font>
      <b/>
      <sz val="9"/>
      <color indexed="8"/>
      <name val="Arial"/>
      <family val="2"/>
    </font>
    <font>
      <b/>
      <sz val="14"/>
      <name val="Arial"/>
      <family val="2"/>
    </font>
    <font>
      <b/>
      <sz val="11"/>
      <color indexed="21"/>
      <name val="Arial"/>
      <family val="2"/>
    </font>
    <font>
      <b/>
      <sz val="9"/>
      <name val="Arial"/>
      <family val="2"/>
    </font>
    <font>
      <sz val="10"/>
      <name val="Arial"/>
      <family val="2"/>
    </font>
    <font>
      <sz val="8"/>
      <name val="Arial"/>
      <family val="2"/>
    </font>
    <font>
      <b/>
      <sz val="16"/>
      <color indexed="10"/>
      <name val="Arial"/>
      <family val="2"/>
    </font>
    <font>
      <sz val="8"/>
      <color indexed="63"/>
      <name val="Arial"/>
      <family val="2"/>
    </font>
    <font>
      <sz val="7"/>
      <name val="Arial"/>
      <family val="2"/>
    </font>
    <font>
      <sz val="8"/>
      <color indexed="8"/>
      <name val="Arial"/>
      <family val="2"/>
    </font>
    <font>
      <b/>
      <sz val="8"/>
      <name val="Arial"/>
      <family val="2"/>
    </font>
    <font>
      <b/>
      <sz val="8"/>
      <color indexed="8"/>
      <name val="Arial"/>
      <family val="2"/>
    </font>
    <font>
      <i/>
      <sz val="8"/>
      <name val="Arial"/>
      <family val="2"/>
    </font>
    <font>
      <i/>
      <sz val="8"/>
      <color indexed="8"/>
      <name val="Arial"/>
      <family val="2"/>
    </font>
    <font>
      <sz val="10"/>
      <name val="Arial"/>
      <family val="2"/>
    </font>
    <font>
      <b/>
      <sz val="14"/>
      <color indexed="8"/>
      <name val="Arial"/>
      <family val="2"/>
    </font>
    <font>
      <sz val="10"/>
      <color rgb="FFFF0000"/>
      <name val="Arial"/>
      <family val="2"/>
    </font>
    <font>
      <sz val="10"/>
      <color rgb="FFC00000"/>
      <name val="Arial"/>
      <family val="2"/>
    </font>
    <font>
      <sz val="8"/>
      <color rgb="FFFF0000"/>
      <name val="Arial"/>
      <family val="2"/>
    </font>
    <font>
      <b/>
      <sz val="8"/>
      <color rgb="FFFF0000"/>
      <name val="Arial"/>
      <family val="2"/>
    </font>
    <font>
      <sz val="11"/>
      <name val="Arial"/>
      <family val="2"/>
    </font>
    <font>
      <sz val="12"/>
      <name val="Arial"/>
      <family val="2"/>
    </font>
    <font>
      <b/>
      <sz val="10"/>
      <color rgb="FFFF0000"/>
      <name val="Arial"/>
      <family val="2"/>
    </font>
    <font>
      <b/>
      <sz val="9"/>
      <color rgb="FFFF0000"/>
      <name val="Arial"/>
      <family val="2"/>
    </font>
    <font>
      <sz val="11"/>
      <color rgb="FFFF0000"/>
      <name val="Arial"/>
      <family val="2"/>
    </font>
    <font>
      <sz val="8"/>
      <color theme="0" tint="-0.34998626667073579"/>
      <name val="Arial"/>
      <family val="2"/>
    </font>
    <font>
      <b/>
      <i/>
      <sz val="8"/>
      <color rgb="FFC00000"/>
      <name val="Arial"/>
      <family val="2"/>
    </font>
    <font>
      <sz val="8"/>
      <color theme="8" tint="-0.249977111117893"/>
      <name val="Arial"/>
      <family val="2"/>
    </font>
    <font>
      <b/>
      <sz val="9"/>
      <color rgb="FF008080"/>
      <name val="Arial"/>
      <family val="2"/>
    </font>
  </fonts>
  <fills count="20">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9"/>
        <bgColor indexed="64"/>
      </patternFill>
    </fill>
    <fill>
      <patternFill patternType="solid">
        <fgColor indexed="9"/>
        <bgColor indexed="9"/>
      </patternFill>
    </fill>
    <fill>
      <patternFill patternType="solid">
        <fgColor theme="0"/>
        <bgColor indexed="26"/>
      </patternFill>
    </fill>
    <fill>
      <patternFill patternType="solid">
        <fgColor theme="0"/>
        <bgColor indexed="64"/>
      </patternFill>
    </fill>
    <fill>
      <patternFill patternType="solid">
        <fgColor theme="0"/>
        <bgColor indexed="9"/>
      </patternFill>
    </fill>
    <fill>
      <patternFill patternType="solid">
        <fgColor theme="0" tint="-0.249977111117893"/>
        <bgColor indexed="31"/>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tint="-0.24994659260841701"/>
        <bgColor indexed="31"/>
      </patternFill>
    </fill>
    <fill>
      <patternFill patternType="solid">
        <fgColor theme="0" tint="-0.24994659260841701"/>
        <bgColor theme="0" tint="-0.24994659260841701"/>
      </patternFill>
    </fill>
    <fill>
      <patternFill patternType="solid">
        <fgColor theme="0" tint="-0.249977111117893"/>
        <bgColor indexed="64"/>
      </patternFill>
    </fill>
    <fill>
      <patternFill patternType="solid">
        <fgColor theme="9" tint="0.39997558519241921"/>
        <bgColor indexed="38"/>
      </patternFill>
    </fill>
    <fill>
      <patternFill patternType="solid">
        <fgColor theme="0" tint="-0.249977111117893"/>
        <bgColor indexed="26"/>
      </patternFill>
    </fill>
    <fill>
      <patternFill patternType="solid">
        <fgColor theme="6" tint="0.59999389629810485"/>
        <bgColor indexed="22"/>
      </patternFill>
    </fill>
    <fill>
      <patternFill patternType="solid">
        <fgColor theme="6" tint="0.59999389629810485"/>
        <bgColor indexed="26"/>
      </patternFill>
    </fill>
    <fill>
      <patternFill patternType="solid">
        <fgColor theme="0" tint="-0.14996795556505021"/>
        <bgColor theme="0" tint="-0.14996795556505021"/>
      </patternFill>
    </fill>
  </fills>
  <borders count="140">
    <border>
      <left/>
      <right/>
      <top/>
      <bottom/>
      <diagonal/>
    </border>
    <border>
      <left style="medium">
        <color indexed="21"/>
      </left>
      <right style="thin">
        <color indexed="21"/>
      </right>
      <top style="thin">
        <color indexed="21"/>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medium">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top style="thin">
        <color indexed="21"/>
      </top>
      <bottom style="thin">
        <color indexed="21"/>
      </bottom>
      <diagonal/>
    </border>
    <border>
      <left style="medium">
        <color indexed="21"/>
      </left>
      <right/>
      <top style="medium">
        <color indexed="21"/>
      </top>
      <bottom/>
      <diagonal/>
    </border>
    <border>
      <left style="medium">
        <color indexed="21"/>
      </left>
      <right style="thin">
        <color indexed="21"/>
      </right>
      <top style="medium">
        <color indexed="21"/>
      </top>
      <bottom/>
      <diagonal/>
    </border>
    <border>
      <left style="thin">
        <color indexed="21"/>
      </left>
      <right style="thin">
        <color indexed="21"/>
      </right>
      <top style="medium">
        <color indexed="21"/>
      </top>
      <bottom/>
      <diagonal/>
    </border>
    <border>
      <left style="medium">
        <color indexed="21"/>
      </left>
      <right/>
      <top/>
      <bottom/>
      <diagonal/>
    </border>
    <border>
      <left style="medium">
        <color indexed="21"/>
      </left>
      <right style="thin">
        <color indexed="21"/>
      </right>
      <top/>
      <bottom/>
      <diagonal/>
    </border>
    <border>
      <left style="thin">
        <color indexed="21"/>
      </left>
      <right style="thin">
        <color indexed="21"/>
      </right>
      <top/>
      <bottom/>
      <diagonal/>
    </border>
    <border>
      <left/>
      <right style="thin">
        <color indexed="21"/>
      </right>
      <top/>
      <bottom/>
      <diagonal/>
    </border>
    <border>
      <left/>
      <right/>
      <top style="medium">
        <color indexed="9"/>
      </top>
      <bottom/>
      <diagonal/>
    </border>
    <border>
      <left style="thin">
        <color indexed="21"/>
      </left>
      <right/>
      <top style="thin">
        <color indexed="21"/>
      </top>
      <bottom/>
      <diagonal/>
    </border>
    <border>
      <left style="thin">
        <color indexed="21"/>
      </left>
      <right style="thin">
        <color indexed="21"/>
      </right>
      <top style="thin">
        <color indexed="21"/>
      </top>
      <bottom/>
      <diagonal/>
    </border>
    <border>
      <left style="thin">
        <color indexed="21"/>
      </left>
      <right/>
      <top/>
      <bottom/>
      <diagonal/>
    </border>
    <border>
      <left style="thin">
        <color indexed="21"/>
      </left>
      <right/>
      <top/>
      <bottom style="medium">
        <color indexed="9"/>
      </bottom>
      <diagonal/>
    </border>
    <border>
      <left style="thin">
        <color indexed="21"/>
      </left>
      <right style="medium">
        <color indexed="21"/>
      </right>
      <top/>
      <bottom/>
      <diagonal/>
    </border>
    <border>
      <left style="thin">
        <color indexed="21"/>
      </left>
      <right style="medium">
        <color indexed="21"/>
      </right>
      <top style="medium">
        <color indexed="21"/>
      </top>
      <bottom/>
      <diagonal/>
    </border>
    <border>
      <left style="medium">
        <color indexed="21"/>
      </left>
      <right style="thin">
        <color indexed="21"/>
      </right>
      <top style="thin">
        <color indexed="21"/>
      </top>
      <bottom/>
      <diagonal/>
    </border>
    <border>
      <left style="thin">
        <color indexed="21"/>
      </left>
      <right style="medium">
        <color indexed="21"/>
      </right>
      <top style="thin">
        <color indexed="21"/>
      </top>
      <bottom/>
      <diagonal/>
    </border>
    <border>
      <left style="double">
        <color indexed="21"/>
      </left>
      <right style="thin">
        <color indexed="21"/>
      </right>
      <top style="thin">
        <color indexed="21"/>
      </top>
      <bottom/>
      <diagonal/>
    </border>
    <border>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21"/>
      </right>
      <top/>
      <bottom style="thin">
        <color indexed="21"/>
      </bottom>
      <diagonal/>
    </border>
    <border>
      <left style="thin">
        <color indexed="21"/>
      </left>
      <right/>
      <top/>
      <bottom style="thin">
        <color indexed="21"/>
      </bottom>
      <diagonal/>
    </border>
    <border>
      <left style="double">
        <color indexed="21"/>
      </left>
      <right style="thin">
        <color indexed="21"/>
      </right>
      <top/>
      <bottom style="thin">
        <color indexed="21"/>
      </bottom>
      <diagonal/>
    </border>
    <border>
      <left/>
      <right style="thin">
        <color indexed="21"/>
      </right>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double">
        <color indexed="21"/>
      </right>
      <top style="thin">
        <color indexed="21"/>
      </top>
      <bottom/>
      <diagonal/>
    </border>
    <border>
      <left style="thin">
        <color indexed="21"/>
      </left>
      <right style="double">
        <color indexed="21"/>
      </right>
      <top/>
      <bottom/>
      <diagonal/>
    </border>
    <border>
      <left style="medium">
        <color indexed="21"/>
      </left>
      <right style="thin">
        <color indexed="21"/>
      </right>
      <top/>
      <bottom style="thin">
        <color indexed="21"/>
      </bottom>
      <diagonal/>
    </border>
    <border>
      <left style="thin">
        <color indexed="21"/>
      </left>
      <right style="double">
        <color indexed="21"/>
      </right>
      <top/>
      <bottom style="thin">
        <color indexed="21"/>
      </bottom>
      <diagonal/>
    </border>
    <border>
      <left style="thin">
        <color indexed="21"/>
      </left>
      <right style="medium">
        <color indexed="21"/>
      </right>
      <top/>
      <bottom style="thin">
        <color indexed="21"/>
      </bottom>
      <diagonal/>
    </border>
    <border>
      <left style="medium">
        <color indexed="21"/>
      </left>
      <right style="thin">
        <color indexed="21"/>
      </right>
      <top style="thin">
        <color indexed="21"/>
      </top>
      <bottom style="medium">
        <color indexed="21"/>
      </bottom>
      <diagonal/>
    </border>
    <border>
      <left style="thin">
        <color indexed="21"/>
      </left>
      <right style="thin">
        <color indexed="21"/>
      </right>
      <top style="thin">
        <color indexed="21"/>
      </top>
      <bottom style="medium">
        <color indexed="21"/>
      </bottom>
      <diagonal/>
    </border>
    <border>
      <left/>
      <right/>
      <top/>
      <bottom style="medium">
        <color indexed="21"/>
      </bottom>
      <diagonal/>
    </border>
    <border>
      <left style="thin">
        <color indexed="21"/>
      </left>
      <right/>
      <top style="medium">
        <color indexed="21"/>
      </top>
      <bottom/>
      <diagonal/>
    </border>
    <border>
      <left/>
      <right style="thin">
        <color indexed="21"/>
      </right>
      <top style="medium">
        <color indexed="21"/>
      </top>
      <bottom/>
      <diagonal/>
    </border>
    <border>
      <left style="thin">
        <color indexed="21"/>
      </left>
      <right style="double">
        <color indexed="21"/>
      </right>
      <top style="thin">
        <color indexed="21"/>
      </top>
      <bottom style="thin">
        <color indexed="21"/>
      </bottom>
      <diagonal/>
    </border>
    <border>
      <left style="thin">
        <color indexed="21"/>
      </left>
      <right style="thin">
        <color indexed="21"/>
      </right>
      <top/>
      <bottom style="medium">
        <color indexed="21"/>
      </bottom>
      <diagonal/>
    </border>
    <border>
      <left style="thin">
        <color indexed="21"/>
      </left>
      <right style="medium">
        <color indexed="21"/>
      </right>
      <top/>
      <bottom style="medium">
        <color indexed="21"/>
      </bottom>
      <diagonal/>
    </border>
    <border>
      <left style="medium">
        <color indexed="21"/>
      </left>
      <right style="thin">
        <color indexed="21"/>
      </right>
      <top/>
      <bottom style="medium">
        <color indexed="21"/>
      </bottom>
      <diagonal/>
    </border>
    <border>
      <left style="medium">
        <color indexed="21"/>
      </left>
      <right/>
      <top/>
      <bottom style="medium">
        <color indexed="21"/>
      </bottom>
      <diagonal/>
    </border>
    <border>
      <left style="medium">
        <color indexed="21"/>
      </left>
      <right/>
      <top style="thin">
        <color indexed="21"/>
      </top>
      <bottom style="medium">
        <color indexed="21"/>
      </bottom>
      <diagonal/>
    </border>
    <border>
      <left style="thin">
        <color indexed="21"/>
      </left>
      <right style="medium">
        <color indexed="21"/>
      </right>
      <top style="thin">
        <color indexed="21"/>
      </top>
      <bottom style="medium">
        <color indexed="21"/>
      </bottom>
      <diagonal/>
    </border>
    <border>
      <left style="thin">
        <color indexed="38"/>
      </left>
      <right style="thin">
        <color indexed="38"/>
      </right>
      <top/>
      <bottom/>
      <diagonal/>
    </border>
    <border>
      <left/>
      <right/>
      <top style="medium">
        <color indexed="21"/>
      </top>
      <bottom/>
      <diagonal/>
    </border>
    <border>
      <left style="thin">
        <color indexed="38"/>
      </left>
      <right style="thin">
        <color indexed="38"/>
      </right>
      <top style="thin">
        <color indexed="38"/>
      </top>
      <bottom/>
      <diagonal/>
    </border>
    <border>
      <left style="thin">
        <color indexed="38"/>
      </left>
      <right style="thin">
        <color indexed="38"/>
      </right>
      <top/>
      <bottom style="thin">
        <color indexed="38"/>
      </bottom>
      <diagonal/>
    </border>
    <border>
      <left style="thin">
        <color indexed="38"/>
      </left>
      <right style="thin">
        <color indexed="38"/>
      </right>
      <top style="thin">
        <color indexed="38"/>
      </top>
      <bottom style="thin">
        <color indexed="38"/>
      </bottom>
      <diagonal/>
    </border>
    <border>
      <left style="thin">
        <color indexed="38"/>
      </left>
      <right/>
      <top style="thin">
        <color indexed="38"/>
      </top>
      <bottom/>
      <diagonal/>
    </border>
    <border>
      <left style="thin">
        <color indexed="38"/>
      </left>
      <right/>
      <top/>
      <bottom/>
      <diagonal/>
    </border>
    <border>
      <left style="thin">
        <color indexed="38"/>
      </left>
      <right/>
      <top/>
      <bottom style="thin">
        <color indexed="38"/>
      </bottom>
      <diagonal/>
    </border>
    <border>
      <left style="thin">
        <color indexed="21"/>
      </left>
      <right/>
      <top style="thin">
        <color indexed="21"/>
      </top>
      <bottom style="medium">
        <color indexed="21"/>
      </bottom>
      <diagonal/>
    </border>
    <border>
      <left/>
      <right style="thin">
        <color indexed="21"/>
      </right>
      <top style="thin">
        <color indexed="21"/>
      </top>
      <bottom style="medium">
        <color indexed="21"/>
      </bottom>
      <diagonal/>
    </border>
    <border>
      <left style="medium">
        <color indexed="21"/>
      </left>
      <right style="thin">
        <color indexed="21"/>
      </right>
      <top style="medium">
        <color indexed="21"/>
      </top>
      <bottom style="thin">
        <color indexed="21"/>
      </bottom>
      <diagonal/>
    </border>
    <border>
      <left style="thin">
        <color indexed="21"/>
      </left>
      <right style="thin">
        <color indexed="21"/>
      </right>
      <top style="medium">
        <color indexed="21"/>
      </top>
      <bottom style="thin">
        <color indexed="21"/>
      </bottom>
      <diagonal/>
    </border>
    <border>
      <left style="thin">
        <color indexed="21"/>
      </left>
      <right style="medium">
        <color indexed="21"/>
      </right>
      <top style="medium">
        <color indexed="21"/>
      </top>
      <bottom style="thin">
        <color indexed="21"/>
      </bottom>
      <diagonal/>
    </border>
    <border>
      <left style="medium">
        <color indexed="21"/>
      </left>
      <right/>
      <top style="medium">
        <color indexed="21"/>
      </top>
      <bottom style="thin">
        <color indexed="21"/>
      </bottom>
      <diagonal/>
    </border>
    <border>
      <left/>
      <right style="thin">
        <color indexed="21"/>
      </right>
      <top style="medium">
        <color indexed="21"/>
      </top>
      <bottom style="thin">
        <color indexed="21"/>
      </bottom>
      <diagonal/>
    </border>
    <border>
      <left style="medium">
        <color indexed="21"/>
      </left>
      <right/>
      <top style="medium">
        <color indexed="21"/>
      </top>
      <bottom style="medium">
        <color indexed="21"/>
      </bottom>
      <diagonal/>
    </border>
    <border>
      <left/>
      <right/>
      <top style="thin">
        <color indexed="21"/>
      </top>
      <bottom style="thin">
        <color indexed="21"/>
      </bottom>
      <diagonal/>
    </border>
    <border>
      <left style="double">
        <color indexed="21"/>
      </left>
      <right/>
      <top style="thin">
        <color indexed="21"/>
      </top>
      <bottom style="thin">
        <color indexed="21"/>
      </bottom>
      <diagonal/>
    </border>
    <border>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right/>
      <top style="medium">
        <color indexed="21"/>
      </top>
      <bottom style="thin">
        <color indexed="21"/>
      </bottom>
      <diagonal/>
    </border>
    <border>
      <left/>
      <right style="medium">
        <color indexed="21"/>
      </right>
      <top style="medium">
        <color indexed="21"/>
      </top>
      <bottom style="thin">
        <color indexed="21"/>
      </bottom>
      <diagonal/>
    </border>
    <border>
      <left style="double">
        <color indexed="21"/>
      </left>
      <right style="thin">
        <color indexed="21"/>
      </right>
      <top style="thin">
        <color indexed="21"/>
      </top>
      <bottom style="medium">
        <color indexed="21"/>
      </bottom>
      <diagonal/>
    </border>
    <border>
      <left style="thin">
        <color indexed="21"/>
      </left>
      <right style="thin">
        <color indexed="21"/>
      </right>
      <top/>
      <bottom style="thin">
        <color indexed="38"/>
      </bottom>
      <diagonal/>
    </border>
    <border>
      <left style="thin">
        <color rgb="FF008080"/>
      </left>
      <right style="thin">
        <color rgb="FF008080"/>
      </right>
      <top/>
      <bottom/>
      <diagonal/>
    </border>
    <border>
      <left style="thin">
        <color rgb="FF008080"/>
      </left>
      <right style="thin">
        <color rgb="FF008080"/>
      </right>
      <top/>
      <bottom style="medium">
        <color rgb="FF008080"/>
      </bottom>
      <diagonal/>
    </border>
    <border>
      <left style="medium">
        <color rgb="FF008080"/>
      </left>
      <right style="thin">
        <color rgb="FF008080"/>
      </right>
      <top style="medium">
        <color rgb="FF008080"/>
      </top>
      <bottom/>
      <diagonal/>
    </border>
    <border>
      <left style="medium">
        <color rgb="FF008080"/>
      </left>
      <right style="thin">
        <color rgb="FF008080"/>
      </right>
      <top/>
      <bottom/>
      <diagonal/>
    </border>
    <border>
      <left style="medium">
        <color rgb="FF008080"/>
      </left>
      <right style="thin">
        <color rgb="FF008080"/>
      </right>
      <top/>
      <bottom style="medium">
        <color rgb="FF008080"/>
      </bottom>
      <diagonal/>
    </border>
    <border>
      <left style="medium">
        <color indexed="21"/>
      </left>
      <right style="thin">
        <color indexed="21"/>
      </right>
      <top/>
      <bottom style="thin">
        <color indexed="38"/>
      </bottom>
      <diagonal/>
    </border>
    <border>
      <left style="thin">
        <color indexed="21"/>
      </left>
      <right style="medium">
        <color indexed="21"/>
      </right>
      <top/>
      <bottom style="thin">
        <color indexed="38"/>
      </bottom>
      <diagonal/>
    </border>
    <border>
      <left style="thin">
        <color indexed="38"/>
      </left>
      <right style="medium">
        <color indexed="21"/>
      </right>
      <top style="thin">
        <color indexed="38"/>
      </top>
      <bottom/>
      <diagonal/>
    </border>
    <border>
      <left style="thin">
        <color indexed="38"/>
      </left>
      <right style="medium">
        <color indexed="21"/>
      </right>
      <top/>
      <bottom/>
      <diagonal/>
    </border>
    <border>
      <left style="thin">
        <color indexed="38"/>
      </left>
      <right style="medium">
        <color indexed="21"/>
      </right>
      <top/>
      <bottom style="thin">
        <color indexed="38"/>
      </bottom>
      <diagonal/>
    </border>
    <border>
      <left style="medium">
        <color indexed="21"/>
      </left>
      <right/>
      <top/>
      <bottom style="thin">
        <color indexed="21"/>
      </bottom>
      <diagonal/>
    </border>
    <border>
      <left style="medium">
        <color indexed="21"/>
      </left>
      <right/>
      <top style="thin">
        <color indexed="21"/>
      </top>
      <bottom style="thin">
        <color indexed="21"/>
      </bottom>
      <diagonal/>
    </border>
    <border>
      <left style="medium">
        <color indexed="21"/>
      </left>
      <right style="thin">
        <color indexed="21"/>
      </right>
      <top style="thin">
        <color indexed="38"/>
      </top>
      <bottom/>
      <diagonal/>
    </border>
    <border>
      <left style="thin">
        <color indexed="21"/>
      </left>
      <right style="thin">
        <color indexed="21"/>
      </right>
      <top style="thin">
        <color indexed="38"/>
      </top>
      <bottom/>
      <diagonal/>
    </border>
    <border>
      <left style="thin">
        <color indexed="21"/>
      </left>
      <right style="medium">
        <color indexed="21"/>
      </right>
      <top style="thin">
        <color indexed="38"/>
      </top>
      <bottom/>
      <diagonal/>
    </border>
    <border>
      <left style="medium">
        <color indexed="21"/>
      </left>
      <right/>
      <top style="thin">
        <color indexed="21"/>
      </top>
      <bottom/>
      <diagonal/>
    </border>
    <border>
      <left style="thin">
        <color indexed="21"/>
      </left>
      <right/>
      <top style="thin">
        <color rgb="FF008080"/>
      </top>
      <bottom style="thin">
        <color indexed="21"/>
      </bottom>
      <diagonal/>
    </border>
    <border>
      <left/>
      <right/>
      <top style="thin">
        <color rgb="FF008080"/>
      </top>
      <bottom style="thin">
        <color indexed="21"/>
      </bottom>
      <diagonal/>
    </border>
    <border>
      <left style="thin">
        <color theme="4"/>
      </left>
      <right style="thin">
        <color theme="4"/>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rgb="FF008080"/>
      </left>
      <right/>
      <top/>
      <bottom/>
      <diagonal/>
    </border>
    <border>
      <left/>
      <right style="thin">
        <color rgb="FF008080"/>
      </right>
      <top/>
      <bottom/>
      <diagonal/>
    </border>
    <border>
      <left style="thin">
        <color rgb="FF008080"/>
      </left>
      <right/>
      <top style="thin">
        <color rgb="FF008080"/>
      </top>
      <bottom/>
      <diagonal/>
    </border>
    <border>
      <left/>
      <right style="thin">
        <color rgb="FF008080"/>
      </right>
      <top style="thin">
        <color rgb="FF008080"/>
      </top>
      <bottom/>
      <diagonal/>
    </border>
    <border>
      <left style="thin">
        <color rgb="FF008080"/>
      </left>
      <right/>
      <top/>
      <bottom style="medium">
        <color rgb="FF008080"/>
      </bottom>
      <diagonal/>
    </border>
    <border>
      <left/>
      <right style="thin">
        <color rgb="FF008080"/>
      </right>
      <top/>
      <bottom style="medium">
        <color rgb="FF008080"/>
      </bottom>
      <diagonal/>
    </border>
    <border>
      <left style="thin">
        <color rgb="FF008080"/>
      </left>
      <right style="thin">
        <color rgb="FF008080"/>
      </right>
      <top style="thin">
        <color indexed="21"/>
      </top>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indexed="21"/>
      </left>
      <right style="double">
        <color indexed="21"/>
      </right>
      <top/>
      <bottom style="thin">
        <color rgb="FF0070C0"/>
      </bottom>
      <diagonal/>
    </border>
    <border>
      <left style="thin">
        <color rgb="FF0070C0"/>
      </left>
      <right/>
      <top/>
      <bottom/>
      <diagonal/>
    </border>
    <border>
      <left style="thin">
        <color rgb="FF0070C0"/>
      </left>
      <right/>
      <top style="thin">
        <color rgb="FF0070C0"/>
      </top>
      <bottom style="thin">
        <color rgb="FF0070C0"/>
      </bottom>
      <diagonal/>
    </border>
    <border>
      <left style="double">
        <color indexed="21"/>
      </left>
      <right style="thin">
        <color indexed="21"/>
      </right>
      <top/>
      <bottom style="thin">
        <color indexed="38"/>
      </bottom>
      <diagonal/>
    </border>
    <border>
      <left style="thin">
        <color indexed="21"/>
      </left>
      <right style="double">
        <color indexed="21"/>
      </right>
      <top/>
      <bottom style="thin">
        <color indexed="38"/>
      </bottom>
      <diagonal/>
    </border>
    <border>
      <left style="double">
        <color indexed="21"/>
      </left>
      <right style="thin">
        <color rgb="FF0070C0"/>
      </right>
      <top/>
      <bottom/>
      <diagonal/>
    </border>
    <border>
      <left style="thin">
        <color rgb="FF0070C0"/>
      </left>
      <right style="double">
        <color indexed="21"/>
      </right>
      <top/>
      <bottom/>
      <diagonal/>
    </border>
    <border>
      <left style="double">
        <color indexed="21"/>
      </left>
      <right style="thin">
        <color rgb="FF0070C0"/>
      </right>
      <top style="thin">
        <color rgb="FF0070C0"/>
      </top>
      <bottom/>
      <diagonal/>
    </border>
    <border>
      <left style="thin">
        <color rgb="FF0070C0"/>
      </left>
      <right style="double">
        <color indexed="21"/>
      </right>
      <top style="thin">
        <color rgb="FF0070C0"/>
      </top>
      <bottom/>
      <diagonal/>
    </border>
    <border>
      <left style="double">
        <color indexed="21"/>
      </left>
      <right style="thin">
        <color rgb="FF0070C0"/>
      </right>
      <top/>
      <bottom style="thin">
        <color rgb="FF0070C0"/>
      </bottom>
      <diagonal/>
    </border>
    <border>
      <left style="thin">
        <color rgb="FF0070C0"/>
      </left>
      <right style="double">
        <color indexed="21"/>
      </right>
      <top/>
      <bottom style="thin">
        <color rgb="FF0070C0"/>
      </bottom>
      <diagonal/>
    </border>
    <border>
      <left style="double">
        <color indexed="21"/>
      </left>
      <right style="thin">
        <color rgb="FF0070C0"/>
      </right>
      <top style="thin">
        <color rgb="FF0070C0"/>
      </top>
      <bottom style="thin">
        <color rgb="FF0070C0"/>
      </bottom>
      <diagonal/>
    </border>
    <border>
      <left style="thin">
        <color rgb="FF0070C0"/>
      </left>
      <right style="double">
        <color indexed="21"/>
      </right>
      <top style="thin">
        <color rgb="FF0070C0"/>
      </top>
      <bottom style="thin">
        <color rgb="FF0070C0"/>
      </bottom>
      <diagonal/>
    </border>
    <border>
      <left/>
      <right style="thin">
        <color rgb="FF0070C0"/>
      </right>
      <top/>
      <bottom/>
      <diagonal/>
    </border>
    <border>
      <left/>
      <right style="thin">
        <color rgb="FF0070C0"/>
      </right>
      <top style="thin">
        <color rgb="FF0070C0"/>
      </top>
      <bottom style="thin">
        <color rgb="FF0070C0"/>
      </bottom>
      <diagonal/>
    </border>
    <border>
      <left/>
      <right/>
      <top style="medium">
        <color indexed="21"/>
      </top>
      <bottom style="medium">
        <color indexed="21"/>
      </bottom>
      <diagonal/>
    </border>
    <border>
      <left/>
      <right style="medium">
        <color indexed="21"/>
      </right>
      <top style="medium">
        <color indexed="21"/>
      </top>
      <bottom style="medium">
        <color indexed="21"/>
      </bottom>
      <diagonal/>
    </border>
    <border>
      <left style="medium">
        <color indexed="21"/>
      </left>
      <right style="thin">
        <color indexed="21"/>
      </right>
      <top style="thin">
        <color indexed="38"/>
      </top>
      <bottom style="thin">
        <color indexed="21"/>
      </bottom>
      <diagonal/>
    </border>
    <border>
      <left style="thin">
        <color indexed="21"/>
      </left>
      <right style="thin">
        <color indexed="21"/>
      </right>
      <top style="thin">
        <color indexed="38"/>
      </top>
      <bottom style="thin">
        <color indexed="21"/>
      </bottom>
      <diagonal/>
    </border>
    <border>
      <left style="thin">
        <color indexed="21"/>
      </left>
      <right style="medium">
        <color indexed="21"/>
      </right>
      <top style="thin">
        <color indexed="38"/>
      </top>
      <bottom style="thin">
        <color indexed="21"/>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indexed="21"/>
      </right>
      <top/>
      <bottom style="thin">
        <color rgb="FF008080"/>
      </bottom>
      <diagonal/>
    </border>
    <border>
      <left style="thin">
        <color rgb="FF008080"/>
      </left>
      <right style="medium">
        <color rgb="FF008080"/>
      </right>
      <top style="thin">
        <color indexed="21"/>
      </top>
      <bottom/>
      <diagonal/>
    </border>
    <border>
      <left style="thin">
        <color rgb="FF008080"/>
      </left>
      <right style="medium">
        <color rgb="FF008080"/>
      </right>
      <top/>
      <bottom/>
      <diagonal/>
    </border>
    <border>
      <left style="thin">
        <color rgb="FF008080"/>
      </left>
      <right style="medium">
        <color rgb="FF008080"/>
      </right>
      <top/>
      <bottom style="medium">
        <color rgb="FF008080"/>
      </bottom>
      <diagonal/>
    </border>
    <border>
      <left/>
      <right/>
      <top/>
      <bottom style="thin">
        <color rgb="FF008080"/>
      </bottom>
      <diagonal/>
    </border>
    <border>
      <left style="thin">
        <color indexed="21"/>
      </left>
      <right style="double">
        <color indexed="21"/>
      </right>
      <top style="thin">
        <color indexed="21"/>
      </top>
      <bottom style="medium">
        <color indexed="21"/>
      </bottom>
      <diagonal/>
    </border>
    <border>
      <left/>
      <right/>
      <top style="thin">
        <color rgb="FF0070C0"/>
      </top>
      <bottom style="medium">
        <color indexed="21"/>
      </bottom>
      <diagonal/>
    </border>
    <border>
      <left style="double">
        <color indexed="21"/>
      </left>
      <right/>
      <top style="thin">
        <color rgb="FF0070C0"/>
      </top>
      <bottom style="medium">
        <color indexed="21"/>
      </bottom>
      <diagonal/>
    </border>
    <border>
      <left/>
      <right style="double">
        <color indexed="21"/>
      </right>
      <top style="thin">
        <color rgb="FF0070C0"/>
      </top>
      <bottom style="medium">
        <color indexed="21"/>
      </bottom>
      <diagonal/>
    </border>
  </borders>
  <cellStyleXfs count="11">
    <xf numFmtId="0" fontId="0" fillId="0" borderId="0"/>
    <xf numFmtId="164" fontId="23" fillId="0" borderId="0" applyFill="0" applyBorder="0" applyAlignment="0" applyProtection="0"/>
    <xf numFmtId="43" fontId="2" fillId="0" borderId="0" applyFill="0" applyBorder="0" applyAlignment="0" applyProtection="0"/>
    <xf numFmtId="0" fontId="2" fillId="0" borderId="0" applyNumberFormat="0" applyFill="0" applyBorder="0" applyAlignment="0" applyProtection="0"/>
    <xf numFmtId="0" fontId="23" fillId="0" borderId="0"/>
    <xf numFmtId="0" fontId="23" fillId="0" borderId="0"/>
    <xf numFmtId="0" fontId="3" fillId="0" borderId="0"/>
    <xf numFmtId="0" fontId="23" fillId="0" borderId="0"/>
    <xf numFmtId="0" fontId="1" fillId="0" borderId="0"/>
    <xf numFmtId="0" fontId="33" fillId="0" borderId="0"/>
    <xf numFmtId="0" fontId="2" fillId="0" borderId="0"/>
  </cellStyleXfs>
  <cellXfs count="914">
    <xf numFmtId="0" fontId="0" fillId="0" borderId="0" xfId="0"/>
    <xf numFmtId="0" fontId="0" fillId="2" borderId="0" xfId="0" applyFill="1"/>
    <xf numFmtId="0" fontId="4" fillId="2" borderId="0" xfId="0" applyFont="1" applyFill="1" applyAlignment="1">
      <alignment wrapText="1"/>
    </xf>
    <xf numFmtId="0" fontId="5" fillId="2" borderId="0" xfId="0" applyFont="1" applyFill="1"/>
    <xf numFmtId="165" fontId="4" fillId="2" borderId="0" xfId="0" applyNumberFormat="1" applyFont="1" applyFill="1" applyBorder="1" applyAlignment="1">
      <alignment vertical="top" wrapText="1"/>
    </xf>
    <xf numFmtId="0" fontId="4" fillId="2" borderId="0" xfId="6" applyFont="1" applyFill="1" applyAlignment="1">
      <alignment vertical="center" wrapText="1"/>
    </xf>
    <xf numFmtId="0" fontId="4" fillId="2" borderId="0" xfId="0" applyFont="1" applyFill="1" applyAlignment="1">
      <alignment vertical="top" wrapText="1"/>
    </xf>
    <xf numFmtId="0" fontId="9" fillId="2" borderId="0" xfId="0" applyFont="1" applyFill="1"/>
    <xf numFmtId="0" fontId="13" fillId="2" borderId="0" xfId="4" applyFont="1" applyFill="1" applyAlignment="1">
      <alignment vertical="center"/>
    </xf>
    <xf numFmtId="0" fontId="0" fillId="0" borderId="0" xfId="0" applyFont="1"/>
    <xf numFmtId="3" fontId="10" fillId="2" borderId="0" xfId="0" applyNumberFormat="1" applyFont="1" applyFill="1" applyBorder="1" applyAlignment="1">
      <alignment vertical="center" wrapText="1"/>
    </xf>
    <xf numFmtId="3" fontId="8" fillId="2" borderId="0" xfId="0" applyNumberFormat="1" applyFont="1" applyFill="1" applyAlignment="1">
      <alignment vertical="center" wrapText="1"/>
    </xf>
    <xf numFmtId="3" fontId="13" fillId="2" borderId="0" xfId="0" applyNumberFormat="1" applyFont="1" applyFill="1" applyAlignment="1">
      <alignment vertical="center" wrapText="1"/>
    </xf>
    <xf numFmtId="3" fontId="13" fillId="2" borderId="0" xfId="0" applyNumberFormat="1" applyFont="1" applyFill="1" applyAlignment="1">
      <alignment horizontal="center" vertical="center" wrapText="1"/>
    </xf>
    <xf numFmtId="3" fontId="0" fillId="2" borderId="0" xfId="0" applyNumberFormat="1" applyFont="1" applyFill="1" applyAlignment="1">
      <alignment vertical="center" wrapText="1"/>
    </xf>
    <xf numFmtId="0" fontId="12" fillId="0" borderId="0" xfId="0" applyFont="1" applyFill="1"/>
    <xf numFmtId="3" fontId="11" fillId="2" borderId="0" xfId="0" applyNumberFormat="1" applyFont="1" applyFill="1" applyBorder="1" applyAlignment="1">
      <alignment vertical="center"/>
    </xf>
    <xf numFmtId="3" fontId="14" fillId="2" borderId="15" xfId="0" applyNumberFormat="1" applyFont="1" applyFill="1" applyBorder="1" applyAlignment="1">
      <alignment horizontal="right" vertical="center" wrapText="1"/>
    </xf>
    <xf numFmtId="0" fontId="0" fillId="0" borderId="0" xfId="0" applyFont="1" applyAlignment="1">
      <alignment vertical="center"/>
    </xf>
    <xf numFmtId="0" fontId="14" fillId="2" borderId="16" xfId="0" applyFont="1" applyFill="1" applyBorder="1" applyAlignment="1">
      <alignment vertical="center" wrapText="1"/>
    </xf>
    <xf numFmtId="3" fontId="14" fillId="2" borderId="11" xfId="0" applyNumberFormat="1" applyFont="1" applyFill="1" applyBorder="1" applyAlignment="1">
      <alignment horizontal="right" vertical="center" wrapText="1"/>
    </xf>
    <xf numFmtId="0" fontId="14" fillId="2" borderId="17" xfId="0" applyFont="1" applyFill="1" applyBorder="1" applyAlignment="1">
      <alignment vertical="center" wrapText="1"/>
    </xf>
    <xf numFmtId="0" fontId="13" fillId="0" borderId="0" xfId="0" applyFont="1" applyAlignment="1">
      <alignment horizontal="center" vertical="center"/>
    </xf>
    <xf numFmtId="3" fontId="0" fillId="2" borderId="0" xfId="0" applyNumberFormat="1" applyFill="1" applyAlignment="1">
      <alignment vertical="center" wrapText="1"/>
    </xf>
    <xf numFmtId="3" fontId="14" fillId="2" borderId="21" xfId="5" applyNumberFormat="1" applyFont="1" applyFill="1" applyBorder="1" applyAlignment="1">
      <alignment horizontal="right" vertical="center"/>
    </xf>
    <xf numFmtId="3" fontId="14" fillId="2" borderId="18" xfId="5" applyNumberFormat="1" applyFont="1" applyFill="1" applyBorder="1" applyAlignment="1">
      <alignment horizontal="right" vertical="center"/>
    </xf>
    <xf numFmtId="0" fontId="23" fillId="2" borderId="0" xfId="5" applyFill="1"/>
    <xf numFmtId="0" fontId="23" fillId="2" borderId="0" xfId="5" applyFill="1" applyBorder="1"/>
    <xf numFmtId="0" fontId="20" fillId="2" borderId="0" xfId="5" applyFont="1" applyFill="1"/>
    <xf numFmtId="0" fontId="22" fillId="2" borderId="0" xfId="5" applyFont="1" applyFill="1" applyBorder="1" applyAlignment="1">
      <alignment horizontal="left" vertical="top"/>
    </xf>
    <xf numFmtId="0" fontId="13" fillId="2" borderId="0" xfId="5" applyFont="1" applyFill="1" applyBorder="1" applyAlignment="1">
      <alignment vertical="center"/>
    </xf>
    <xf numFmtId="0" fontId="21" fillId="2" borderId="0" xfId="5" applyFont="1" applyFill="1" applyBorder="1" applyAlignment="1">
      <alignment horizontal="left" vertical="top"/>
    </xf>
    <xf numFmtId="0" fontId="11" fillId="2" borderId="0" xfId="5" applyFont="1" applyFill="1" applyBorder="1" applyAlignment="1">
      <alignment horizontal="left" wrapText="1"/>
    </xf>
    <xf numFmtId="0" fontId="14" fillId="2" borderId="0" xfId="5" applyFont="1" applyFill="1" applyBorder="1" applyAlignment="1">
      <alignment horizontal="left" vertical="center" wrapText="1"/>
    </xf>
    <xf numFmtId="0" fontId="11" fillId="2" borderId="0" xfId="5" applyFont="1" applyFill="1" applyBorder="1" applyAlignment="1">
      <alignment vertical="top" wrapText="1"/>
    </xf>
    <xf numFmtId="3" fontId="14" fillId="2" borderId="15" xfId="5" applyNumberFormat="1" applyFont="1" applyFill="1" applyBorder="1" applyAlignment="1">
      <alignment horizontal="right" vertical="center"/>
    </xf>
    <xf numFmtId="3" fontId="14" fillId="2" borderId="14" xfId="5" applyNumberFormat="1" applyFont="1" applyFill="1" applyBorder="1" applyAlignment="1">
      <alignment horizontal="right" vertical="center"/>
    </xf>
    <xf numFmtId="3" fontId="14" fillId="2" borderId="22" xfId="5" applyNumberFormat="1" applyFont="1" applyFill="1" applyBorder="1" applyAlignment="1">
      <alignment horizontal="right" vertical="center"/>
    </xf>
    <xf numFmtId="3" fontId="14" fillId="2" borderId="23" xfId="5" applyNumberFormat="1" applyFont="1" applyFill="1" applyBorder="1" applyAlignment="1">
      <alignment horizontal="right" vertical="center"/>
    </xf>
    <xf numFmtId="3" fontId="14" fillId="2" borderId="11" xfId="5" applyNumberFormat="1" applyFont="1" applyFill="1" applyBorder="1" applyAlignment="1">
      <alignment horizontal="right" vertical="center"/>
    </xf>
    <xf numFmtId="3" fontId="14" fillId="2" borderId="24" xfId="5" applyNumberFormat="1" applyFont="1" applyFill="1" applyBorder="1" applyAlignment="1">
      <alignment horizontal="right" vertical="center"/>
    </xf>
    <xf numFmtId="3" fontId="14" fillId="2" borderId="12" xfId="5" applyNumberFormat="1" applyFont="1" applyFill="1" applyBorder="1" applyAlignment="1">
      <alignment horizontal="right" vertical="center"/>
    </xf>
    <xf numFmtId="3" fontId="14" fillId="2" borderId="25" xfId="5" applyNumberFormat="1" applyFont="1" applyFill="1" applyBorder="1" applyAlignment="1">
      <alignment horizontal="right" vertical="center"/>
    </xf>
    <xf numFmtId="3" fontId="14" fillId="2" borderId="27" xfId="5" applyNumberFormat="1" applyFont="1" applyFill="1" applyBorder="1" applyAlignment="1">
      <alignment horizontal="right" vertical="center"/>
    </xf>
    <xf numFmtId="3" fontId="14" fillId="2" borderId="28" xfId="5" applyNumberFormat="1" applyFont="1" applyFill="1" applyBorder="1" applyAlignment="1">
      <alignment horizontal="right" vertical="center"/>
    </xf>
    <xf numFmtId="0" fontId="4" fillId="2" borderId="0" xfId="5" applyFont="1" applyFill="1" applyBorder="1" applyAlignment="1">
      <alignment horizontal="left" vertical="top"/>
    </xf>
    <xf numFmtId="0" fontId="14" fillId="2" borderId="2" xfId="5" applyFont="1" applyFill="1" applyBorder="1" applyAlignment="1">
      <alignment horizontal="left" vertical="center" wrapText="1"/>
    </xf>
    <xf numFmtId="3" fontId="23" fillId="2" borderId="0" xfId="5" applyNumberFormat="1" applyFill="1"/>
    <xf numFmtId="0" fontId="13" fillId="2" borderId="0" xfId="5" applyFont="1" applyFill="1"/>
    <xf numFmtId="0" fontId="14" fillId="2" borderId="0" xfId="5" applyFont="1" applyFill="1" applyBorder="1" applyAlignment="1">
      <alignment horizontal="left" wrapText="1"/>
    </xf>
    <xf numFmtId="0" fontId="18" fillId="2" borderId="0" xfId="0" applyFont="1" applyFill="1" applyBorder="1" applyAlignment="1">
      <alignment vertical="center"/>
    </xf>
    <xf numFmtId="0" fontId="8" fillId="2" borderId="0" xfId="0" applyFont="1" applyFill="1" applyAlignment="1">
      <alignment vertical="center"/>
    </xf>
    <xf numFmtId="0" fontId="13" fillId="2" borderId="0" xfId="0" applyFont="1" applyFill="1" applyAlignment="1">
      <alignment vertical="center"/>
    </xf>
    <xf numFmtId="3" fontId="13" fillId="2" borderId="0" xfId="0" applyNumberFormat="1" applyFont="1" applyFill="1" applyAlignment="1">
      <alignment vertical="center"/>
    </xf>
    <xf numFmtId="0" fontId="0" fillId="2" borderId="0" xfId="0" applyFill="1" applyAlignment="1">
      <alignment vertical="center"/>
    </xf>
    <xf numFmtId="0" fontId="0" fillId="2" borderId="0" xfId="0" applyFill="1" applyAlignment="1">
      <alignment horizontal="right" vertical="center"/>
    </xf>
    <xf numFmtId="0" fontId="10" fillId="2" borderId="0" xfId="0" applyFont="1" applyFill="1" applyBorder="1" applyAlignment="1">
      <alignment vertical="center"/>
    </xf>
    <xf numFmtId="0" fontId="4" fillId="2" borderId="0" xfId="0" applyFont="1" applyFill="1" applyBorder="1" applyAlignment="1">
      <alignment horizontal="left" vertical="center"/>
    </xf>
    <xf numFmtId="0" fontId="19" fillId="2" borderId="0" xfId="0" applyFont="1" applyFill="1" applyBorder="1" applyAlignment="1">
      <alignment horizontal="left" vertical="center" wrapText="1"/>
    </xf>
    <xf numFmtId="0" fontId="14" fillId="2" borderId="0" xfId="0" applyFont="1" applyFill="1" applyBorder="1" applyAlignment="1">
      <alignment vertical="center" wrapText="1"/>
    </xf>
    <xf numFmtId="0" fontId="4" fillId="2" borderId="0" xfId="0" applyFont="1" applyFill="1" applyBorder="1" applyAlignment="1">
      <alignment horizontal="left" vertical="center" wrapText="1"/>
    </xf>
    <xf numFmtId="0" fontId="11" fillId="2" borderId="0" xfId="0" applyFont="1" applyFill="1" applyBorder="1" applyAlignment="1">
      <alignment vertical="center" wrapText="1"/>
    </xf>
    <xf numFmtId="3" fontId="14" fillId="2" borderId="15" xfId="0" applyNumberFormat="1" applyFont="1" applyFill="1" applyBorder="1" applyAlignment="1">
      <alignment horizontal="right" vertical="center"/>
    </xf>
    <xf numFmtId="3" fontId="14" fillId="2" borderId="21" xfId="0" applyNumberFormat="1" applyFont="1" applyFill="1" applyBorder="1" applyAlignment="1">
      <alignment horizontal="right" vertical="center"/>
    </xf>
    <xf numFmtId="0" fontId="14" fillId="2" borderId="9" xfId="0" applyFont="1" applyFill="1" applyBorder="1" applyAlignment="1">
      <alignment vertical="center" wrapText="1"/>
    </xf>
    <xf numFmtId="3" fontId="14" fillId="2" borderId="11" xfId="0" applyNumberFormat="1" applyFont="1" applyFill="1" applyBorder="1" applyAlignment="1">
      <alignment horizontal="right" vertical="center"/>
    </xf>
    <xf numFmtId="3" fontId="14" fillId="2" borderId="18" xfId="0" applyNumberFormat="1" applyFont="1" applyFill="1" applyBorder="1" applyAlignment="1">
      <alignment horizontal="right" vertical="center"/>
    </xf>
    <xf numFmtId="3" fontId="14" fillId="2" borderId="25" xfId="0" applyNumberFormat="1" applyFont="1" applyFill="1" applyBorder="1" applyAlignment="1">
      <alignment horizontal="right" vertical="center"/>
    </xf>
    <xf numFmtId="3" fontId="14" fillId="2" borderId="34" xfId="0" applyNumberFormat="1" applyFont="1" applyFill="1" applyBorder="1" applyAlignment="1">
      <alignment horizontal="right" vertical="center"/>
    </xf>
    <xf numFmtId="0" fontId="11" fillId="2" borderId="0" xfId="0" applyFont="1" applyFill="1" applyBorder="1" applyAlignment="1">
      <alignment horizontal="left" vertical="center" wrapText="1"/>
    </xf>
    <xf numFmtId="3" fontId="14" fillId="3" borderId="36" xfId="0" applyNumberFormat="1" applyFont="1" applyFill="1" applyBorder="1" applyAlignment="1">
      <alignment horizontal="right" vertical="center"/>
    </xf>
    <xf numFmtId="0" fontId="14" fillId="2" borderId="0" xfId="0" applyFont="1" applyFill="1" applyBorder="1" applyAlignment="1">
      <alignment horizontal="left" vertical="center" wrapText="1"/>
    </xf>
    <xf numFmtId="3" fontId="14" fillId="2" borderId="0" xfId="0" applyNumberFormat="1" applyFont="1" applyFill="1" applyBorder="1" applyAlignment="1">
      <alignment horizontal="right" vertical="center"/>
    </xf>
    <xf numFmtId="3" fontId="0" fillId="0" borderId="0" xfId="0" applyNumberFormat="1"/>
    <xf numFmtId="3" fontId="14" fillId="2" borderId="37" xfId="0" applyNumberFormat="1" applyFont="1" applyFill="1" applyBorder="1" applyAlignment="1">
      <alignment horizontal="right" vertical="center"/>
    </xf>
    <xf numFmtId="0" fontId="10" fillId="2" borderId="0" xfId="0" applyFont="1" applyFill="1" applyBorder="1" applyAlignment="1">
      <alignment vertical="center" wrapText="1"/>
    </xf>
    <xf numFmtId="3" fontId="14" fillId="2" borderId="8" xfId="0" applyNumberFormat="1" applyFont="1" applyFill="1" applyBorder="1" applyAlignment="1">
      <alignment horizontal="right" vertical="center"/>
    </xf>
    <xf numFmtId="3" fontId="14" fillId="2" borderId="20" xfId="0" applyNumberFormat="1" applyFont="1" applyFill="1" applyBorder="1" applyAlignment="1">
      <alignment horizontal="right" vertical="center"/>
    </xf>
    <xf numFmtId="3" fontId="14" fillId="2" borderId="10" xfId="0" applyNumberFormat="1" applyFont="1" applyFill="1" applyBorder="1" applyAlignment="1">
      <alignment horizontal="right" vertical="center"/>
    </xf>
    <xf numFmtId="3" fontId="14" fillId="2" borderId="32" xfId="0" applyNumberFormat="1" applyFont="1" applyFill="1" applyBorder="1" applyAlignment="1">
      <alignment horizontal="right" vertical="center"/>
    </xf>
    <xf numFmtId="3" fontId="14" fillId="2" borderId="2" xfId="0" applyNumberFormat="1" applyFont="1" applyFill="1" applyBorder="1" applyAlignment="1">
      <alignment horizontal="right" vertical="center"/>
    </xf>
    <xf numFmtId="3" fontId="14" fillId="2" borderId="3" xfId="0" applyNumberFormat="1" applyFont="1" applyFill="1" applyBorder="1" applyAlignment="1">
      <alignment horizontal="right" vertical="center"/>
    </xf>
    <xf numFmtId="0" fontId="13" fillId="2" borderId="0" xfId="0" applyFont="1" applyFill="1" applyBorder="1" applyAlignment="1">
      <alignment vertical="center"/>
    </xf>
    <xf numFmtId="3" fontId="14" fillId="2" borderId="7" xfId="0" applyNumberFormat="1" applyFont="1" applyFill="1" applyBorder="1" applyAlignment="1">
      <alignment horizontal="right" vertical="center"/>
    </xf>
    <xf numFmtId="3" fontId="14" fillId="2" borderId="41" xfId="0" applyNumberFormat="1" applyFont="1" applyFill="1" applyBorder="1" applyAlignment="1">
      <alignment horizontal="right" vertical="center"/>
    </xf>
    <xf numFmtId="3" fontId="14" fillId="2" borderId="42" xfId="0" applyNumberFormat="1" applyFont="1" applyFill="1" applyBorder="1" applyAlignment="1">
      <alignment horizontal="right" vertical="center"/>
    </xf>
    <xf numFmtId="0" fontId="14" fillId="2" borderId="6" xfId="0" applyFont="1" applyFill="1" applyBorder="1" applyAlignment="1">
      <alignment vertical="center" wrapText="1"/>
    </xf>
    <xf numFmtId="0" fontId="0" fillId="2" borderId="0" xfId="0" applyFill="1" applyBorder="1" applyAlignment="1">
      <alignment vertical="center"/>
    </xf>
    <xf numFmtId="3" fontId="14" fillId="2" borderId="42" xfId="5" applyNumberFormat="1" applyFont="1" applyFill="1" applyBorder="1" applyAlignment="1">
      <alignment horizontal="right" vertical="center"/>
    </xf>
    <xf numFmtId="3" fontId="0" fillId="2" borderId="0" xfId="0" applyNumberFormat="1" applyFill="1" applyAlignment="1">
      <alignment vertical="center"/>
    </xf>
    <xf numFmtId="3" fontId="13" fillId="2" borderId="0" xfId="0" applyNumberFormat="1" applyFont="1" applyFill="1" applyBorder="1" applyAlignment="1">
      <alignment vertical="center"/>
    </xf>
    <xf numFmtId="0" fontId="0" fillId="4" borderId="0" xfId="0" applyFont="1" applyFill="1"/>
    <xf numFmtId="0" fontId="0" fillId="4" borderId="0" xfId="0" applyFont="1" applyFill="1" applyAlignment="1">
      <alignment vertical="center"/>
    </xf>
    <xf numFmtId="0" fontId="0" fillId="4" borderId="0" xfId="0" applyFont="1" applyFill="1" applyBorder="1"/>
    <xf numFmtId="0" fontId="25" fillId="2" borderId="0" xfId="4" applyFont="1" applyFill="1" applyBorder="1" applyAlignment="1">
      <alignment horizontal="left" vertical="center" wrapText="1"/>
    </xf>
    <xf numFmtId="3" fontId="13" fillId="2" borderId="11" xfId="0" applyNumberFormat="1" applyFont="1" applyFill="1" applyBorder="1" applyAlignment="1">
      <alignment horizontal="right" vertical="center" wrapText="1"/>
    </xf>
    <xf numFmtId="3" fontId="13" fillId="2" borderId="11" xfId="5" applyNumberFormat="1" applyFont="1" applyFill="1" applyBorder="1" applyAlignment="1">
      <alignment horizontal="right" vertical="center"/>
    </xf>
    <xf numFmtId="3" fontId="13" fillId="2" borderId="18" xfId="5" applyNumberFormat="1" applyFont="1" applyFill="1" applyBorder="1" applyAlignment="1">
      <alignment horizontal="right" vertical="center"/>
    </xf>
    <xf numFmtId="3" fontId="14" fillId="2" borderId="30" xfId="5" applyNumberFormat="1" applyFont="1" applyFill="1" applyBorder="1" applyAlignment="1">
      <alignment horizontal="right" vertical="center"/>
    </xf>
    <xf numFmtId="3" fontId="14" fillId="2" borderId="31" xfId="5" applyNumberFormat="1" applyFont="1" applyFill="1" applyBorder="1" applyAlignment="1">
      <alignment horizontal="right" vertical="center"/>
    </xf>
    <xf numFmtId="3" fontId="14" fillId="2" borderId="2" xfId="5" applyNumberFormat="1" applyFont="1" applyFill="1" applyBorder="1" applyAlignment="1">
      <alignment horizontal="right" vertical="center"/>
    </xf>
    <xf numFmtId="3" fontId="14" fillId="2" borderId="33" xfId="5" applyNumberFormat="1" applyFont="1" applyFill="1" applyBorder="1" applyAlignment="1">
      <alignment horizontal="right" vertical="center"/>
    </xf>
    <xf numFmtId="3" fontId="14" fillId="2" borderId="34" xfId="5" applyNumberFormat="1" applyFont="1" applyFill="1" applyBorder="1" applyAlignment="1">
      <alignment horizontal="right" vertical="center"/>
    </xf>
    <xf numFmtId="0" fontId="6" fillId="2" borderId="0" xfId="5" applyFont="1" applyFill="1"/>
    <xf numFmtId="0" fontId="15" fillId="2" borderId="0" xfId="5" applyFont="1" applyFill="1" applyBorder="1" applyAlignment="1">
      <alignment horizontal="left" vertical="center" wrapText="1"/>
    </xf>
    <xf numFmtId="3" fontId="13" fillId="2" borderId="16" xfId="5" applyNumberFormat="1" applyFont="1" applyFill="1" applyBorder="1" applyAlignment="1">
      <alignment horizontal="right" vertical="center"/>
    </xf>
    <xf numFmtId="3" fontId="14" fillId="2" borderId="41" xfId="5" applyNumberFormat="1" applyFont="1" applyFill="1" applyBorder="1" applyAlignment="1">
      <alignment horizontal="right" vertical="center"/>
    </xf>
    <xf numFmtId="3" fontId="14" fillId="2" borderId="3" xfId="5" applyNumberFormat="1" applyFont="1" applyFill="1" applyBorder="1" applyAlignment="1">
      <alignment horizontal="right" vertical="center"/>
    </xf>
    <xf numFmtId="0" fontId="28" fillId="5" borderId="0" xfId="0" applyFont="1" applyFill="1" applyBorder="1" applyAlignment="1">
      <alignment horizontal="left" vertical="top" wrapText="1"/>
    </xf>
    <xf numFmtId="165" fontId="24" fillId="4" borderId="0" xfId="0" applyNumberFormat="1" applyFont="1" applyFill="1" applyBorder="1"/>
    <xf numFmtId="0" fontId="13" fillId="3" borderId="5" xfId="5" applyFont="1" applyFill="1" applyBorder="1" applyAlignment="1">
      <alignment horizontal="center" vertical="center"/>
    </xf>
    <xf numFmtId="3" fontId="24" fillId="0" borderId="0" xfId="0" applyNumberFormat="1" applyFont="1"/>
    <xf numFmtId="0" fontId="29" fillId="2" borderId="0" xfId="5" applyFont="1" applyFill="1" applyAlignment="1">
      <alignment vertical="top" wrapText="1"/>
    </xf>
    <xf numFmtId="0" fontId="30" fillId="2" borderId="0" xfId="5" applyFont="1" applyFill="1" applyBorder="1" applyAlignment="1">
      <alignment vertical="top" wrapText="1"/>
    </xf>
    <xf numFmtId="0" fontId="24" fillId="2" borderId="0" xfId="5" applyFont="1" applyFill="1" applyAlignment="1">
      <alignment vertical="top" wrapText="1"/>
    </xf>
    <xf numFmtId="0" fontId="28" fillId="2" borderId="0" xfId="5" applyFont="1" applyFill="1" applyBorder="1" applyAlignment="1">
      <alignment horizontal="left" vertical="top" wrapText="1"/>
    </xf>
    <xf numFmtId="0" fontId="28" fillId="2" borderId="0" xfId="5" applyFont="1" applyFill="1" applyBorder="1" applyAlignment="1">
      <alignment vertical="top" wrapText="1"/>
    </xf>
    <xf numFmtId="0" fontId="2" fillId="0" borderId="0" xfId="3"/>
    <xf numFmtId="3" fontId="13" fillId="2" borderId="26" xfId="5" applyNumberFormat="1" applyFont="1" applyFill="1" applyBorder="1" applyAlignment="1">
      <alignment horizontal="right" vertical="center"/>
    </xf>
    <xf numFmtId="3" fontId="13" fillId="2" borderId="31" xfId="5" applyNumberFormat="1" applyFont="1" applyFill="1" applyBorder="1" applyAlignment="1">
      <alignment horizontal="right" vertical="center"/>
    </xf>
    <xf numFmtId="3" fontId="13" fillId="2" borderId="33" xfId="5" applyNumberFormat="1" applyFont="1" applyFill="1" applyBorder="1" applyAlignment="1">
      <alignment horizontal="right" vertical="center"/>
    </xf>
    <xf numFmtId="3" fontId="0" fillId="2" borderId="0" xfId="0" applyNumberFormat="1" applyFont="1" applyFill="1" applyBorder="1" applyAlignment="1">
      <alignment vertical="center" wrapText="1"/>
    </xf>
    <xf numFmtId="0" fontId="23" fillId="2" borderId="0" xfId="4" applyFill="1" applyAlignment="1">
      <alignment vertical="center"/>
    </xf>
    <xf numFmtId="0" fontId="10" fillId="2" borderId="0" xfId="7" applyFont="1" applyFill="1" applyBorder="1" applyAlignment="1">
      <alignment vertical="center"/>
    </xf>
    <xf numFmtId="0" fontId="23" fillId="2" borderId="0" xfId="4" applyFill="1" applyAlignment="1">
      <alignment horizontal="center" vertical="center"/>
    </xf>
    <xf numFmtId="0" fontId="12" fillId="2" borderId="0" xfId="4" applyFont="1" applyFill="1" applyAlignment="1">
      <alignment vertical="center"/>
    </xf>
    <xf numFmtId="0" fontId="13" fillId="2" borderId="9" xfId="0" applyFont="1" applyFill="1" applyBorder="1" applyAlignment="1">
      <alignment vertical="center"/>
    </xf>
    <xf numFmtId="3" fontId="13" fillId="2" borderId="11" xfId="0" applyNumberFormat="1" applyFont="1" applyFill="1" applyBorder="1" applyAlignment="1">
      <alignment vertical="center"/>
    </xf>
    <xf numFmtId="0" fontId="27" fillId="2" borderId="0" xfId="4" applyFont="1" applyFill="1" applyAlignment="1">
      <alignment vertical="center"/>
    </xf>
    <xf numFmtId="0" fontId="11" fillId="7" borderId="0" xfId="0" applyFont="1" applyFill="1" applyBorder="1" applyAlignment="1">
      <alignment horizontal="center" wrapText="1"/>
    </xf>
    <xf numFmtId="0" fontId="0" fillId="6" borderId="0" xfId="0" applyFill="1" applyAlignment="1">
      <alignment vertical="center"/>
    </xf>
    <xf numFmtId="0" fontId="0" fillId="6" borderId="0" xfId="0" applyFill="1"/>
    <xf numFmtId="0" fontId="11" fillId="7" borderId="0" xfId="0" applyFont="1" applyFill="1" applyBorder="1" applyAlignment="1">
      <alignment wrapText="1"/>
    </xf>
    <xf numFmtId="0" fontId="0" fillId="7" borderId="0" xfId="0" applyFont="1" applyFill="1"/>
    <xf numFmtId="0" fontId="14" fillId="2" borderId="14" xfId="5" applyFont="1" applyFill="1" applyBorder="1" applyAlignment="1">
      <alignment horizontal="left" vertical="center" wrapText="1"/>
    </xf>
    <xf numFmtId="0" fontId="23" fillId="6" borderId="0" xfId="5" applyFill="1"/>
    <xf numFmtId="3" fontId="14" fillId="6" borderId="22" xfId="5" applyNumberFormat="1" applyFont="1" applyFill="1" applyBorder="1" applyAlignment="1">
      <alignment horizontal="right" vertical="center"/>
    </xf>
    <xf numFmtId="3" fontId="13" fillId="6" borderId="24" xfId="5" applyNumberFormat="1" applyFont="1" applyFill="1" applyBorder="1" applyAlignment="1">
      <alignment horizontal="right" vertical="center"/>
    </xf>
    <xf numFmtId="0" fontId="24" fillId="7" borderId="0" xfId="0" applyFont="1" applyFill="1" applyAlignment="1">
      <alignment vertical="top" wrapText="1"/>
    </xf>
    <xf numFmtId="0" fontId="24" fillId="7" borderId="0" xfId="0" applyFont="1" applyFill="1" applyAlignment="1">
      <alignment horizontal="left" vertical="top" wrapText="1"/>
    </xf>
    <xf numFmtId="0" fontId="0" fillId="7" borderId="0" xfId="0" applyFill="1"/>
    <xf numFmtId="0" fontId="0" fillId="7" borderId="0" xfId="0" applyFill="1" applyAlignment="1"/>
    <xf numFmtId="3" fontId="14" fillId="6" borderId="10" xfId="0" applyNumberFormat="1" applyFont="1" applyFill="1" applyBorder="1" applyAlignment="1">
      <alignment horizontal="right" vertical="top"/>
    </xf>
    <xf numFmtId="0" fontId="13" fillId="6" borderId="0" xfId="0" applyFont="1" applyFill="1" applyAlignment="1">
      <alignment vertical="center"/>
    </xf>
    <xf numFmtId="0" fontId="31" fillId="2" borderId="0" xfId="4" applyFont="1" applyFill="1" applyAlignment="1">
      <alignment vertical="center"/>
    </xf>
    <xf numFmtId="1" fontId="23" fillId="2" borderId="0" xfId="4" applyNumberFormat="1" applyFill="1" applyAlignment="1">
      <alignment vertical="center"/>
    </xf>
    <xf numFmtId="0" fontId="13" fillId="6" borderId="18" xfId="4" applyFont="1" applyFill="1" applyBorder="1" applyAlignment="1">
      <alignment horizontal="center" vertical="center"/>
    </xf>
    <xf numFmtId="0" fontId="14" fillId="6" borderId="2" xfId="4" applyFont="1" applyFill="1" applyBorder="1" applyAlignment="1">
      <alignment horizontal="center" vertical="center"/>
    </xf>
    <xf numFmtId="3" fontId="13" fillId="0" borderId="11" xfId="0" applyNumberFormat="1" applyFont="1" applyFill="1" applyBorder="1" applyAlignment="1">
      <alignment vertical="center"/>
    </xf>
    <xf numFmtId="0" fontId="14" fillId="10" borderId="44" xfId="4" applyFont="1" applyFill="1" applyBorder="1" applyAlignment="1">
      <alignment horizontal="right" vertical="center"/>
    </xf>
    <xf numFmtId="3" fontId="13" fillId="10" borderId="41" xfId="4" applyNumberFormat="1" applyFont="1" applyFill="1" applyBorder="1" applyAlignment="1">
      <alignment vertical="center"/>
    </xf>
    <xf numFmtId="0" fontId="13" fillId="10" borderId="42" xfId="4" applyFont="1" applyFill="1" applyBorder="1" applyAlignment="1">
      <alignment horizontal="center" vertical="center"/>
    </xf>
    <xf numFmtId="0" fontId="15" fillId="2" borderId="1" xfId="4" applyFont="1" applyFill="1" applyBorder="1" applyAlignment="1">
      <alignment horizontal="center" vertical="center"/>
    </xf>
    <xf numFmtId="0" fontId="15" fillId="2" borderId="2" xfId="4" applyFont="1" applyFill="1" applyBorder="1" applyAlignment="1">
      <alignment horizontal="center" vertical="center"/>
    </xf>
    <xf numFmtId="0" fontId="15" fillId="6" borderId="2" xfId="4" applyFont="1" applyFill="1" applyBorder="1" applyAlignment="1">
      <alignment horizontal="center" vertical="center"/>
    </xf>
    <xf numFmtId="0" fontId="15" fillId="6" borderId="2" xfId="4" applyFont="1" applyFill="1" applyBorder="1" applyAlignment="1">
      <alignment horizontal="center" vertical="center" wrapText="1"/>
    </xf>
    <xf numFmtId="0" fontId="34" fillId="2" borderId="0" xfId="7" applyFont="1" applyFill="1" applyBorder="1" applyAlignment="1">
      <alignment vertical="center"/>
    </xf>
    <xf numFmtId="0" fontId="14" fillId="6" borderId="1" xfId="4" applyFont="1" applyFill="1" applyBorder="1" applyAlignment="1">
      <alignment horizontal="center" vertical="center"/>
    </xf>
    <xf numFmtId="3" fontId="14" fillId="7" borderId="71" xfId="0" applyNumberFormat="1" applyFont="1" applyFill="1" applyBorder="1" applyAlignment="1">
      <alignment horizontal="right" vertical="center"/>
    </xf>
    <xf numFmtId="3" fontId="14" fillId="6" borderId="71" xfId="0" applyNumberFormat="1" applyFont="1" applyFill="1" applyBorder="1" applyAlignment="1">
      <alignment horizontal="right" vertical="center"/>
    </xf>
    <xf numFmtId="3" fontId="14" fillId="6" borderId="71" xfId="0" applyNumberFormat="1" applyFont="1" applyFill="1" applyBorder="1" applyAlignment="1">
      <alignment horizontal="right" vertical="center" wrapText="1"/>
    </xf>
    <xf numFmtId="3" fontId="14" fillId="7" borderId="71" xfId="0" applyNumberFormat="1" applyFont="1" applyFill="1" applyBorder="1" applyAlignment="1">
      <alignment vertical="center" wrapText="1"/>
    </xf>
    <xf numFmtId="3" fontId="14" fillId="6" borderId="71" xfId="0" applyNumberFormat="1" applyFont="1" applyFill="1" applyBorder="1" applyAlignment="1">
      <alignment vertical="center" wrapText="1"/>
    </xf>
    <xf numFmtId="3" fontId="26" fillId="6" borderId="71" xfId="0" applyNumberFormat="1" applyFont="1" applyFill="1" applyBorder="1" applyAlignment="1">
      <alignment horizontal="right" vertical="center" wrapText="1"/>
    </xf>
    <xf numFmtId="3" fontId="14" fillId="6" borderId="73" xfId="0" applyNumberFormat="1" applyFont="1" applyFill="1" applyBorder="1" applyAlignment="1">
      <alignment horizontal="left" vertical="center" wrapText="1"/>
    </xf>
    <xf numFmtId="3" fontId="14" fillId="6" borderId="74" xfId="0" applyNumberFormat="1" applyFont="1" applyFill="1" applyBorder="1" applyAlignment="1">
      <alignment horizontal="left" vertical="center" wrapText="1"/>
    </xf>
    <xf numFmtId="3" fontId="16" fillId="10" borderId="72" xfId="0" applyNumberFormat="1" applyFont="1" applyFill="1" applyBorder="1" applyAlignment="1">
      <alignment vertical="center" wrapText="1"/>
    </xf>
    <xf numFmtId="3" fontId="16" fillId="10" borderId="75" xfId="0" applyNumberFormat="1" applyFont="1" applyFill="1" applyBorder="1" applyAlignment="1">
      <alignment horizontal="right" vertical="center" wrapText="1"/>
    </xf>
    <xf numFmtId="3" fontId="34" fillId="2" borderId="0" xfId="0" applyNumberFormat="1" applyFont="1" applyFill="1" applyBorder="1" applyAlignment="1">
      <alignment vertical="center"/>
    </xf>
    <xf numFmtId="0" fontId="23" fillId="2" borderId="48" xfId="4" applyFill="1" applyBorder="1" applyAlignment="1">
      <alignment horizontal="center" vertical="center"/>
    </xf>
    <xf numFmtId="0" fontId="23" fillId="2" borderId="0" xfId="4" applyFill="1" applyBorder="1" applyAlignment="1">
      <alignment horizontal="center" vertical="center"/>
    </xf>
    <xf numFmtId="167" fontId="23" fillId="2" borderId="48" xfId="4" applyNumberFormat="1" applyFill="1" applyBorder="1" applyAlignment="1">
      <alignment horizontal="center" vertical="center"/>
    </xf>
    <xf numFmtId="3" fontId="0" fillId="6" borderId="0" xfId="0" applyNumberFormat="1" applyFont="1" applyFill="1" applyAlignment="1">
      <alignment vertical="center" wrapText="1"/>
    </xf>
    <xf numFmtId="0" fontId="0" fillId="7" borderId="0" xfId="0" applyFont="1" applyFill="1" applyAlignment="1">
      <alignment vertical="center"/>
    </xf>
    <xf numFmtId="0" fontId="13" fillId="7" borderId="0" xfId="0" applyFont="1" applyFill="1" applyAlignment="1">
      <alignment horizontal="center" vertical="center"/>
    </xf>
    <xf numFmtId="0" fontId="0" fillId="2" borderId="0" xfId="4" applyFont="1" applyFill="1" applyAlignment="1">
      <alignment vertical="center"/>
    </xf>
    <xf numFmtId="0" fontId="35" fillId="2" borderId="0" xfId="4" applyFont="1" applyFill="1" applyAlignment="1">
      <alignment vertical="center"/>
    </xf>
    <xf numFmtId="168" fontId="23" fillId="2" borderId="0" xfId="4" applyNumberFormat="1" applyFill="1" applyAlignment="1">
      <alignment vertical="center"/>
    </xf>
    <xf numFmtId="3" fontId="14" fillId="0" borderId="48" xfId="4" applyNumberFormat="1" applyFont="1" applyFill="1" applyBorder="1" applyAlignment="1">
      <alignment horizontal="right" vertical="center"/>
    </xf>
    <xf numFmtId="1" fontId="36" fillId="2" borderId="0" xfId="4" applyNumberFormat="1" applyFont="1" applyFill="1" applyAlignment="1">
      <alignment vertical="center"/>
    </xf>
    <xf numFmtId="0" fontId="36" fillId="2" borderId="0" xfId="4" applyFont="1" applyFill="1" applyAlignment="1">
      <alignment vertical="center"/>
    </xf>
    <xf numFmtId="165" fontId="13" fillId="4" borderId="0" xfId="0" applyNumberFormat="1" applyFont="1" applyFill="1" applyBorder="1"/>
    <xf numFmtId="0" fontId="23" fillId="2" borderId="0" xfId="5" applyFill="1" applyAlignment="1">
      <alignment horizontal="right"/>
    </xf>
    <xf numFmtId="0" fontId="0" fillId="2" borderId="0" xfId="5" applyFont="1" applyFill="1" applyAlignment="1">
      <alignment horizontal="right"/>
    </xf>
    <xf numFmtId="0" fontId="6" fillId="2" borderId="0" xfId="5" applyFont="1" applyFill="1" applyAlignment="1">
      <alignment horizontal="right"/>
    </xf>
    <xf numFmtId="0" fontId="0" fillId="2" borderId="0" xfId="4" applyFont="1" applyFill="1" applyAlignment="1">
      <alignment horizontal="center" vertical="center"/>
    </xf>
    <xf numFmtId="3" fontId="39" fillId="2" borderId="0" xfId="0" applyNumberFormat="1" applyFont="1" applyFill="1" applyAlignment="1">
      <alignment horizontal="center" vertical="center" wrapText="1"/>
    </xf>
    <xf numFmtId="0" fontId="39" fillId="4" borderId="0" xfId="0" applyFont="1" applyFill="1" applyAlignment="1">
      <alignment vertical="center"/>
    </xf>
    <xf numFmtId="0" fontId="0" fillId="2" borderId="0" xfId="5" applyFont="1" applyFill="1"/>
    <xf numFmtId="0" fontId="13" fillId="0" borderId="70" xfId="0" applyFont="1" applyBorder="1" applyAlignment="1">
      <alignment horizontal="center" vertical="center" wrapText="1"/>
    </xf>
    <xf numFmtId="3" fontId="13" fillId="0" borderId="11" xfId="0" applyNumberFormat="1" applyFont="1" applyBorder="1"/>
    <xf numFmtId="1" fontId="35" fillId="2" borderId="0" xfId="4" applyNumberFormat="1" applyFont="1" applyFill="1" applyAlignment="1">
      <alignment horizontal="center" vertical="center"/>
    </xf>
    <xf numFmtId="3" fontId="14" fillId="3" borderId="35" xfId="0" applyNumberFormat="1" applyFont="1" applyFill="1" applyBorder="1" applyAlignment="1">
      <alignment horizontal="right" vertical="center"/>
    </xf>
    <xf numFmtId="3" fontId="14" fillId="3" borderId="46" xfId="0" applyNumberFormat="1" applyFont="1" applyFill="1" applyBorder="1" applyAlignment="1">
      <alignment horizontal="right" vertical="center"/>
    </xf>
    <xf numFmtId="3" fontId="13" fillId="4" borderId="10" xfId="3" applyNumberFormat="1" applyFont="1" applyFill="1" applyBorder="1" applyAlignment="1">
      <alignment horizontal="right"/>
    </xf>
    <xf numFmtId="3" fontId="13" fillId="4" borderId="11" xfId="3" applyNumberFormat="1" applyFont="1" applyFill="1" applyBorder="1" applyAlignment="1">
      <alignment horizontal="right"/>
    </xf>
    <xf numFmtId="3" fontId="13" fillId="4" borderId="18" xfId="3" applyNumberFormat="1" applyFont="1" applyFill="1" applyBorder="1" applyAlignment="1">
      <alignment horizontal="right"/>
    </xf>
    <xf numFmtId="3" fontId="14" fillId="12" borderId="36" xfId="0" applyNumberFormat="1" applyFont="1" applyFill="1" applyBorder="1" applyAlignment="1">
      <alignment horizontal="right" vertical="center"/>
    </xf>
    <xf numFmtId="3" fontId="13" fillId="4" borderId="32" xfId="3" applyNumberFormat="1" applyFont="1" applyFill="1" applyBorder="1" applyAlignment="1">
      <alignment horizontal="right"/>
    </xf>
    <xf numFmtId="3" fontId="13" fillId="4" borderId="25" xfId="3" applyNumberFormat="1" applyFont="1" applyFill="1" applyBorder="1" applyAlignment="1">
      <alignment horizontal="right"/>
    </xf>
    <xf numFmtId="3" fontId="13" fillId="4" borderId="34" xfId="3" applyNumberFormat="1" applyFont="1" applyFill="1" applyBorder="1" applyAlignment="1">
      <alignment horizontal="right"/>
    </xf>
    <xf numFmtId="3" fontId="13" fillId="4" borderId="15" xfId="3" applyNumberFormat="1" applyFont="1" applyFill="1" applyBorder="1" applyAlignment="1">
      <alignment horizontal="right"/>
    </xf>
    <xf numFmtId="3" fontId="13" fillId="4" borderId="21" xfId="3" applyNumberFormat="1" applyFont="1" applyFill="1" applyBorder="1" applyAlignment="1">
      <alignment horizontal="right"/>
    </xf>
    <xf numFmtId="3" fontId="14" fillId="2" borderId="19" xfId="0" applyNumberFormat="1" applyFont="1" applyFill="1" applyBorder="1" applyAlignment="1">
      <alignment horizontal="right" vertical="center"/>
    </xf>
    <xf numFmtId="3" fontId="14" fillId="2" borderId="1" xfId="0" applyNumberFormat="1" applyFont="1" applyFill="1" applyBorder="1" applyAlignment="1">
      <alignment horizontal="right" vertical="center"/>
    </xf>
    <xf numFmtId="3" fontId="14" fillId="2" borderId="43" xfId="0" applyNumberFormat="1" applyFont="1" applyFill="1" applyBorder="1" applyAlignment="1">
      <alignment horizontal="right" vertical="center"/>
    </xf>
    <xf numFmtId="3" fontId="14" fillId="2" borderId="20" xfId="5" applyNumberFormat="1" applyFont="1" applyFill="1" applyBorder="1" applyAlignment="1">
      <alignment horizontal="right" vertical="center"/>
    </xf>
    <xf numFmtId="3" fontId="14" fillId="2" borderId="10" xfId="5" applyNumberFormat="1" applyFont="1" applyFill="1" applyBorder="1" applyAlignment="1">
      <alignment horizontal="right" vertical="center"/>
    </xf>
    <xf numFmtId="3" fontId="14" fillId="2" borderId="32" xfId="5" applyNumberFormat="1" applyFont="1" applyFill="1" applyBorder="1" applyAlignment="1">
      <alignment horizontal="right" vertical="center"/>
    </xf>
    <xf numFmtId="3" fontId="14" fillId="2" borderId="1" xfId="5" applyNumberFormat="1" applyFont="1" applyFill="1" applyBorder="1" applyAlignment="1">
      <alignment horizontal="right" vertical="center"/>
    </xf>
    <xf numFmtId="3" fontId="14" fillId="2" borderId="43" xfId="5" applyNumberFormat="1" applyFont="1" applyFill="1" applyBorder="1" applyAlignment="1">
      <alignment horizontal="right" vertical="center"/>
    </xf>
    <xf numFmtId="3" fontId="14" fillId="6" borderId="20" xfId="5" applyNumberFormat="1" applyFont="1" applyFill="1" applyBorder="1" applyAlignment="1">
      <alignment horizontal="right" vertical="center"/>
    </xf>
    <xf numFmtId="3" fontId="14" fillId="6" borderId="10" xfId="5" applyNumberFormat="1" applyFont="1" applyFill="1" applyBorder="1" applyAlignment="1">
      <alignment horizontal="right" vertical="center"/>
    </xf>
    <xf numFmtId="3" fontId="14" fillId="6" borderId="32" xfId="5" applyNumberFormat="1" applyFont="1" applyFill="1" applyBorder="1" applyAlignment="1">
      <alignment horizontal="right" vertical="center"/>
    </xf>
    <xf numFmtId="3" fontId="14" fillId="6" borderId="1" xfId="5" applyNumberFormat="1" applyFont="1" applyFill="1" applyBorder="1" applyAlignment="1">
      <alignment horizontal="right" vertical="center"/>
    </xf>
    <xf numFmtId="3" fontId="14" fillId="6" borderId="43" xfId="5" applyNumberFormat="1" applyFont="1" applyFill="1" applyBorder="1" applyAlignment="1">
      <alignment horizontal="right" vertical="center"/>
    </xf>
    <xf numFmtId="3" fontId="14" fillId="12" borderId="35" xfId="0" applyNumberFormat="1" applyFont="1" applyFill="1" applyBorder="1" applyAlignment="1">
      <alignment horizontal="right" vertical="center"/>
    </xf>
    <xf numFmtId="3" fontId="13" fillId="6" borderId="10" xfId="3" applyNumberFormat="1" applyFont="1" applyFill="1" applyBorder="1" applyAlignment="1">
      <alignment horizontal="right"/>
    </xf>
    <xf numFmtId="3" fontId="13" fillId="6" borderId="20" xfId="3" applyNumberFormat="1" applyFont="1" applyFill="1" applyBorder="1" applyAlignment="1">
      <alignment horizontal="right"/>
    </xf>
    <xf numFmtId="3" fontId="13" fillId="6" borderId="32" xfId="3" applyNumberFormat="1" applyFont="1" applyFill="1" applyBorder="1" applyAlignment="1">
      <alignment horizontal="right"/>
    </xf>
    <xf numFmtId="3" fontId="13" fillId="7" borderId="10" xfId="3" applyNumberFormat="1" applyFont="1" applyFill="1" applyBorder="1" applyAlignment="1">
      <alignment horizontal="right"/>
    </xf>
    <xf numFmtId="3" fontId="13" fillId="4" borderId="76" xfId="3" applyNumberFormat="1" applyFont="1" applyFill="1" applyBorder="1" applyAlignment="1">
      <alignment horizontal="right"/>
    </xf>
    <xf numFmtId="3" fontId="13" fillId="4" borderId="70" xfId="3" applyNumberFormat="1" applyFont="1" applyFill="1" applyBorder="1" applyAlignment="1">
      <alignment horizontal="right"/>
    </xf>
    <xf numFmtId="3" fontId="13" fillId="4" borderId="77" xfId="3" applyNumberFormat="1" applyFont="1" applyFill="1" applyBorder="1" applyAlignment="1">
      <alignment horizontal="right"/>
    </xf>
    <xf numFmtId="3" fontId="13" fillId="4" borderId="83" xfId="3" applyNumberFormat="1" applyFont="1" applyFill="1" applyBorder="1" applyAlignment="1">
      <alignment horizontal="right"/>
    </xf>
    <xf numFmtId="3" fontId="13" fillId="4" borderId="84" xfId="3" applyNumberFormat="1" applyFont="1" applyFill="1" applyBorder="1" applyAlignment="1">
      <alignment horizontal="right"/>
    </xf>
    <xf numFmtId="3" fontId="13" fillId="4" borderId="85" xfId="3" applyNumberFormat="1" applyFont="1" applyFill="1" applyBorder="1" applyAlignment="1">
      <alignment horizontal="right"/>
    </xf>
    <xf numFmtId="4" fontId="24" fillId="4" borderId="53" xfId="3" applyNumberFormat="1" applyFont="1" applyFill="1" applyBorder="1" applyAlignment="1">
      <alignment vertical="top" wrapText="1"/>
    </xf>
    <xf numFmtId="4" fontId="24" fillId="4" borderId="54" xfId="3" applyNumberFormat="1" applyFont="1" applyFill="1" applyBorder="1" applyAlignment="1">
      <alignment vertical="top" wrapText="1"/>
    </xf>
    <xf numFmtId="4" fontId="24" fillId="4" borderId="52" xfId="3" applyNumberFormat="1" applyFont="1" applyFill="1" applyBorder="1" applyAlignment="1">
      <alignment vertical="top" wrapText="1"/>
    </xf>
    <xf numFmtId="4" fontId="13" fillId="4" borderId="53" xfId="3" applyNumberFormat="1" applyFont="1" applyFill="1" applyBorder="1" applyAlignment="1">
      <alignment vertical="top" wrapText="1"/>
    </xf>
    <xf numFmtId="3" fontId="14" fillId="12" borderId="46" xfId="0" applyNumberFormat="1" applyFont="1" applyFill="1" applyBorder="1" applyAlignment="1">
      <alignment horizontal="right" vertical="center"/>
    </xf>
    <xf numFmtId="3" fontId="13" fillId="7" borderId="76" xfId="3" applyNumberFormat="1" applyFont="1" applyFill="1" applyBorder="1" applyAlignment="1">
      <alignment horizontal="right"/>
    </xf>
    <xf numFmtId="3" fontId="13" fillId="7" borderId="83" xfId="3" applyNumberFormat="1" applyFont="1" applyFill="1" applyBorder="1" applyAlignment="1">
      <alignment horizontal="right"/>
    </xf>
    <xf numFmtId="3" fontId="13" fillId="6" borderId="76" xfId="3" applyNumberFormat="1" applyFont="1" applyFill="1" applyBorder="1" applyAlignment="1">
      <alignment horizontal="right"/>
    </xf>
    <xf numFmtId="3" fontId="13" fillId="6" borderId="83" xfId="3" applyNumberFormat="1" applyFont="1" applyFill="1" applyBorder="1" applyAlignment="1">
      <alignment horizontal="right"/>
    </xf>
    <xf numFmtId="3" fontId="14" fillId="5" borderId="11" xfId="0" applyNumberFormat="1" applyFont="1" applyFill="1" applyBorder="1" applyAlignment="1">
      <alignment horizontal="right" vertical="top"/>
    </xf>
    <xf numFmtId="3" fontId="14" fillId="5" borderId="18" xfId="0" applyNumberFormat="1" applyFont="1" applyFill="1" applyBorder="1" applyAlignment="1">
      <alignment horizontal="right" vertical="top"/>
    </xf>
    <xf numFmtId="3" fontId="14" fillId="6" borderId="83" xfId="0" applyNumberFormat="1" applyFont="1" applyFill="1" applyBorder="1" applyAlignment="1">
      <alignment horizontal="right" vertical="top"/>
    </xf>
    <xf numFmtId="3" fontId="14" fillId="5" borderId="84" xfId="0" applyNumberFormat="1" applyFont="1" applyFill="1" applyBorder="1" applyAlignment="1">
      <alignment horizontal="right" vertical="top"/>
    </xf>
    <xf numFmtId="3" fontId="14" fillId="5" borderId="85" xfId="0" applyNumberFormat="1" applyFont="1" applyFill="1" applyBorder="1" applyAlignment="1">
      <alignment horizontal="right" vertical="top"/>
    </xf>
    <xf numFmtId="3" fontId="14" fillId="6" borderId="76" xfId="0" applyNumberFormat="1" applyFont="1" applyFill="1" applyBorder="1" applyAlignment="1">
      <alignment horizontal="right" vertical="top"/>
    </xf>
    <xf numFmtId="3" fontId="14" fillId="5" borderId="70" xfId="0" applyNumberFormat="1" applyFont="1" applyFill="1" applyBorder="1" applyAlignment="1">
      <alignment horizontal="right" vertical="top"/>
    </xf>
    <xf numFmtId="3" fontId="14" fillId="5" borderId="77" xfId="0" applyNumberFormat="1" applyFont="1" applyFill="1" applyBorder="1" applyAlignment="1">
      <alignment horizontal="right" vertical="top"/>
    </xf>
    <xf numFmtId="3" fontId="14" fillId="8" borderId="10" xfId="0" applyNumberFormat="1" applyFont="1" applyFill="1" applyBorder="1" applyAlignment="1">
      <alignment horizontal="right" vertical="top"/>
    </xf>
    <xf numFmtId="3" fontId="14" fillId="8" borderId="83" xfId="0" applyNumberFormat="1" applyFont="1" applyFill="1" applyBorder="1" applyAlignment="1">
      <alignment horizontal="right" vertical="top"/>
    </xf>
    <xf numFmtId="3" fontId="14" fillId="8" borderId="76" xfId="0" applyNumberFormat="1" applyFont="1" applyFill="1" applyBorder="1" applyAlignment="1">
      <alignment horizontal="right" vertical="top"/>
    </xf>
    <xf numFmtId="3" fontId="28" fillId="5" borderId="52" xfId="0" applyNumberFormat="1" applyFont="1" applyFill="1" applyBorder="1" applyAlignment="1">
      <alignment vertical="top" wrapText="1"/>
    </xf>
    <xf numFmtId="3" fontId="28" fillId="5" borderId="53" xfId="0" applyNumberFormat="1" applyFont="1" applyFill="1" applyBorder="1" applyAlignment="1">
      <alignment vertical="top" wrapText="1"/>
    </xf>
    <xf numFmtId="3" fontId="28" fillId="5" borderId="54" xfId="0" applyNumberFormat="1" applyFont="1" applyFill="1" applyBorder="1" applyAlignment="1">
      <alignment vertical="top" wrapText="1"/>
    </xf>
    <xf numFmtId="0" fontId="14" fillId="2" borderId="81" xfId="0" applyFont="1" applyFill="1" applyBorder="1" applyAlignment="1">
      <alignment vertical="center" wrapText="1"/>
    </xf>
    <xf numFmtId="3" fontId="14" fillId="13" borderId="35" xfId="0" applyNumberFormat="1" applyFont="1" applyFill="1" applyBorder="1" applyAlignment="1">
      <alignment horizontal="right" vertical="center"/>
    </xf>
    <xf numFmtId="0" fontId="14" fillId="3" borderId="45" xfId="0" applyFont="1" applyFill="1" applyBorder="1" applyAlignment="1">
      <alignment horizontal="right" vertical="center" wrapText="1"/>
    </xf>
    <xf numFmtId="0" fontId="14" fillId="2" borderId="18" xfId="0" applyFont="1" applyFill="1" applyBorder="1" applyAlignment="1">
      <alignment vertical="center" wrapText="1"/>
    </xf>
    <xf numFmtId="0" fontId="14" fillId="2" borderId="34" xfId="0" applyFont="1" applyFill="1" applyBorder="1" applyAlignment="1">
      <alignment vertical="center" wrapText="1"/>
    </xf>
    <xf numFmtId="0" fontId="14" fillId="2" borderId="21" xfId="0" applyFont="1" applyFill="1" applyBorder="1" applyAlignment="1">
      <alignment vertical="center" wrapText="1"/>
    </xf>
    <xf numFmtId="0" fontId="14" fillId="2" borderId="3" xfId="0" applyFont="1" applyFill="1" applyBorder="1" applyAlignment="1">
      <alignment vertical="center" wrapText="1"/>
    </xf>
    <xf numFmtId="0" fontId="14" fillId="2" borderId="21" xfId="5" applyFont="1" applyFill="1" applyBorder="1" applyAlignment="1">
      <alignment horizontal="left" vertical="center" wrapText="1"/>
    </xf>
    <xf numFmtId="0" fontId="14" fillId="2" borderId="42" xfId="5" applyFont="1" applyFill="1" applyBorder="1" applyAlignment="1">
      <alignment horizontal="left" vertical="center" wrapText="1"/>
    </xf>
    <xf numFmtId="3" fontId="13" fillId="0" borderId="11" xfId="0" applyNumberFormat="1" applyFont="1" applyBorder="1" applyAlignment="1">
      <alignment vertical="center"/>
    </xf>
    <xf numFmtId="3" fontId="13" fillId="7" borderId="11" xfId="0" applyNumberFormat="1" applyFont="1" applyFill="1" applyBorder="1" applyAlignment="1">
      <alignment vertical="center"/>
    </xf>
    <xf numFmtId="3" fontId="13" fillId="0" borderId="25" xfId="0" applyNumberFormat="1" applyFont="1" applyBorder="1"/>
    <xf numFmtId="3" fontId="13" fillId="0" borderId="2" xfId="0" applyNumberFormat="1" applyFont="1" applyBorder="1"/>
    <xf numFmtId="3" fontId="13" fillId="0" borderId="20" xfId="0" applyNumberFormat="1" applyFont="1" applyBorder="1" applyAlignment="1">
      <alignment horizontal="right" vertical="center"/>
    </xf>
    <xf numFmtId="3" fontId="13" fillId="0" borderId="15" xfId="0" applyNumberFormat="1" applyFont="1" applyBorder="1" applyAlignment="1">
      <alignment horizontal="right" vertical="center"/>
    </xf>
    <xf numFmtId="3" fontId="13" fillId="0" borderId="10" xfId="0" applyNumberFormat="1" applyFont="1" applyBorder="1" applyAlignment="1">
      <alignment horizontal="right" vertical="center"/>
    </xf>
    <xf numFmtId="3" fontId="13" fillId="0" borderId="11" xfId="0" applyNumberFormat="1" applyFont="1" applyBorder="1" applyAlignment="1">
      <alignment horizontal="right" vertical="center"/>
    </xf>
    <xf numFmtId="3" fontId="13" fillId="0" borderId="32" xfId="0" applyNumberFormat="1" applyFont="1" applyBorder="1" applyAlignment="1">
      <alignment horizontal="right" vertical="center"/>
    </xf>
    <xf numFmtId="3" fontId="13" fillId="0" borderId="25" xfId="0" applyNumberFormat="1" applyFont="1" applyBorder="1" applyAlignment="1">
      <alignment horizontal="right" vertical="center"/>
    </xf>
    <xf numFmtId="3" fontId="13" fillId="0" borderId="1" xfId="0" applyNumberFormat="1" applyFont="1" applyBorder="1" applyAlignment="1">
      <alignment horizontal="right" vertical="center"/>
    </xf>
    <xf numFmtId="3" fontId="13" fillId="0" borderId="2" xfId="0" applyNumberFormat="1" applyFont="1" applyBorder="1" applyAlignment="1">
      <alignment horizontal="right" vertical="center"/>
    </xf>
    <xf numFmtId="3" fontId="13" fillId="0" borderId="43" xfId="0" applyNumberFormat="1" applyFont="1" applyBorder="1" applyAlignment="1">
      <alignment horizontal="right" vertical="center"/>
    </xf>
    <xf numFmtId="3" fontId="13" fillId="0" borderId="41" xfId="0" applyNumberFormat="1" applyFont="1" applyBorder="1" applyAlignment="1">
      <alignment horizontal="right" vertical="center"/>
    </xf>
    <xf numFmtId="3" fontId="13" fillId="0" borderId="20" xfId="0" applyNumberFormat="1" applyFont="1" applyBorder="1" applyAlignment="1">
      <alignment horizontal="right"/>
    </xf>
    <xf numFmtId="3" fontId="13" fillId="0" borderId="15" xfId="0" applyNumberFormat="1" applyFont="1" applyBorder="1" applyAlignment="1">
      <alignment horizontal="right"/>
    </xf>
    <xf numFmtId="3" fontId="13" fillId="0" borderId="21" xfId="0" applyNumberFormat="1" applyFont="1" applyBorder="1" applyAlignment="1">
      <alignment horizontal="right"/>
    </xf>
    <xf numFmtId="3" fontId="13" fillId="0" borderId="10" xfId="0" applyNumberFormat="1" applyFont="1" applyBorder="1" applyAlignment="1">
      <alignment horizontal="right"/>
    </xf>
    <xf numFmtId="3" fontId="13" fillId="0" borderId="11" xfId="0" applyNumberFormat="1" applyFont="1" applyBorder="1" applyAlignment="1">
      <alignment horizontal="right"/>
    </xf>
    <xf numFmtId="3" fontId="13" fillId="0" borderId="18" xfId="0" applyNumberFormat="1" applyFont="1" applyBorder="1" applyAlignment="1">
      <alignment horizontal="right"/>
    </xf>
    <xf numFmtId="3" fontId="13" fillId="0" borderId="32" xfId="0" applyNumberFormat="1" applyFont="1" applyBorder="1" applyAlignment="1">
      <alignment horizontal="right"/>
    </xf>
    <xf numFmtId="3" fontId="13" fillId="0" borderId="25" xfId="0" applyNumberFormat="1" applyFont="1" applyBorder="1" applyAlignment="1">
      <alignment horizontal="right"/>
    </xf>
    <xf numFmtId="3" fontId="13" fillId="0" borderId="34" xfId="0" applyNumberFormat="1" applyFont="1" applyBorder="1" applyAlignment="1">
      <alignment horizontal="right"/>
    </xf>
    <xf numFmtId="3" fontId="14" fillId="6" borderId="10" xfId="0" applyNumberFormat="1" applyFont="1" applyFill="1" applyBorder="1" applyAlignment="1">
      <alignment horizontal="right"/>
    </xf>
    <xf numFmtId="3" fontId="14" fillId="5" borderId="11" xfId="0" applyNumberFormat="1" applyFont="1" applyFill="1" applyBorder="1" applyAlignment="1">
      <alignment horizontal="right"/>
    </xf>
    <xf numFmtId="3" fontId="14" fillId="5" borderId="18" xfId="0" applyNumberFormat="1" applyFont="1" applyFill="1" applyBorder="1" applyAlignment="1">
      <alignment horizontal="right"/>
    </xf>
    <xf numFmtId="3" fontId="13" fillId="0" borderId="10" xfId="0" applyNumberFormat="1" applyFont="1" applyFill="1" applyBorder="1" applyAlignment="1">
      <alignment horizontal="right"/>
    </xf>
    <xf numFmtId="3" fontId="13" fillId="0" borderId="11" xfId="0" applyNumberFormat="1" applyFont="1" applyFill="1" applyBorder="1" applyAlignment="1">
      <alignment horizontal="right"/>
    </xf>
    <xf numFmtId="3" fontId="13" fillId="0" borderId="18" xfId="0" applyNumberFormat="1" applyFont="1" applyFill="1" applyBorder="1" applyAlignment="1">
      <alignment horizontal="right"/>
    </xf>
    <xf numFmtId="3" fontId="13" fillId="0" borderId="16" xfId="0" applyNumberFormat="1" applyFont="1" applyBorder="1"/>
    <xf numFmtId="3" fontId="13" fillId="0" borderId="26" xfId="0" applyNumberFormat="1" applyFont="1" applyBorder="1"/>
    <xf numFmtId="3" fontId="23" fillId="2" borderId="0" xfId="5" applyNumberFormat="1" applyFill="1" applyAlignment="1">
      <alignment horizontal="right"/>
    </xf>
    <xf numFmtId="3" fontId="2" fillId="0" borderId="0" xfId="3" applyNumberFormat="1"/>
    <xf numFmtId="167" fontId="13" fillId="2" borderId="0" xfId="4" applyNumberFormat="1" applyFont="1" applyFill="1" applyBorder="1" applyAlignment="1">
      <alignment horizontal="center" vertical="center"/>
    </xf>
    <xf numFmtId="0" fontId="16" fillId="15" borderId="13" xfId="0" applyFont="1" applyFill="1" applyBorder="1" applyAlignment="1">
      <alignment wrapText="1"/>
    </xf>
    <xf numFmtId="0" fontId="16" fillId="15" borderId="13" xfId="0" applyFont="1" applyFill="1" applyBorder="1" applyAlignment="1">
      <alignment horizontal="center" vertical="center" wrapText="1"/>
    </xf>
    <xf numFmtId="0" fontId="23" fillId="2" borderId="0" xfId="5" applyFill="1" applyAlignment="1">
      <alignment horizontal="center"/>
    </xf>
    <xf numFmtId="0" fontId="4" fillId="2" borderId="0" xfId="5" applyFont="1" applyFill="1" applyBorder="1" applyAlignment="1">
      <alignment horizontal="left" vertical="top" wrapText="1"/>
    </xf>
    <xf numFmtId="0" fontId="14" fillId="2" borderId="82" xfId="0" applyFont="1" applyFill="1" applyBorder="1" applyAlignment="1">
      <alignment horizontal="left" vertical="center" wrapText="1"/>
    </xf>
    <xf numFmtId="0" fontId="14" fillId="2" borderId="86" xfId="5" applyFont="1" applyFill="1" applyBorder="1" applyAlignment="1">
      <alignment horizontal="left" vertical="center" wrapText="1"/>
    </xf>
    <xf numFmtId="0" fontId="40" fillId="2" borderId="0" xfId="0" applyFont="1" applyFill="1" applyBorder="1" applyAlignment="1">
      <alignment vertical="center"/>
    </xf>
    <xf numFmtId="0" fontId="38" fillId="2" borderId="0" xfId="4" applyFont="1" applyFill="1" applyBorder="1" applyAlignment="1">
      <alignment horizontal="left" vertical="center" wrapText="1"/>
    </xf>
    <xf numFmtId="3" fontId="38" fillId="6" borderId="0" xfId="0" applyNumberFormat="1" applyFont="1" applyFill="1" applyBorder="1" applyAlignment="1">
      <alignment horizontal="center" vertical="center" wrapText="1"/>
    </xf>
    <xf numFmtId="3" fontId="38" fillId="2" borderId="0" xfId="0" applyNumberFormat="1" applyFont="1" applyFill="1" applyAlignment="1">
      <alignment horizontal="center" vertical="center" wrapText="1"/>
    </xf>
    <xf numFmtId="0" fontId="41" fillId="2" borderId="0" xfId="0" applyFont="1" applyFill="1"/>
    <xf numFmtId="0" fontId="38" fillId="2" borderId="0" xfId="5" applyFont="1" applyFill="1" applyBorder="1" applyAlignment="1">
      <alignment horizontal="left" wrapText="1"/>
    </xf>
    <xf numFmtId="0" fontId="38" fillId="2" borderId="0" xfId="5" applyFont="1" applyFill="1" applyBorder="1" applyAlignment="1">
      <alignment horizontal="left" vertical="center" wrapText="1"/>
    </xf>
    <xf numFmtId="0" fontId="42" fillId="2" borderId="0" xfId="5" applyFont="1" applyFill="1" applyBorder="1" applyAlignment="1">
      <alignment horizontal="left" wrapText="1"/>
    </xf>
    <xf numFmtId="0" fontId="14" fillId="6" borderId="2" xfId="4" applyFont="1" applyFill="1" applyBorder="1" applyAlignment="1">
      <alignment horizontal="center" vertical="center" wrapText="1"/>
    </xf>
    <xf numFmtId="3" fontId="43" fillId="2" borderId="0" xfId="0" applyNumberFormat="1" applyFont="1" applyFill="1" applyBorder="1" applyAlignment="1">
      <alignment vertical="center"/>
    </xf>
    <xf numFmtId="0" fontId="41" fillId="2" borderId="0" xfId="4" applyFont="1" applyFill="1" applyAlignment="1">
      <alignment horizontal="center" vertical="center"/>
    </xf>
    <xf numFmtId="0" fontId="41" fillId="2" borderId="0" xfId="4" applyFont="1" applyFill="1" applyAlignment="1">
      <alignment vertical="center"/>
    </xf>
    <xf numFmtId="3" fontId="13" fillId="7" borderId="0" xfId="0" applyNumberFormat="1" applyFont="1" applyFill="1" applyBorder="1" applyAlignment="1">
      <alignment vertical="center"/>
    </xf>
    <xf numFmtId="0" fontId="14" fillId="2" borderId="16" xfId="0" applyFont="1" applyFill="1" applyBorder="1" applyAlignment="1">
      <alignment horizontal="center" vertical="center" wrapText="1"/>
    </xf>
    <xf numFmtId="0" fontId="32" fillId="2" borderId="17" xfId="0" applyFont="1" applyFill="1" applyBorder="1" applyAlignment="1">
      <alignment horizontal="center" vertical="center" wrapText="1"/>
    </xf>
    <xf numFmtId="165" fontId="44" fillId="2" borderId="16" xfId="0" applyNumberFormat="1" applyFont="1" applyFill="1" applyBorder="1" applyAlignment="1">
      <alignment horizontal="left" vertical="center" wrapText="1"/>
    </xf>
    <xf numFmtId="3" fontId="14" fillId="0" borderId="0" xfId="4" applyNumberFormat="1" applyFont="1" applyFill="1" applyBorder="1" applyAlignment="1">
      <alignment horizontal="right" vertical="center"/>
    </xf>
    <xf numFmtId="167" fontId="23" fillId="2" borderId="0" xfId="4" applyNumberFormat="1" applyFill="1" applyBorder="1" applyAlignment="1">
      <alignment horizontal="center" vertical="center"/>
    </xf>
    <xf numFmtId="0" fontId="45" fillId="2" borderId="0" xfId="4" applyFont="1" applyFill="1" applyAlignment="1">
      <alignment vertical="center"/>
    </xf>
    <xf numFmtId="0" fontId="13" fillId="0" borderId="0" xfId="0" applyFont="1"/>
    <xf numFmtId="0" fontId="16" fillId="10" borderId="6" xfId="0" applyFont="1" applyFill="1" applyBorder="1" applyAlignment="1">
      <alignment vertical="center"/>
    </xf>
    <xf numFmtId="3" fontId="16" fillId="10" borderId="11" xfId="0" applyNumberFormat="1" applyFont="1" applyFill="1" applyBorder="1" applyAlignment="1">
      <alignment vertical="center"/>
    </xf>
    <xf numFmtId="0" fontId="16" fillId="10" borderId="18" xfId="4" applyFont="1" applyFill="1" applyBorder="1" applyAlignment="1">
      <alignment horizontal="center" vertical="center"/>
    </xf>
    <xf numFmtId="169" fontId="13" fillId="0" borderId="89" xfId="0" applyNumberFormat="1" applyFont="1" applyBorder="1"/>
    <xf numFmtId="0" fontId="13" fillId="0" borderId="91" xfId="0" applyFont="1" applyBorder="1"/>
    <xf numFmtId="169" fontId="13" fillId="0" borderId="91" xfId="0" applyNumberFormat="1" applyFont="1" applyBorder="1"/>
    <xf numFmtId="0" fontId="13" fillId="0" borderId="89" xfId="0" applyFont="1" applyBorder="1"/>
    <xf numFmtId="0" fontId="13" fillId="0" borderId="92" xfId="0" applyFont="1" applyBorder="1"/>
    <xf numFmtId="169" fontId="13" fillId="0" borderId="92" xfId="0" applyNumberFormat="1" applyFont="1" applyBorder="1"/>
    <xf numFmtId="0" fontId="16" fillId="0" borderId="90" xfId="0" applyFont="1" applyBorder="1" applyAlignment="1">
      <alignment horizontal="center" vertical="center"/>
    </xf>
    <xf numFmtId="169" fontId="16" fillId="11" borderId="89" xfId="0" applyNumberFormat="1" applyFont="1" applyFill="1" applyBorder="1"/>
    <xf numFmtId="0" fontId="16" fillId="11" borderId="89" xfId="0" applyFont="1" applyFill="1" applyBorder="1" applyAlignment="1">
      <alignment horizontal="right"/>
    </xf>
    <xf numFmtId="3" fontId="32" fillId="2" borderId="0" xfId="0" applyNumberFormat="1" applyFont="1" applyFill="1" applyBorder="1" applyAlignment="1">
      <alignment vertical="center"/>
    </xf>
    <xf numFmtId="3" fontId="13" fillId="0" borderId="99" xfId="0" applyNumberFormat="1" applyFont="1" applyBorder="1"/>
    <xf numFmtId="3" fontId="13" fillId="0" borderId="71" xfId="0" applyNumberFormat="1" applyFont="1" applyBorder="1"/>
    <xf numFmtId="3" fontId="13" fillId="6" borderId="0" xfId="0" applyNumberFormat="1" applyFont="1" applyFill="1" applyBorder="1" applyAlignment="1">
      <alignment horizontal="center" vertical="center" wrapText="1"/>
    </xf>
    <xf numFmtId="3" fontId="13" fillId="3" borderId="2" xfId="5" applyNumberFormat="1" applyFont="1" applyFill="1" applyBorder="1" applyAlignment="1">
      <alignment horizontal="right" vertical="center"/>
    </xf>
    <xf numFmtId="3" fontId="13" fillId="3" borderId="5" xfId="5" applyNumberFormat="1" applyFont="1" applyFill="1" applyBorder="1" applyAlignment="1">
      <alignment horizontal="right" vertical="center"/>
    </xf>
    <xf numFmtId="3" fontId="13" fillId="3" borderId="29" xfId="5" applyNumberFormat="1" applyFont="1" applyFill="1" applyBorder="1" applyAlignment="1">
      <alignment horizontal="right" vertical="center"/>
    </xf>
    <xf numFmtId="3" fontId="13" fillId="3" borderId="40" xfId="5" applyNumberFormat="1" applyFont="1" applyFill="1" applyBorder="1" applyAlignment="1">
      <alignment horizontal="right" vertical="center"/>
    </xf>
    <xf numFmtId="3" fontId="13" fillId="3" borderId="4" xfId="5" applyNumberFormat="1" applyFont="1" applyFill="1" applyBorder="1" applyAlignment="1">
      <alignment horizontal="right" vertical="center"/>
    </xf>
    <xf numFmtId="3" fontId="13" fillId="9" borderId="36" xfId="5" applyNumberFormat="1" applyFont="1" applyFill="1" applyBorder="1" applyAlignment="1">
      <alignment horizontal="right" vertical="center"/>
    </xf>
    <xf numFmtId="3" fontId="13" fillId="16" borderId="69" xfId="5" applyNumberFormat="1" applyFont="1" applyFill="1" applyBorder="1" applyAlignment="1">
      <alignment horizontal="right" vertical="center"/>
    </xf>
    <xf numFmtId="3" fontId="13" fillId="9" borderId="55" xfId="5" applyNumberFormat="1" applyFont="1" applyFill="1" applyBorder="1" applyAlignment="1">
      <alignment horizontal="right" vertical="center"/>
    </xf>
    <xf numFmtId="3" fontId="14" fillId="2" borderId="15" xfId="5" applyNumberFormat="1" applyFont="1" applyFill="1" applyBorder="1" applyAlignment="1">
      <alignment horizontal="right" vertical="center" wrapText="1"/>
    </xf>
    <xf numFmtId="3" fontId="14" fillId="2" borderId="11" xfId="5" applyNumberFormat="1" applyFont="1" applyFill="1" applyBorder="1" applyAlignment="1">
      <alignment horizontal="right" vertical="center" wrapText="1"/>
    </xf>
    <xf numFmtId="3" fontId="14" fillId="2" borderId="25" xfId="5" applyNumberFormat="1" applyFont="1" applyFill="1" applyBorder="1" applyAlignment="1">
      <alignment horizontal="right" vertical="center" wrapText="1"/>
    </xf>
    <xf numFmtId="165" fontId="14" fillId="0" borderId="0" xfId="5" applyNumberFormat="1" applyFont="1" applyFill="1" applyBorder="1" applyAlignment="1">
      <alignment horizontal="center" vertical="center" wrapText="1"/>
    </xf>
    <xf numFmtId="0" fontId="23" fillId="0" borderId="0" xfId="5" applyFill="1" applyBorder="1" applyAlignment="1">
      <alignment horizontal="right"/>
    </xf>
    <xf numFmtId="0" fontId="23" fillId="0" borderId="0" xfId="5" applyFill="1" applyBorder="1"/>
    <xf numFmtId="0" fontId="37" fillId="2" borderId="0" xfId="5" applyFont="1" applyFill="1" applyBorder="1" applyAlignment="1">
      <alignment horizontal="left" vertical="center" wrapText="1"/>
    </xf>
    <xf numFmtId="165" fontId="14" fillId="2" borderId="2" xfId="5" applyNumberFormat="1" applyFont="1" applyFill="1" applyBorder="1" applyAlignment="1">
      <alignment horizontal="center" vertical="center" wrapText="1"/>
    </xf>
    <xf numFmtId="165" fontId="14" fillId="2" borderId="5" xfId="5" applyNumberFormat="1" applyFont="1" applyFill="1" applyBorder="1" applyAlignment="1">
      <alignment horizontal="center" vertical="center" wrapText="1"/>
    </xf>
    <xf numFmtId="3" fontId="13" fillId="0" borderId="100" xfId="0" applyNumberFormat="1" applyFont="1" applyBorder="1" applyAlignment="1">
      <alignment vertical="center"/>
    </xf>
    <xf numFmtId="3" fontId="13" fillId="0" borderId="102" xfId="0" applyNumberFormat="1" applyFont="1" applyBorder="1" applyAlignment="1">
      <alignment horizontal="right"/>
    </xf>
    <xf numFmtId="3" fontId="13" fillId="0" borderId="103" xfId="0" applyNumberFormat="1" applyFont="1" applyBorder="1" applyAlignment="1">
      <alignment horizontal="right"/>
    </xf>
    <xf numFmtId="3" fontId="13" fillId="0" borderId="105" xfId="0" applyNumberFormat="1" applyFont="1" applyBorder="1" applyAlignment="1">
      <alignment horizontal="right"/>
    </xf>
    <xf numFmtId="3" fontId="13" fillId="0" borderId="107" xfId="0" applyNumberFormat="1" applyFont="1" applyBorder="1" applyAlignment="1">
      <alignment horizontal="right"/>
    </xf>
    <xf numFmtId="3" fontId="13" fillId="0" borderId="101" xfId="0" applyNumberFormat="1" applyFont="1" applyBorder="1" applyAlignment="1">
      <alignment horizontal="right"/>
    </xf>
    <xf numFmtId="3" fontId="13" fillId="0" borderId="100" xfId="0" applyNumberFormat="1" applyFont="1" applyBorder="1" applyAlignment="1">
      <alignment horizontal="right"/>
    </xf>
    <xf numFmtId="3" fontId="13" fillId="0" borderId="31" xfId="0" applyNumberFormat="1" applyFont="1" applyBorder="1"/>
    <xf numFmtId="3" fontId="13" fillId="9" borderId="56" xfId="5" applyNumberFormat="1" applyFont="1" applyFill="1" applyBorder="1" applyAlignment="1">
      <alignment horizontal="right" vertical="center"/>
    </xf>
    <xf numFmtId="3" fontId="13" fillId="0" borderId="16" xfId="0" applyNumberFormat="1" applyFont="1" applyBorder="1" applyAlignment="1">
      <alignment horizontal="right"/>
    </xf>
    <xf numFmtId="3" fontId="13" fillId="0" borderId="24" xfId="0" applyNumberFormat="1" applyFont="1" applyBorder="1" applyAlignment="1">
      <alignment horizontal="right"/>
    </xf>
    <xf numFmtId="3" fontId="13" fillId="0" borderId="31" xfId="0" applyNumberFormat="1" applyFont="1" applyBorder="1" applyAlignment="1">
      <alignment horizontal="right"/>
    </xf>
    <xf numFmtId="0" fontId="13" fillId="0" borderId="14" xfId="0" applyFont="1" applyBorder="1"/>
    <xf numFmtId="0" fontId="13" fillId="0" borderId="16" xfId="0" applyFont="1" applyBorder="1"/>
    <xf numFmtId="0" fontId="13" fillId="0" borderId="26" xfId="0" applyFont="1" applyBorder="1"/>
    <xf numFmtId="0" fontId="13" fillId="0" borderId="5" xfId="0" applyFont="1" applyBorder="1"/>
    <xf numFmtId="0" fontId="13" fillId="3" borderId="63" xfId="5" applyFont="1" applyFill="1" applyBorder="1" applyAlignment="1">
      <alignment horizontal="right" vertical="center"/>
    </xf>
    <xf numFmtId="3" fontId="13" fillId="0" borderId="12" xfId="0" applyNumberFormat="1" applyFont="1" applyBorder="1" applyAlignment="1">
      <alignment horizontal="right"/>
    </xf>
    <xf numFmtId="0" fontId="14" fillId="2" borderId="16" xfId="5" applyFont="1" applyFill="1" applyBorder="1" applyAlignment="1">
      <alignment horizontal="left" vertical="center" wrapText="1"/>
    </xf>
    <xf numFmtId="0" fontId="14" fillId="2" borderId="26" xfId="5" applyFont="1" applyFill="1" applyBorder="1" applyAlignment="1">
      <alignment horizontal="left" vertical="center" wrapText="1"/>
    </xf>
    <xf numFmtId="3" fontId="14" fillId="2" borderId="23" xfId="5" applyNumberFormat="1" applyFont="1" applyFill="1" applyBorder="1" applyAlignment="1">
      <alignment horizontal="right" vertical="center" wrapText="1"/>
    </xf>
    <xf numFmtId="3" fontId="14" fillId="2" borderId="12" xfId="5" applyNumberFormat="1" applyFont="1" applyFill="1" applyBorder="1" applyAlignment="1">
      <alignment horizontal="right" vertical="center" wrapText="1"/>
    </xf>
    <xf numFmtId="3" fontId="14" fillId="2" borderId="28" xfId="5" applyNumberFormat="1" applyFont="1" applyFill="1" applyBorder="1" applyAlignment="1">
      <alignment horizontal="right" vertical="center" wrapText="1"/>
    </xf>
    <xf numFmtId="3" fontId="14" fillId="2" borderId="22" xfId="5" applyNumberFormat="1" applyFont="1" applyFill="1" applyBorder="1" applyAlignment="1">
      <alignment horizontal="right" vertical="center" wrapText="1"/>
    </xf>
    <xf numFmtId="3" fontId="14" fillId="2" borderId="30" xfId="5" applyNumberFormat="1" applyFont="1" applyFill="1" applyBorder="1" applyAlignment="1">
      <alignment horizontal="right" vertical="center" wrapText="1"/>
    </xf>
    <xf numFmtId="3" fontId="14" fillId="2" borderId="24" xfId="5" applyNumberFormat="1" applyFont="1" applyFill="1" applyBorder="1" applyAlignment="1">
      <alignment horizontal="right" vertical="center" wrapText="1"/>
    </xf>
    <xf numFmtId="3" fontId="14" fillId="2" borderId="31" xfId="5" applyNumberFormat="1" applyFont="1" applyFill="1" applyBorder="1" applyAlignment="1">
      <alignment horizontal="right" vertical="center" wrapText="1"/>
    </xf>
    <xf numFmtId="3" fontId="14" fillId="2" borderId="27" xfId="5" applyNumberFormat="1" applyFont="1" applyFill="1" applyBorder="1" applyAlignment="1">
      <alignment horizontal="right" vertical="center" wrapText="1"/>
    </xf>
    <xf numFmtId="3" fontId="14" fillId="2" borderId="33" xfId="5" applyNumberFormat="1" applyFont="1" applyFill="1" applyBorder="1" applyAlignment="1">
      <alignment horizontal="right" vertical="center" wrapText="1"/>
    </xf>
    <xf numFmtId="3" fontId="14" fillId="2" borderId="14" xfId="5" applyNumberFormat="1" applyFont="1" applyFill="1" applyBorder="1" applyAlignment="1">
      <alignment horizontal="right" vertical="center" wrapText="1"/>
    </xf>
    <xf numFmtId="3" fontId="14" fillId="2" borderId="16" xfId="5" applyNumberFormat="1" applyFont="1" applyFill="1" applyBorder="1" applyAlignment="1">
      <alignment horizontal="right" vertical="center" wrapText="1"/>
    </xf>
    <xf numFmtId="3" fontId="14" fillId="2" borderId="26" xfId="5" applyNumberFormat="1" applyFont="1" applyFill="1" applyBorder="1" applyAlignment="1">
      <alignment horizontal="right" vertical="center" wrapText="1"/>
    </xf>
    <xf numFmtId="3" fontId="13" fillId="2" borderId="22" xfId="5" applyNumberFormat="1" applyFont="1" applyFill="1" applyBorder="1" applyAlignment="1">
      <alignment horizontal="right"/>
    </xf>
    <xf numFmtId="3" fontId="13" fillId="2" borderId="15" xfId="5" applyNumberFormat="1" applyFont="1" applyFill="1" applyBorder="1" applyAlignment="1">
      <alignment horizontal="right"/>
    </xf>
    <xf numFmtId="3" fontId="14" fillId="0" borderId="30" xfId="5" applyNumberFormat="1" applyFont="1" applyFill="1" applyBorder="1" applyAlignment="1">
      <alignment horizontal="right" vertical="center"/>
    </xf>
    <xf numFmtId="3" fontId="13" fillId="2" borderId="24" xfId="5" applyNumberFormat="1" applyFont="1" applyFill="1" applyBorder="1" applyAlignment="1">
      <alignment horizontal="right"/>
    </xf>
    <xf numFmtId="3" fontId="13" fillId="2" borderId="11" xfId="5" applyNumberFormat="1" applyFont="1" applyFill="1" applyBorder="1" applyAlignment="1">
      <alignment horizontal="right"/>
    </xf>
    <xf numFmtId="3" fontId="13" fillId="0" borderId="31" xfId="0" applyNumberFormat="1" applyFont="1" applyFill="1" applyBorder="1" applyAlignment="1">
      <alignment horizontal="right"/>
    </xf>
    <xf numFmtId="3" fontId="13" fillId="0" borderId="31" xfId="5" applyNumberFormat="1" applyFont="1" applyFill="1" applyBorder="1" applyAlignment="1">
      <alignment horizontal="right" vertical="center"/>
    </xf>
    <xf numFmtId="3" fontId="13" fillId="2" borderId="22" xfId="5" applyNumberFormat="1" applyFont="1" applyFill="1" applyBorder="1"/>
    <xf numFmtId="3" fontId="13" fillId="2" borderId="15" xfId="5" applyNumberFormat="1" applyFont="1" applyFill="1" applyBorder="1"/>
    <xf numFmtId="3" fontId="13" fillId="2" borderId="30" xfId="5" applyNumberFormat="1" applyFont="1" applyFill="1" applyBorder="1" applyAlignment="1">
      <alignment horizontal="right"/>
    </xf>
    <xf numFmtId="3" fontId="13" fillId="2" borderId="24" xfId="5" applyNumberFormat="1" applyFont="1" applyFill="1" applyBorder="1"/>
    <xf numFmtId="3" fontId="13" fillId="2" borderId="11" xfId="5" applyNumberFormat="1" applyFont="1" applyFill="1" applyBorder="1"/>
    <xf numFmtId="3" fontId="13" fillId="2" borderId="31" xfId="5" applyNumberFormat="1" applyFont="1" applyFill="1" applyBorder="1" applyAlignment="1">
      <alignment horizontal="right"/>
    </xf>
    <xf numFmtId="3" fontId="13" fillId="6" borderId="22" xfId="0" applyNumberFormat="1" applyFont="1" applyFill="1" applyBorder="1"/>
    <xf numFmtId="3" fontId="13" fillId="2" borderId="30" xfId="5" applyNumberFormat="1" applyFont="1" applyFill="1" applyBorder="1"/>
    <xf numFmtId="3" fontId="13" fillId="6" borderId="24" xfId="0" applyNumberFormat="1" applyFont="1" applyFill="1" applyBorder="1"/>
    <xf numFmtId="3" fontId="13" fillId="2" borderId="31" xfId="5" applyNumberFormat="1" applyFont="1" applyFill="1" applyBorder="1"/>
    <xf numFmtId="3" fontId="13" fillId="0" borderId="33" xfId="0" applyNumberFormat="1" applyFont="1" applyBorder="1"/>
    <xf numFmtId="3" fontId="13" fillId="0" borderId="40" xfId="0" applyNumberFormat="1" applyFont="1" applyBorder="1"/>
    <xf numFmtId="3" fontId="13" fillId="0" borderId="5" xfId="0" applyNumberFormat="1" applyFont="1" applyBorder="1"/>
    <xf numFmtId="3" fontId="13" fillId="0" borderId="29" xfId="5" applyNumberFormat="1" applyFont="1" applyFill="1" applyBorder="1" applyAlignment="1">
      <alignment horizontal="center" vertical="center"/>
    </xf>
    <xf numFmtId="3" fontId="13" fillId="0" borderId="109" xfId="0" applyNumberFormat="1" applyFont="1" applyBorder="1" applyAlignment="1">
      <alignment horizontal="right"/>
    </xf>
    <xf numFmtId="3" fontId="13" fillId="0" borderId="104" xfId="0" applyNumberFormat="1" applyFont="1" applyBorder="1" applyAlignment="1">
      <alignment horizontal="right"/>
    </xf>
    <xf numFmtId="3" fontId="13" fillId="0" borderId="106" xfId="0" applyNumberFormat="1" applyFont="1" applyBorder="1" applyAlignment="1">
      <alignment horizontal="right"/>
    </xf>
    <xf numFmtId="3" fontId="13" fillId="0" borderId="110" xfId="0" applyNumberFormat="1" applyFont="1" applyBorder="1" applyAlignment="1">
      <alignment horizontal="right"/>
    </xf>
    <xf numFmtId="3" fontId="13" fillId="0" borderId="113" xfId="0" applyNumberFormat="1" applyFont="1" applyBorder="1" applyAlignment="1">
      <alignment horizontal="right"/>
    </xf>
    <xf numFmtId="3" fontId="13" fillId="0" borderId="114" xfId="0" applyNumberFormat="1" applyFont="1" applyBorder="1" applyAlignment="1">
      <alignment horizontal="right"/>
    </xf>
    <xf numFmtId="3" fontId="13" fillId="0" borderId="115" xfId="0" applyNumberFormat="1" applyFont="1" applyBorder="1" applyAlignment="1">
      <alignment horizontal="right"/>
    </xf>
    <xf numFmtId="3" fontId="13" fillId="0" borderId="116" xfId="0" applyNumberFormat="1" applyFont="1" applyBorder="1" applyAlignment="1">
      <alignment horizontal="right"/>
    </xf>
    <xf numFmtId="3" fontId="13" fillId="0" borderId="117" xfId="0" applyNumberFormat="1" applyFont="1" applyBorder="1" applyAlignment="1">
      <alignment horizontal="right"/>
    </xf>
    <xf numFmtId="3" fontId="13" fillId="0" borderId="118" xfId="0" applyNumberFormat="1" applyFont="1" applyBorder="1" applyAlignment="1">
      <alignment horizontal="right"/>
    </xf>
    <xf numFmtId="3" fontId="13" fillId="0" borderId="119" xfId="0" applyNumberFormat="1" applyFont="1" applyBorder="1" applyAlignment="1">
      <alignment horizontal="right"/>
    </xf>
    <xf numFmtId="3" fontId="13" fillId="0" borderId="120" xfId="0" applyNumberFormat="1" applyFont="1" applyBorder="1" applyAlignment="1">
      <alignment horizontal="right"/>
    </xf>
    <xf numFmtId="3" fontId="13" fillId="0" borderId="121" xfId="0" applyNumberFormat="1" applyFont="1" applyBorder="1" applyAlignment="1">
      <alignment horizontal="right"/>
    </xf>
    <xf numFmtId="3" fontId="13" fillId="0" borderId="122" xfId="0" applyNumberFormat="1" applyFont="1" applyBorder="1" applyAlignment="1">
      <alignment horizontal="right"/>
    </xf>
    <xf numFmtId="3" fontId="13" fillId="0" borderId="104" xfId="0" applyNumberFormat="1" applyFont="1" applyBorder="1"/>
    <xf numFmtId="3" fontId="13" fillId="0" borderId="109" xfId="0" applyNumberFormat="1" applyFont="1" applyBorder="1"/>
    <xf numFmtId="3" fontId="13" fillId="0" borderId="106" xfId="0" applyNumberFormat="1" applyFont="1" applyBorder="1"/>
    <xf numFmtId="3" fontId="13" fillId="0" borderId="110" xfId="0" applyNumberFormat="1" applyFont="1" applyBorder="1"/>
    <xf numFmtId="0" fontId="13" fillId="0" borderId="113" xfId="0" applyFont="1" applyBorder="1" applyAlignment="1">
      <alignment horizontal="right"/>
    </xf>
    <xf numFmtId="0" fontId="13" fillId="0" borderId="115" xfId="0" applyFont="1" applyBorder="1" applyAlignment="1">
      <alignment horizontal="right"/>
    </xf>
    <xf numFmtId="0" fontId="13" fillId="0" borderId="117" xfId="0" applyFont="1" applyBorder="1" applyAlignment="1">
      <alignment horizontal="right"/>
    </xf>
    <xf numFmtId="0" fontId="13" fillId="0" borderId="119" xfId="0" applyFont="1" applyBorder="1" applyAlignment="1">
      <alignment horizontal="right"/>
    </xf>
    <xf numFmtId="165" fontId="44" fillId="2" borderId="16" xfId="0" applyNumberFormat="1" applyFont="1" applyFill="1" applyBorder="1" applyAlignment="1">
      <alignment horizontal="center" vertical="center"/>
    </xf>
    <xf numFmtId="3" fontId="14" fillId="2" borderId="16" xfId="0" applyNumberFormat="1" applyFont="1" applyFill="1" applyBorder="1" applyAlignment="1">
      <alignment horizontal="right" vertical="center" wrapText="1"/>
    </xf>
    <xf numFmtId="165" fontId="44" fillId="2" borderId="0" xfId="0" applyNumberFormat="1" applyFont="1" applyFill="1" applyBorder="1" applyAlignment="1">
      <alignment horizontal="center" vertical="center"/>
    </xf>
    <xf numFmtId="165" fontId="44" fillId="7" borderId="0" xfId="0" applyNumberFormat="1" applyFont="1" applyFill="1" applyBorder="1" applyAlignment="1">
      <alignment horizontal="center" vertical="center"/>
    </xf>
    <xf numFmtId="1" fontId="0" fillId="7" borderId="0" xfId="0" applyNumberFormat="1" applyFont="1" applyFill="1" applyBorder="1" applyAlignment="1">
      <alignment vertical="center"/>
    </xf>
    <xf numFmtId="0" fontId="0" fillId="7" borderId="0" xfId="0" applyFont="1" applyFill="1" applyBorder="1" applyAlignment="1">
      <alignment vertical="center"/>
    </xf>
    <xf numFmtId="3" fontId="14" fillId="2" borderId="0" xfId="0" applyNumberFormat="1" applyFont="1" applyFill="1" applyBorder="1" applyAlignment="1">
      <alignment horizontal="right" vertical="center" wrapText="1"/>
    </xf>
    <xf numFmtId="3" fontId="13" fillId="2" borderId="0" xfId="0" applyNumberFormat="1" applyFont="1" applyFill="1" applyBorder="1" applyAlignment="1">
      <alignment horizontal="right" vertical="center" wrapText="1"/>
    </xf>
    <xf numFmtId="0" fontId="13" fillId="0" borderId="0" xfId="0" applyFont="1" applyBorder="1" applyAlignment="1">
      <alignment horizontal="center" vertical="center"/>
    </xf>
    <xf numFmtId="165" fontId="13" fillId="7" borderId="0" xfId="0" applyNumberFormat="1" applyFont="1" applyFill="1" applyBorder="1" applyAlignment="1">
      <alignment horizontal="center" vertical="center"/>
    </xf>
    <xf numFmtId="0" fontId="13" fillId="7" borderId="0" xfId="0" applyFont="1" applyFill="1" applyBorder="1" applyAlignment="1">
      <alignment horizontal="center" vertical="center"/>
    </xf>
    <xf numFmtId="165" fontId="14" fillId="2" borderId="2" xfId="5" applyNumberFormat="1" applyFont="1" applyFill="1" applyBorder="1" applyAlignment="1">
      <alignment horizontal="center" vertical="center" wrapText="1"/>
    </xf>
    <xf numFmtId="0" fontId="4" fillId="2" borderId="0" xfId="5" applyFont="1" applyFill="1" applyBorder="1" applyAlignment="1">
      <alignment horizontal="left" vertical="top" wrapText="1"/>
    </xf>
    <xf numFmtId="4" fontId="13" fillId="4" borderId="51" xfId="3" applyNumberFormat="1" applyFont="1" applyFill="1" applyBorder="1" applyAlignment="1">
      <alignment vertical="top" wrapText="1"/>
    </xf>
    <xf numFmtId="4" fontId="24" fillId="4" borderId="51" xfId="3" applyNumberFormat="1" applyFont="1" applyFill="1" applyBorder="1" applyAlignment="1">
      <alignment horizontal="left" vertical="top" wrapText="1"/>
    </xf>
    <xf numFmtId="0" fontId="14" fillId="2" borderId="86" xfId="5" applyFont="1" applyFill="1" applyBorder="1" applyAlignment="1">
      <alignment horizontal="left" vertical="center" wrapText="1"/>
    </xf>
    <xf numFmtId="0" fontId="14" fillId="2" borderId="82" xfId="0" applyFont="1" applyFill="1" applyBorder="1" applyAlignment="1">
      <alignment horizontal="left" vertical="center" wrapText="1"/>
    </xf>
    <xf numFmtId="0" fontId="4" fillId="2" borderId="0" xfId="0" applyFont="1" applyFill="1" applyBorder="1" applyAlignment="1">
      <alignment horizontal="left" vertical="center" wrapText="1"/>
    </xf>
    <xf numFmtId="165" fontId="14" fillId="2" borderId="2" xfId="5" applyNumberFormat="1" applyFont="1" applyFill="1" applyBorder="1" applyAlignment="1">
      <alignment horizontal="center" vertical="center" wrapText="1"/>
    </xf>
    <xf numFmtId="0" fontId="4" fillId="2" borderId="0" xfId="5" applyFont="1" applyFill="1" applyBorder="1" applyAlignment="1">
      <alignment horizontal="left" vertical="top" wrapText="1"/>
    </xf>
    <xf numFmtId="0" fontId="14" fillId="2" borderId="82" xfId="0" applyFont="1" applyFill="1" applyBorder="1" applyAlignment="1">
      <alignment horizontal="left" vertical="center" wrapText="1"/>
    </xf>
    <xf numFmtId="0" fontId="14" fillId="2" borderId="86" xfId="5" applyFont="1" applyFill="1" applyBorder="1" applyAlignment="1">
      <alignment horizontal="left" vertical="center" wrapText="1"/>
    </xf>
    <xf numFmtId="4" fontId="13" fillId="4" borderId="51" xfId="3" applyNumberFormat="1" applyFont="1" applyFill="1" applyBorder="1" applyAlignment="1">
      <alignment vertical="top" wrapText="1"/>
    </xf>
    <xf numFmtId="4" fontId="24" fillId="4" borderId="51" xfId="3" applyNumberFormat="1" applyFont="1" applyFill="1" applyBorder="1" applyAlignment="1">
      <alignment horizontal="left" vertical="top" wrapText="1"/>
    </xf>
    <xf numFmtId="3" fontId="13" fillId="0" borderId="14" xfId="0" applyNumberFormat="1" applyFont="1" applyBorder="1" applyAlignment="1">
      <alignment horizontal="right"/>
    </xf>
    <xf numFmtId="3" fontId="13" fillId="0" borderId="26" xfId="0" applyNumberFormat="1" applyFont="1" applyBorder="1" applyAlignment="1">
      <alignment horizontal="right"/>
    </xf>
    <xf numFmtId="0" fontId="14" fillId="2" borderId="19" xfId="0" applyFont="1" applyFill="1" applyBorder="1" applyAlignment="1">
      <alignment vertical="center" wrapText="1"/>
    </xf>
    <xf numFmtId="3" fontId="14" fillId="6" borderId="32" xfId="0" applyNumberFormat="1" applyFont="1" applyFill="1" applyBorder="1" applyAlignment="1">
      <alignment horizontal="right"/>
    </xf>
    <xf numFmtId="3" fontId="14" fillId="5" borderId="25" xfId="0" applyNumberFormat="1" applyFont="1" applyFill="1" applyBorder="1" applyAlignment="1">
      <alignment horizontal="right"/>
    </xf>
    <xf numFmtId="3" fontId="13" fillId="0" borderId="20" xfId="0" applyNumberFormat="1" applyFont="1" applyFill="1" applyBorder="1" applyAlignment="1">
      <alignment horizontal="right"/>
    </xf>
    <xf numFmtId="3" fontId="13" fillId="0" borderId="15" xfId="0" applyNumberFormat="1" applyFont="1" applyFill="1" applyBorder="1" applyAlignment="1">
      <alignment horizontal="right"/>
    </xf>
    <xf numFmtId="3" fontId="14" fillId="2" borderId="20" xfId="0" applyNumberFormat="1" applyFont="1" applyFill="1" applyBorder="1" applyAlignment="1">
      <alignment horizontal="right" vertical="center" wrapText="1"/>
    </xf>
    <xf numFmtId="3" fontId="14" fillId="2" borderId="21" xfId="0" applyNumberFormat="1" applyFont="1" applyFill="1" applyBorder="1" applyAlignment="1">
      <alignment horizontal="right" vertical="center" wrapText="1"/>
    </xf>
    <xf numFmtId="3" fontId="14" fillId="2" borderId="10" xfId="0" applyNumberFormat="1" applyFont="1" applyFill="1" applyBorder="1" applyAlignment="1">
      <alignment horizontal="right" vertical="center" wrapText="1"/>
    </xf>
    <xf numFmtId="3" fontId="14" fillId="2" borderId="18" xfId="0" applyNumberFormat="1" applyFont="1" applyFill="1" applyBorder="1" applyAlignment="1">
      <alignment horizontal="right" vertical="center" wrapText="1"/>
    </xf>
    <xf numFmtId="3" fontId="14" fillId="2" borderId="32" xfId="0" applyNumberFormat="1" applyFont="1" applyFill="1" applyBorder="1" applyAlignment="1">
      <alignment horizontal="right" vertical="center" wrapText="1"/>
    </xf>
    <xf numFmtId="3" fontId="14" fillId="2" borderId="25" xfId="0" applyNumberFormat="1" applyFont="1" applyFill="1" applyBorder="1" applyAlignment="1">
      <alignment horizontal="right" vertical="center" wrapText="1"/>
    </xf>
    <xf numFmtId="3" fontId="14" fillId="2" borderId="34" xfId="0" applyNumberFormat="1" applyFont="1" applyFill="1" applyBorder="1" applyAlignment="1">
      <alignment horizontal="right" vertical="center" wrapText="1"/>
    </xf>
    <xf numFmtId="3" fontId="14" fillId="2" borderId="1" xfId="0" applyNumberFormat="1" applyFont="1" applyFill="1" applyBorder="1" applyAlignment="1">
      <alignment horizontal="right" vertical="center" wrapText="1"/>
    </xf>
    <xf numFmtId="3" fontId="14" fillId="2" borderId="2" xfId="0" applyNumberFormat="1" applyFont="1" applyFill="1" applyBorder="1" applyAlignment="1">
      <alignment horizontal="right" vertical="center" wrapText="1"/>
    </xf>
    <xf numFmtId="3" fontId="14" fillId="2" borderId="3" xfId="0" applyNumberFormat="1" applyFont="1" applyFill="1" applyBorder="1" applyAlignment="1">
      <alignment horizontal="right" vertical="center" wrapText="1"/>
    </xf>
    <xf numFmtId="3" fontId="14" fillId="2" borderId="1" xfId="5" applyNumberFormat="1" applyFont="1" applyFill="1" applyBorder="1" applyAlignment="1">
      <alignment horizontal="right" vertical="center" wrapText="1"/>
    </xf>
    <xf numFmtId="3" fontId="14" fillId="2" borderId="2" xfId="5" applyNumberFormat="1" applyFont="1" applyFill="1" applyBorder="1" applyAlignment="1">
      <alignment horizontal="right" vertical="center" wrapText="1"/>
    </xf>
    <xf numFmtId="3" fontId="14" fillId="2" borderId="3" xfId="5" applyNumberFormat="1" applyFont="1" applyFill="1" applyBorder="1" applyAlignment="1">
      <alignment horizontal="right" vertical="center" wrapText="1"/>
    </xf>
    <xf numFmtId="3" fontId="14" fillId="2" borderId="20" xfId="5" applyNumberFormat="1" applyFont="1" applyFill="1" applyBorder="1" applyAlignment="1">
      <alignment horizontal="right" vertical="center" wrapText="1"/>
    </xf>
    <xf numFmtId="3" fontId="14" fillId="2" borderId="21" xfId="5" applyNumberFormat="1" applyFont="1" applyFill="1" applyBorder="1" applyAlignment="1">
      <alignment horizontal="right" vertical="center" wrapText="1"/>
    </xf>
    <xf numFmtId="3" fontId="14" fillId="2" borderId="43" xfId="5" applyNumberFormat="1" applyFont="1" applyFill="1" applyBorder="1" applyAlignment="1">
      <alignment horizontal="right" vertical="center" wrapText="1"/>
    </xf>
    <xf numFmtId="3" fontId="14" fillId="2" borderId="41" xfId="5" applyNumberFormat="1" applyFont="1" applyFill="1" applyBorder="1" applyAlignment="1">
      <alignment horizontal="right" vertical="center" wrapText="1"/>
    </xf>
    <xf numFmtId="3" fontId="14" fillId="2" borderId="42" xfId="5" applyNumberFormat="1" applyFont="1" applyFill="1" applyBorder="1" applyAlignment="1">
      <alignment horizontal="right" vertical="center" wrapText="1"/>
    </xf>
    <xf numFmtId="3" fontId="13" fillId="2" borderId="43" xfId="0" applyNumberFormat="1" applyFont="1" applyFill="1" applyBorder="1" applyAlignment="1">
      <alignment horizontal="right" vertical="center"/>
    </xf>
    <xf numFmtId="3" fontId="13" fillId="2" borderId="41" xfId="0" applyNumberFormat="1" applyFont="1" applyFill="1" applyBorder="1" applyAlignment="1">
      <alignment horizontal="right" vertical="center"/>
    </xf>
    <xf numFmtId="3" fontId="13" fillId="2" borderId="42"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3" fillId="2" borderId="15" xfId="0" applyNumberFormat="1" applyFont="1" applyFill="1" applyBorder="1" applyAlignment="1">
      <alignment horizontal="right" vertical="center"/>
    </xf>
    <xf numFmtId="3" fontId="13" fillId="2" borderId="21" xfId="0" applyNumberFormat="1" applyFont="1" applyFill="1" applyBorder="1" applyAlignment="1">
      <alignment horizontal="right" vertical="center"/>
    </xf>
    <xf numFmtId="3" fontId="13" fillId="2" borderId="10" xfId="0" applyNumberFormat="1" applyFont="1" applyFill="1" applyBorder="1" applyAlignment="1">
      <alignment horizontal="right" vertical="center"/>
    </xf>
    <xf numFmtId="3" fontId="13" fillId="2" borderId="11" xfId="0" applyNumberFormat="1" applyFont="1" applyFill="1" applyBorder="1" applyAlignment="1">
      <alignment horizontal="right" vertical="center"/>
    </xf>
    <xf numFmtId="3" fontId="13" fillId="2" borderId="18" xfId="0" applyNumberFormat="1" applyFont="1" applyFill="1" applyBorder="1" applyAlignment="1">
      <alignment horizontal="right" vertical="center"/>
    </xf>
    <xf numFmtId="3" fontId="13" fillId="2" borderId="32" xfId="0" applyNumberFormat="1" applyFont="1" applyFill="1" applyBorder="1" applyAlignment="1">
      <alignment horizontal="right" vertical="center"/>
    </xf>
    <xf numFmtId="3" fontId="13" fillId="2" borderId="25" xfId="0" applyNumberFormat="1" applyFont="1" applyFill="1" applyBorder="1" applyAlignment="1">
      <alignment horizontal="right" vertical="center"/>
    </xf>
    <xf numFmtId="3" fontId="13" fillId="2" borderId="34" xfId="0" applyNumberFormat="1" applyFont="1" applyFill="1" applyBorder="1" applyAlignment="1">
      <alignment horizontal="right" vertical="center"/>
    </xf>
    <xf numFmtId="3" fontId="13" fillId="2" borderId="1" xfId="0" applyNumberFormat="1" applyFont="1" applyFill="1" applyBorder="1" applyAlignment="1">
      <alignment horizontal="right" vertical="center"/>
    </xf>
    <xf numFmtId="3" fontId="13" fillId="2" borderId="2"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0" fontId="13" fillId="0" borderId="21" xfId="0" applyFont="1" applyBorder="1"/>
    <xf numFmtId="0" fontId="13" fillId="0" borderId="18" xfId="0" applyFont="1" applyBorder="1"/>
    <xf numFmtId="0" fontId="13" fillId="0" borderId="34" xfId="0" applyFont="1" applyBorder="1"/>
    <xf numFmtId="4" fontId="13" fillId="4" borderId="52" xfId="3" applyNumberFormat="1" applyFont="1" applyFill="1" applyBorder="1" applyAlignment="1">
      <alignment vertical="top" wrapText="1"/>
    </xf>
    <xf numFmtId="4" fontId="24" fillId="4" borderId="78" xfId="3" applyNumberFormat="1" applyFont="1" applyFill="1" applyBorder="1" applyAlignment="1">
      <alignment vertical="top" wrapText="1"/>
    </xf>
    <xf numFmtId="4" fontId="24" fillId="4" borderId="79" xfId="3" applyNumberFormat="1" applyFont="1" applyFill="1" applyBorder="1" applyAlignment="1">
      <alignment vertical="top" wrapText="1"/>
    </xf>
    <xf numFmtId="4" fontId="24" fillId="4" borderId="80" xfId="3" applyNumberFormat="1" applyFont="1" applyFill="1" applyBorder="1" applyAlignment="1">
      <alignment vertical="top" wrapText="1"/>
    </xf>
    <xf numFmtId="3" fontId="14" fillId="5" borderId="20" xfId="0" applyNumberFormat="1" applyFont="1" applyFill="1" applyBorder="1" applyAlignment="1">
      <alignment horizontal="right" vertical="top" wrapText="1"/>
    </xf>
    <xf numFmtId="3" fontId="14" fillId="5" borderId="15" xfId="0" applyNumberFormat="1" applyFont="1" applyFill="1" applyBorder="1" applyAlignment="1">
      <alignment horizontal="right" vertical="top" wrapText="1"/>
    </xf>
    <xf numFmtId="3" fontId="14" fillId="5" borderId="21" xfId="0" applyNumberFormat="1" applyFont="1" applyFill="1" applyBorder="1" applyAlignment="1">
      <alignment horizontal="right" vertical="top" wrapText="1"/>
    </xf>
    <xf numFmtId="3" fontId="14" fillId="5" borderId="83" xfId="0" applyNumberFormat="1" applyFont="1" applyFill="1" applyBorder="1" applyAlignment="1">
      <alignment horizontal="right" vertical="top"/>
    </xf>
    <xf numFmtId="3" fontId="14" fillId="5" borderId="10" xfId="0" applyNumberFormat="1" applyFont="1" applyFill="1" applyBorder="1" applyAlignment="1">
      <alignment horizontal="right" vertical="top" wrapText="1"/>
    </xf>
    <xf numFmtId="3" fontId="14" fillId="5" borderId="11" xfId="0" applyNumberFormat="1" applyFont="1" applyFill="1" applyBorder="1" applyAlignment="1">
      <alignment horizontal="right" vertical="top" wrapText="1"/>
    </xf>
    <xf numFmtId="3" fontId="14" fillId="5" borderId="18" xfId="0" applyNumberFormat="1" applyFont="1" applyFill="1" applyBorder="1" applyAlignment="1">
      <alignment horizontal="right" vertical="top" wrapText="1"/>
    </xf>
    <xf numFmtId="3" fontId="14" fillId="5" borderId="10" xfId="0" applyNumberFormat="1" applyFont="1" applyFill="1" applyBorder="1" applyAlignment="1">
      <alignment horizontal="right" vertical="top"/>
    </xf>
    <xf numFmtId="3" fontId="14" fillId="5" borderId="76" xfId="0" applyNumberFormat="1" applyFont="1" applyFill="1" applyBorder="1" applyAlignment="1">
      <alignment horizontal="right" vertical="top"/>
    </xf>
    <xf numFmtId="3" fontId="13" fillId="7" borderId="32" xfId="3" applyNumberFormat="1" applyFont="1" applyFill="1" applyBorder="1" applyAlignment="1">
      <alignment horizontal="right"/>
    </xf>
    <xf numFmtId="3" fontId="13" fillId="0" borderId="20" xfId="3" applyNumberFormat="1" applyFont="1" applyBorder="1" applyAlignment="1">
      <alignment horizontal="right"/>
    </xf>
    <xf numFmtId="3" fontId="13" fillId="0" borderId="15" xfId="3" applyNumberFormat="1" applyFont="1" applyBorder="1" applyAlignment="1">
      <alignment horizontal="right"/>
    </xf>
    <xf numFmtId="3" fontId="13" fillId="0" borderId="21" xfId="3" applyNumberFormat="1" applyFont="1" applyBorder="1" applyAlignment="1">
      <alignment horizontal="right"/>
    </xf>
    <xf numFmtId="3" fontId="13" fillId="0" borderId="10" xfId="3" applyNumberFormat="1" applyFont="1" applyBorder="1" applyAlignment="1">
      <alignment horizontal="right"/>
    </xf>
    <xf numFmtId="3" fontId="13" fillId="0" borderId="11" xfId="3" applyNumberFormat="1" applyFont="1" applyBorder="1" applyAlignment="1">
      <alignment horizontal="right"/>
    </xf>
    <xf numFmtId="3" fontId="13" fillId="0" borderId="18" xfId="3" applyNumberFormat="1" applyFont="1" applyBorder="1" applyAlignment="1">
      <alignment horizontal="right"/>
    </xf>
    <xf numFmtId="3" fontId="13" fillId="0" borderId="76" xfId="3" applyNumberFormat="1" applyFont="1" applyBorder="1" applyAlignment="1">
      <alignment horizontal="right"/>
    </xf>
    <xf numFmtId="3" fontId="13" fillId="0" borderId="70" xfId="3" applyNumberFormat="1" applyFont="1" applyBorder="1" applyAlignment="1">
      <alignment horizontal="right"/>
    </xf>
    <xf numFmtId="3" fontId="13" fillId="0" borderId="77" xfId="3" applyNumberFormat="1" applyFont="1" applyBorder="1" applyAlignment="1">
      <alignment horizontal="right"/>
    </xf>
    <xf numFmtId="3" fontId="13" fillId="4" borderId="20" xfId="3" applyNumberFormat="1" applyFont="1" applyFill="1" applyBorder="1" applyAlignment="1">
      <alignment horizontal="right" vertical="top" wrapText="1"/>
    </xf>
    <xf numFmtId="3" fontId="13" fillId="4" borderId="15" xfId="3" applyNumberFormat="1" applyFont="1" applyFill="1" applyBorder="1" applyAlignment="1">
      <alignment horizontal="right" vertical="top" wrapText="1"/>
    </xf>
    <xf numFmtId="3" fontId="13" fillId="4" borderId="21" xfId="3" applyNumberFormat="1" applyFont="1" applyFill="1" applyBorder="1" applyAlignment="1">
      <alignment horizontal="right" vertical="top" wrapText="1"/>
    </xf>
    <xf numFmtId="3" fontId="13" fillId="4" borderId="10" xfId="3" applyNumberFormat="1" applyFont="1" applyFill="1" applyBorder="1" applyAlignment="1">
      <alignment horizontal="right" vertical="top" wrapText="1"/>
    </xf>
    <xf numFmtId="3" fontId="13" fillId="4" borderId="11" xfId="3" applyNumberFormat="1" applyFont="1" applyFill="1" applyBorder="1" applyAlignment="1">
      <alignment horizontal="right" vertical="top" wrapText="1"/>
    </xf>
    <xf numFmtId="3" fontId="13" fillId="4" borderId="18" xfId="3" applyNumberFormat="1" applyFont="1" applyFill="1" applyBorder="1" applyAlignment="1">
      <alignment horizontal="right" vertical="top" wrapText="1"/>
    </xf>
    <xf numFmtId="3" fontId="13" fillId="4" borderId="32" xfId="3" applyNumberFormat="1" applyFont="1" applyFill="1" applyBorder="1" applyAlignment="1">
      <alignment horizontal="right" vertical="top" wrapText="1"/>
    </xf>
    <xf numFmtId="3" fontId="13" fillId="4" borderId="25" xfId="3" applyNumberFormat="1" applyFont="1" applyFill="1" applyBorder="1" applyAlignment="1">
      <alignment horizontal="right" vertical="top" wrapText="1"/>
    </xf>
    <xf numFmtId="3" fontId="13" fillId="4" borderId="34" xfId="3" applyNumberFormat="1" applyFont="1" applyFill="1" applyBorder="1" applyAlignment="1">
      <alignment horizontal="right" vertical="top" wrapText="1"/>
    </xf>
    <xf numFmtId="3" fontId="13" fillId="0" borderId="32" xfId="3" applyNumberFormat="1" applyFont="1" applyBorder="1" applyAlignment="1">
      <alignment horizontal="right"/>
    </xf>
    <xf numFmtId="3" fontId="13" fillId="0" borderId="25" xfId="3" applyNumberFormat="1" applyFont="1" applyBorder="1" applyAlignment="1">
      <alignment horizontal="right"/>
    </xf>
    <xf numFmtId="3" fontId="13" fillId="0" borderId="34" xfId="3" applyNumberFormat="1" applyFont="1" applyBorder="1" applyAlignment="1">
      <alignment horizontal="right"/>
    </xf>
    <xf numFmtId="166" fontId="0" fillId="2" borderId="0" xfId="0" applyNumberFormat="1" applyFill="1" applyAlignment="1">
      <alignment vertical="center"/>
    </xf>
    <xf numFmtId="3" fontId="14" fillId="5" borderId="34" xfId="0" applyNumberFormat="1" applyFont="1" applyFill="1" applyBorder="1" applyAlignment="1">
      <alignment horizontal="right"/>
    </xf>
    <xf numFmtId="3" fontId="13" fillId="0" borderId="21" xfId="0" applyNumberFormat="1" applyFont="1" applyFill="1" applyBorder="1" applyAlignment="1">
      <alignment horizontal="right"/>
    </xf>
    <xf numFmtId="0" fontId="0" fillId="0" borderId="9" xfId="0" applyBorder="1" applyAlignment="1">
      <alignment horizontal="center" vertical="center" wrapText="1"/>
    </xf>
    <xf numFmtId="3" fontId="14" fillId="5" borderId="53" xfId="0" applyNumberFormat="1" applyFont="1" applyFill="1" applyBorder="1" applyAlignment="1">
      <alignment vertical="top" wrapText="1"/>
    </xf>
    <xf numFmtId="4" fontId="13" fillId="4" borderId="79" xfId="3" applyNumberFormat="1" applyFont="1" applyFill="1" applyBorder="1" applyAlignment="1">
      <alignment vertical="top" wrapText="1"/>
    </xf>
    <xf numFmtId="3" fontId="13" fillId="0" borderId="83" xfId="3" applyNumberFormat="1" applyFont="1" applyBorder="1" applyAlignment="1">
      <alignment horizontal="right"/>
    </xf>
    <xf numFmtId="3" fontId="13" fillId="0" borderId="84" xfId="3" applyNumberFormat="1" applyFont="1" applyBorder="1" applyAlignment="1">
      <alignment horizontal="right"/>
    </xf>
    <xf numFmtId="3" fontId="13" fillId="0" borderId="85" xfId="3" applyNumberFormat="1" applyFont="1" applyBorder="1" applyAlignment="1">
      <alignment horizontal="right"/>
    </xf>
    <xf numFmtId="3" fontId="13" fillId="0" borderId="83" xfId="0" applyNumberFormat="1" applyFont="1" applyFill="1" applyBorder="1" applyAlignment="1">
      <alignment horizontal="right"/>
    </xf>
    <xf numFmtId="3" fontId="13" fillId="0" borderId="84" xfId="0" applyNumberFormat="1" applyFont="1" applyFill="1" applyBorder="1" applyAlignment="1">
      <alignment horizontal="right"/>
    </xf>
    <xf numFmtId="3" fontId="13" fillId="0" borderId="85" xfId="0" applyNumberFormat="1" applyFont="1" applyFill="1" applyBorder="1" applyAlignment="1">
      <alignment horizontal="right"/>
    </xf>
    <xf numFmtId="3" fontId="13" fillId="0" borderId="125" xfId="3" applyNumberFormat="1" applyFont="1" applyBorder="1" applyAlignment="1">
      <alignment horizontal="right"/>
    </xf>
    <xf numFmtId="3" fontId="13" fillId="0" borderId="126" xfId="3" applyNumberFormat="1" applyFont="1" applyBorder="1" applyAlignment="1">
      <alignment horizontal="right"/>
    </xf>
    <xf numFmtId="3" fontId="13" fillId="0" borderId="127" xfId="3" applyNumberFormat="1" applyFont="1" applyBorder="1" applyAlignment="1">
      <alignment horizontal="right"/>
    </xf>
    <xf numFmtId="3" fontId="13" fillId="0" borderId="125" xfId="0" applyNumberFormat="1" applyFont="1" applyBorder="1" applyAlignment="1">
      <alignment horizontal="right"/>
    </xf>
    <xf numFmtId="3" fontId="13" fillId="0" borderId="126" xfId="0" applyNumberFormat="1" applyFont="1" applyBorder="1" applyAlignment="1">
      <alignment horizontal="right"/>
    </xf>
    <xf numFmtId="3" fontId="13" fillId="0" borderId="127" xfId="0" applyNumberFormat="1" applyFont="1" applyBorder="1" applyAlignment="1">
      <alignment horizontal="right"/>
    </xf>
    <xf numFmtId="0" fontId="38" fillId="2" borderId="0" xfId="0" applyFont="1" applyFill="1" applyAlignment="1">
      <alignment vertical="center"/>
    </xf>
    <xf numFmtId="0" fontId="14" fillId="6" borderId="0" xfId="4" applyFont="1" applyFill="1" applyBorder="1" applyAlignment="1">
      <alignment horizontal="center" vertical="center" wrapText="1"/>
    </xf>
    <xf numFmtId="165" fontId="46" fillId="2" borderId="16" xfId="0" applyNumberFormat="1" applyFont="1" applyFill="1" applyBorder="1" applyAlignment="1">
      <alignment horizontal="center" vertical="center" wrapText="1"/>
    </xf>
    <xf numFmtId="3" fontId="46" fillId="2" borderId="11" xfId="0" applyNumberFormat="1" applyFont="1" applyFill="1" applyBorder="1" applyAlignment="1">
      <alignment horizontal="right" vertical="center" wrapText="1"/>
    </xf>
    <xf numFmtId="165" fontId="46" fillId="2" borderId="11" xfId="0" applyNumberFormat="1" applyFont="1" applyFill="1" applyBorder="1" applyAlignment="1">
      <alignment horizontal="center" vertical="center"/>
    </xf>
    <xf numFmtId="0" fontId="15" fillId="2" borderId="11" xfId="0" applyFont="1" applyFill="1" applyBorder="1" applyAlignment="1">
      <alignment vertical="center" wrapText="1"/>
    </xf>
    <xf numFmtId="3" fontId="15" fillId="2" borderId="15" xfId="0" applyNumberFormat="1" applyFont="1" applyFill="1" applyBorder="1" applyAlignment="1">
      <alignment horizontal="right" vertical="center" wrapText="1"/>
    </xf>
    <xf numFmtId="3" fontId="16" fillId="2" borderId="15" xfId="0" applyNumberFormat="1" applyFont="1" applyFill="1" applyBorder="1" applyAlignment="1">
      <alignment horizontal="right" vertical="center" wrapText="1"/>
    </xf>
    <xf numFmtId="3" fontId="16" fillId="0" borderId="11" xfId="0" applyNumberFormat="1" applyFont="1" applyBorder="1" applyAlignment="1">
      <alignment vertical="center"/>
    </xf>
    <xf numFmtId="3" fontId="16" fillId="7" borderId="11" xfId="0" applyNumberFormat="1" applyFont="1" applyFill="1" applyBorder="1" applyAlignment="1">
      <alignment vertical="center"/>
    </xf>
    <xf numFmtId="3" fontId="15" fillId="2" borderId="11" xfId="0" applyNumberFormat="1" applyFont="1" applyFill="1" applyBorder="1" applyAlignment="1">
      <alignment horizontal="right" vertical="center" wrapText="1"/>
    </xf>
    <xf numFmtId="3" fontId="16" fillId="2" borderId="11" xfId="0" applyNumberFormat="1" applyFont="1" applyFill="1" applyBorder="1" applyAlignment="1">
      <alignment horizontal="right" vertical="center" wrapText="1"/>
    </xf>
    <xf numFmtId="0" fontId="15" fillId="2" borderId="16" xfId="0" applyFont="1" applyFill="1" applyBorder="1" applyAlignment="1">
      <alignment vertical="center" wrapText="1"/>
    </xf>
    <xf numFmtId="0" fontId="13" fillId="4" borderId="0" xfId="0" applyFont="1" applyFill="1"/>
    <xf numFmtId="166" fontId="14" fillId="17" borderId="21" xfId="5" applyNumberFormat="1" applyFont="1" applyFill="1" applyBorder="1" applyAlignment="1">
      <alignment horizontal="center" vertical="center"/>
    </xf>
    <xf numFmtId="166" fontId="14" fillId="17" borderId="18" xfId="5" applyNumberFormat="1" applyFont="1" applyFill="1" applyBorder="1" applyAlignment="1">
      <alignment horizontal="center" vertical="center"/>
    </xf>
    <xf numFmtId="166" fontId="14" fillId="17" borderId="34" xfId="5" applyNumberFormat="1" applyFont="1" applyFill="1" applyBorder="1" applyAlignment="1">
      <alignment horizontal="center" vertical="center"/>
    </xf>
    <xf numFmtId="3" fontId="14" fillId="17" borderId="46" xfId="5" applyNumberFormat="1" applyFont="1" applyFill="1" applyBorder="1" applyAlignment="1">
      <alignment horizontal="center" vertical="center"/>
    </xf>
    <xf numFmtId="166" fontId="14" fillId="17" borderId="42" xfId="5" applyNumberFormat="1" applyFont="1" applyFill="1" applyBorder="1" applyAlignment="1">
      <alignment horizontal="center" vertical="center"/>
    </xf>
    <xf numFmtId="0" fontId="8" fillId="2" borderId="0" xfId="0" applyFont="1" applyFill="1" applyAlignment="1">
      <alignment wrapText="1"/>
    </xf>
    <xf numFmtId="0" fontId="8" fillId="2" borderId="0" xfId="0" applyFont="1" applyFill="1" applyAlignment="1">
      <alignment vertical="top" wrapText="1"/>
    </xf>
    <xf numFmtId="3" fontId="13" fillId="0" borderId="100" xfId="0" applyNumberFormat="1" applyFont="1" applyBorder="1" applyAlignment="1">
      <alignment horizontal="center" vertical="center"/>
    </xf>
    <xf numFmtId="9" fontId="16" fillId="10" borderId="15" xfId="4" applyNumberFormat="1" applyFont="1" applyFill="1" applyBorder="1" applyAlignment="1">
      <alignment horizontal="center" vertical="center"/>
    </xf>
    <xf numFmtId="9" fontId="13" fillId="10" borderId="41" xfId="4" applyNumberFormat="1" applyFont="1" applyFill="1" applyBorder="1" applyAlignment="1">
      <alignment horizontal="center" vertical="center"/>
    </xf>
    <xf numFmtId="0" fontId="14" fillId="0" borderId="0" xfId="4" applyFont="1" applyFill="1" applyBorder="1" applyAlignment="1">
      <alignment horizontal="center" vertical="center" wrapText="1"/>
    </xf>
    <xf numFmtId="3" fontId="14" fillId="0" borderId="0" xfId="4" applyNumberFormat="1" applyFont="1" applyFill="1" applyBorder="1" applyAlignment="1">
      <alignment horizontal="center" vertical="center" wrapText="1"/>
    </xf>
    <xf numFmtId="0" fontId="23" fillId="0" borderId="0" xfId="4" applyFill="1" applyBorder="1" applyAlignment="1">
      <alignment vertical="center"/>
    </xf>
    <xf numFmtId="3" fontId="14" fillId="6" borderId="0" xfId="0" applyNumberFormat="1" applyFont="1" applyFill="1" applyBorder="1" applyAlignment="1">
      <alignment horizontal="left" vertical="center" wrapText="1"/>
    </xf>
    <xf numFmtId="0" fontId="23" fillId="2" borderId="0" xfId="4" applyFill="1" applyBorder="1" applyAlignment="1">
      <alignment vertical="center"/>
    </xf>
    <xf numFmtId="3" fontId="16" fillId="0" borderId="0" xfId="0" applyNumberFormat="1" applyFont="1" applyFill="1" applyBorder="1" applyAlignment="1">
      <alignment horizontal="right" vertical="center" wrapText="1"/>
    </xf>
    <xf numFmtId="3" fontId="16" fillId="0" borderId="0" xfId="0" applyNumberFormat="1" applyFont="1" applyFill="1" applyBorder="1" applyAlignment="1">
      <alignment horizontal="center" vertical="center" wrapText="1"/>
    </xf>
    <xf numFmtId="0" fontId="28" fillId="0" borderId="0" xfId="0" applyFont="1" applyFill="1" applyBorder="1" applyAlignment="1">
      <alignment horizontal="left" vertical="top" wrapText="1"/>
    </xf>
    <xf numFmtId="165" fontId="24" fillId="0" borderId="0" xfId="0" applyNumberFormat="1" applyFont="1" applyFill="1" applyBorder="1"/>
    <xf numFmtId="0" fontId="0" fillId="0" borderId="0" xfId="0" applyFont="1" applyFill="1" applyBorder="1"/>
    <xf numFmtId="168" fontId="13" fillId="0" borderId="0" xfId="4" applyNumberFormat="1" applyFont="1" applyFill="1" applyBorder="1" applyAlignment="1">
      <alignment vertical="center"/>
    </xf>
    <xf numFmtId="0" fontId="13" fillId="0" borderId="0" xfId="4" applyFont="1" applyFill="1" applyBorder="1" applyAlignment="1">
      <alignment vertical="center"/>
    </xf>
    <xf numFmtId="1" fontId="13"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wrapText="1"/>
    </xf>
    <xf numFmtId="3" fontId="37" fillId="0" borderId="0" xfId="0" applyNumberFormat="1" applyFont="1" applyFill="1" applyBorder="1" applyAlignment="1">
      <alignment horizontal="center" vertical="center" wrapText="1"/>
    </xf>
    <xf numFmtId="3" fontId="15" fillId="0" borderId="0" xfId="0" applyNumberFormat="1" applyFont="1" applyFill="1" applyBorder="1" applyAlignment="1">
      <alignment horizontal="center" vertical="center" wrapText="1"/>
    </xf>
    <xf numFmtId="3" fontId="38" fillId="0" borderId="0" xfId="0" applyNumberFormat="1" applyFont="1" applyFill="1" applyBorder="1" applyAlignment="1">
      <alignment horizontal="center" vertical="center" wrapText="1"/>
    </xf>
    <xf numFmtId="9" fontId="13" fillId="4" borderId="0" xfId="0" applyNumberFormat="1" applyFont="1" applyFill="1" applyBorder="1"/>
    <xf numFmtId="0" fontId="14" fillId="6" borderId="0" xfId="4" applyFont="1" applyFill="1" applyBorder="1" applyAlignment="1">
      <alignment horizontal="center" vertical="center"/>
    </xf>
    <xf numFmtId="3" fontId="14" fillId="7" borderId="0" xfId="0" applyNumberFormat="1" applyFont="1" applyFill="1" applyBorder="1" applyAlignment="1">
      <alignment horizontal="right" vertical="center"/>
    </xf>
    <xf numFmtId="3" fontId="14" fillId="6" borderId="0" xfId="0" applyNumberFormat="1" applyFont="1" applyFill="1" applyBorder="1" applyAlignment="1">
      <alignment horizontal="right" vertical="center"/>
    </xf>
    <xf numFmtId="3" fontId="26" fillId="6" borderId="0" xfId="0" applyNumberFormat="1" applyFont="1" applyFill="1" applyBorder="1" applyAlignment="1">
      <alignment horizontal="right" vertical="center" wrapText="1"/>
    </xf>
    <xf numFmtId="3" fontId="13" fillId="0" borderId="0" xfId="0" applyNumberFormat="1" applyFont="1" applyBorder="1"/>
    <xf numFmtId="3" fontId="14" fillId="6" borderId="0" xfId="0" applyNumberFormat="1" applyFont="1" applyFill="1" applyBorder="1" applyAlignment="1">
      <alignment horizontal="right" vertical="center" wrapText="1"/>
    </xf>
    <xf numFmtId="3" fontId="14" fillId="7" borderId="0" xfId="0" applyNumberFormat="1" applyFont="1" applyFill="1" applyBorder="1" applyAlignment="1">
      <alignment vertical="center" wrapText="1"/>
    </xf>
    <xf numFmtId="3" fontId="14" fillId="6" borderId="0" xfId="0" applyNumberFormat="1" applyFont="1" applyFill="1" applyBorder="1" applyAlignment="1">
      <alignment vertical="center" wrapText="1"/>
    </xf>
    <xf numFmtId="3" fontId="15" fillId="6" borderId="0" xfId="0" applyNumberFormat="1" applyFont="1" applyFill="1" applyBorder="1" applyAlignment="1">
      <alignment horizontal="left" vertical="center" wrapText="1"/>
    </xf>
    <xf numFmtId="3" fontId="15" fillId="7" borderId="0" xfId="0" applyNumberFormat="1" applyFont="1" applyFill="1" applyBorder="1" applyAlignment="1">
      <alignment horizontal="right" vertical="center"/>
    </xf>
    <xf numFmtId="3" fontId="15" fillId="6" borderId="0" xfId="0" applyNumberFormat="1" applyFont="1" applyFill="1" applyBorder="1" applyAlignment="1">
      <alignment horizontal="right" vertical="center"/>
    </xf>
    <xf numFmtId="3" fontId="15" fillId="6" borderId="0" xfId="0" applyNumberFormat="1" applyFont="1" applyFill="1" applyBorder="1" applyAlignment="1">
      <alignment horizontal="right" vertical="center" wrapText="1"/>
    </xf>
    <xf numFmtId="3" fontId="16" fillId="0" borderId="0" xfId="0" applyNumberFormat="1" applyFont="1" applyBorder="1"/>
    <xf numFmtId="0" fontId="0" fillId="0" borderId="0" xfId="0" applyFont="1" applyBorder="1"/>
    <xf numFmtId="166" fontId="14" fillId="18" borderId="22" xfId="5" applyNumberFormat="1" applyFont="1" applyFill="1" applyBorder="1" applyAlignment="1">
      <alignment horizontal="center" vertical="center"/>
    </xf>
    <xf numFmtId="166" fontId="14" fillId="18" borderId="24" xfId="5" applyNumberFormat="1" applyFont="1" applyFill="1" applyBorder="1" applyAlignment="1">
      <alignment horizontal="center" vertical="center"/>
    </xf>
    <xf numFmtId="166" fontId="14" fillId="18" borderId="23" xfId="5" applyNumberFormat="1" applyFont="1" applyFill="1" applyBorder="1" applyAlignment="1">
      <alignment horizontal="center" vertical="center"/>
    </xf>
    <xf numFmtId="166" fontId="14" fillId="18" borderId="12" xfId="5" applyNumberFormat="1" applyFont="1" applyFill="1" applyBorder="1" applyAlignment="1">
      <alignment horizontal="center" vertical="center"/>
    </xf>
    <xf numFmtId="166" fontId="14" fillId="18" borderId="28" xfId="5" applyNumberFormat="1" applyFont="1" applyFill="1" applyBorder="1" applyAlignment="1">
      <alignment horizontal="center" vertical="center"/>
    </xf>
    <xf numFmtId="166" fontId="14" fillId="18" borderId="4" xfId="5" applyNumberFormat="1" applyFont="1" applyFill="1" applyBorder="1" applyAlignment="1">
      <alignment horizontal="center" vertical="center"/>
    </xf>
    <xf numFmtId="166" fontId="14" fillId="18" borderId="27" xfId="5" applyNumberFormat="1" applyFont="1" applyFill="1" applyBorder="1" applyAlignment="1">
      <alignment horizontal="center" vertical="center"/>
    </xf>
    <xf numFmtId="166" fontId="14" fillId="18" borderId="29" xfId="5" applyNumberFormat="1" applyFont="1" applyFill="1" applyBorder="1" applyAlignment="1">
      <alignment horizontal="center" vertical="center"/>
    </xf>
    <xf numFmtId="166" fontId="14" fillId="18" borderId="28" xfId="5" applyNumberFormat="1" applyFont="1" applyFill="1" applyBorder="1" applyAlignment="1">
      <alignment horizontal="center"/>
    </xf>
    <xf numFmtId="0" fontId="21" fillId="4" borderId="0" xfId="0" applyFont="1" applyFill="1" applyAlignment="1">
      <alignment vertical="center"/>
    </xf>
    <xf numFmtId="3" fontId="14" fillId="5" borderId="52" xfId="0" applyNumberFormat="1" applyFont="1" applyFill="1" applyBorder="1" applyAlignment="1">
      <alignment vertical="top" wrapText="1"/>
    </xf>
    <xf numFmtId="3" fontId="14" fillId="5" borderId="54" xfId="0" applyNumberFormat="1" applyFont="1" applyFill="1" applyBorder="1" applyAlignment="1">
      <alignment vertical="top" wrapText="1"/>
    </xf>
    <xf numFmtId="4" fontId="13" fillId="4" borderId="54" xfId="3" applyNumberFormat="1" applyFont="1" applyFill="1" applyBorder="1" applyAlignment="1">
      <alignment vertical="top" wrapText="1"/>
    </xf>
    <xf numFmtId="4" fontId="13" fillId="4" borderId="78" xfId="3" applyNumberFormat="1" applyFont="1" applyFill="1" applyBorder="1" applyAlignment="1">
      <alignment vertical="top" wrapText="1"/>
    </xf>
    <xf numFmtId="4" fontId="13" fillId="4" borderId="80" xfId="3" applyNumberFormat="1" applyFont="1" applyFill="1" applyBorder="1" applyAlignment="1">
      <alignment vertical="top" wrapText="1"/>
    </xf>
    <xf numFmtId="165" fontId="14" fillId="2" borderId="5" xfId="5" applyNumberFormat="1" applyFont="1" applyFill="1" applyBorder="1" applyAlignment="1">
      <alignment horizontal="center" vertical="center" wrapText="1"/>
    </xf>
    <xf numFmtId="0" fontId="23" fillId="2" borderId="61" xfId="4" applyFill="1" applyBorder="1" applyAlignment="1">
      <alignment vertical="center"/>
    </xf>
    <xf numFmtId="3" fontId="15" fillId="10" borderId="11" xfId="4" applyNumberFormat="1" applyFont="1" applyFill="1" applyBorder="1" applyAlignment="1">
      <alignment vertical="center"/>
    </xf>
    <xf numFmtId="167" fontId="16" fillId="11" borderId="11" xfId="2" applyNumberFormat="1" applyFont="1" applyFill="1" applyBorder="1" applyAlignment="1">
      <alignment vertical="center"/>
    </xf>
    <xf numFmtId="3" fontId="16" fillId="11" borderId="15" xfId="0" applyNumberFormat="1" applyFont="1" applyFill="1" applyBorder="1" applyAlignment="1">
      <alignment vertical="center"/>
    </xf>
    <xf numFmtId="3" fontId="16" fillId="19" borderId="0" xfId="4" applyNumberFormat="1" applyFont="1" applyFill="1" applyAlignment="1">
      <alignment vertical="center"/>
    </xf>
    <xf numFmtId="3" fontId="14" fillId="2" borderId="11" xfId="4" applyNumberFormat="1" applyFont="1" applyFill="1" applyBorder="1" applyAlignment="1">
      <alignment vertical="center"/>
    </xf>
    <xf numFmtId="167" fontId="13" fillId="7" borderId="11" xfId="2" applyNumberFormat="1" applyFont="1" applyFill="1" applyBorder="1" applyAlignment="1">
      <alignment vertical="center"/>
    </xf>
    <xf numFmtId="3" fontId="13" fillId="2" borderId="0" xfId="4" applyNumberFormat="1" applyFont="1" applyFill="1" applyAlignment="1">
      <alignment vertical="center"/>
    </xf>
    <xf numFmtId="167" fontId="13" fillId="10" borderId="41" xfId="2" applyNumberFormat="1" applyFont="1" applyFill="1" applyBorder="1" applyAlignment="1">
      <alignment vertical="center"/>
    </xf>
    <xf numFmtId="3" fontId="13" fillId="19" borderId="41" xfId="4" applyNumberFormat="1" applyFont="1" applyFill="1" applyBorder="1" applyAlignment="1">
      <alignment vertical="center"/>
    </xf>
    <xf numFmtId="9" fontId="13" fillId="0" borderId="11" xfId="4" applyNumberFormat="1" applyFont="1" applyFill="1" applyBorder="1" applyAlignment="1">
      <alignment horizontal="center" vertical="center"/>
    </xf>
    <xf numFmtId="1" fontId="0" fillId="2" borderId="0" xfId="0" applyNumberFormat="1" applyFill="1" applyAlignment="1">
      <alignment vertical="center" wrapText="1"/>
    </xf>
    <xf numFmtId="1" fontId="0" fillId="0" borderId="0" xfId="0" applyNumberFormat="1" applyAlignment="1">
      <alignment horizontal="center" vertical="center"/>
    </xf>
    <xf numFmtId="170" fontId="23" fillId="2" borderId="0" xfId="4" applyNumberFormat="1" applyFill="1" applyAlignment="1">
      <alignment vertical="center"/>
    </xf>
    <xf numFmtId="171" fontId="0" fillId="0" borderId="0" xfId="0" applyNumberFormat="1" applyAlignment="1">
      <alignment horizontal="center" vertical="center"/>
    </xf>
    <xf numFmtId="170" fontId="37" fillId="0" borderId="0" xfId="4" applyNumberFormat="1" applyFont="1" applyFill="1" applyBorder="1" applyAlignment="1">
      <alignment horizontal="center" vertical="center"/>
    </xf>
    <xf numFmtId="169" fontId="16" fillId="10" borderId="11" xfId="4" applyNumberFormat="1" applyFont="1" applyFill="1" applyBorder="1" applyAlignment="1">
      <alignment horizontal="center" vertical="center"/>
    </xf>
    <xf numFmtId="169" fontId="13" fillId="6" borderId="11" xfId="4" applyNumberFormat="1" applyFont="1" applyFill="1" applyBorder="1" applyAlignment="1">
      <alignment horizontal="center" vertical="center"/>
    </xf>
    <xf numFmtId="169" fontId="13" fillId="10" borderId="41" xfId="4" applyNumberFormat="1" applyFont="1" applyFill="1" applyBorder="1" applyAlignment="1">
      <alignment horizontal="center" vertical="center"/>
    </xf>
    <xf numFmtId="169" fontId="14" fillId="6" borderId="89" xfId="4" applyNumberFormat="1" applyFont="1" applyFill="1" applyBorder="1" applyAlignment="1">
      <alignment horizontal="center" vertical="center" wrapText="1"/>
    </xf>
    <xf numFmtId="169" fontId="15" fillId="10" borderId="89" xfId="4" applyNumberFormat="1" applyFont="1" applyFill="1" applyBorder="1" applyAlignment="1">
      <alignment horizontal="center" vertical="center" wrapText="1"/>
    </xf>
    <xf numFmtId="169" fontId="14" fillId="6" borderId="92" xfId="4" applyNumberFormat="1" applyFont="1" applyFill="1" applyBorder="1" applyAlignment="1">
      <alignment horizontal="center" vertical="center" wrapText="1"/>
    </xf>
    <xf numFmtId="169" fontId="14" fillId="0" borderId="91" xfId="4" applyNumberFormat="1" applyFont="1" applyFill="1" applyBorder="1" applyAlignment="1">
      <alignment horizontal="center" vertical="center" wrapText="1"/>
    </xf>
    <xf numFmtId="10" fontId="23" fillId="2" borderId="0" xfId="4" applyNumberFormat="1" applyFill="1" applyAlignment="1">
      <alignment vertical="center"/>
    </xf>
    <xf numFmtId="3" fontId="16" fillId="11" borderId="72" xfId="0" applyNumberFormat="1" applyFont="1" applyFill="1" applyBorder="1"/>
    <xf numFmtId="0" fontId="14" fillId="6" borderId="5" xfId="4" applyFont="1" applyFill="1" applyBorder="1" applyAlignment="1">
      <alignment horizontal="center" vertical="center" wrapText="1"/>
    </xf>
    <xf numFmtId="170" fontId="13" fillId="0" borderId="0" xfId="4" applyNumberFormat="1" applyFont="1" applyFill="1" applyBorder="1" applyAlignment="1">
      <alignment vertical="center"/>
    </xf>
    <xf numFmtId="169" fontId="13" fillId="0" borderId="132" xfId="0" applyNumberFormat="1" applyFont="1" applyBorder="1"/>
    <xf numFmtId="169" fontId="13" fillId="0" borderId="133" xfId="0" applyNumberFormat="1" applyFont="1" applyBorder="1"/>
    <xf numFmtId="169" fontId="13" fillId="11" borderId="134" xfId="0" applyNumberFormat="1" applyFont="1" applyFill="1" applyBorder="1"/>
    <xf numFmtId="169" fontId="13" fillId="0" borderId="0" xfId="0" applyNumberFormat="1" applyFont="1" applyFill="1" applyBorder="1" applyAlignment="1">
      <alignment horizontal="right"/>
    </xf>
    <xf numFmtId="1" fontId="23" fillId="2" borderId="0" xfId="5" applyNumberFormat="1" applyFill="1"/>
    <xf numFmtId="3" fontId="13" fillId="0" borderId="30" xfId="0" applyNumberFormat="1" applyFont="1" applyBorder="1"/>
    <xf numFmtId="3" fontId="13" fillId="0" borderId="108" xfId="0" applyNumberFormat="1" applyFont="1" applyBorder="1"/>
    <xf numFmtId="0" fontId="14" fillId="0" borderId="0" xfId="5" applyFont="1" applyFill="1" applyBorder="1" applyAlignment="1">
      <alignment horizontal="left" vertical="center" wrapText="1"/>
    </xf>
    <xf numFmtId="172" fontId="13" fillId="0" borderId="24" xfId="0" applyNumberFormat="1" applyFont="1" applyBorder="1" applyAlignment="1">
      <alignment horizontal="right"/>
    </xf>
    <xf numFmtId="172" fontId="13" fillId="0" borderId="27" xfId="0" applyNumberFormat="1" applyFont="1" applyBorder="1" applyAlignment="1">
      <alignment horizontal="right"/>
    </xf>
    <xf numFmtId="172" fontId="13" fillId="0" borderId="29" xfId="0" applyNumberFormat="1" applyFont="1" applyBorder="1" applyAlignment="1">
      <alignment horizontal="right"/>
    </xf>
    <xf numFmtId="3" fontId="13" fillId="0" borderId="28" xfId="0" applyNumberFormat="1" applyFont="1" applyBorder="1" applyAlignment="1">
      <alignment horizontal="right"/>
    </xf>
    <xf numFmtId="3" fontId="13" fillId="0" borderId="4" xfId="0" applyNumberFormat="1" applyFont="1" applyBorder="1" applyAlignment="1">
      <alignment horizontal="right"/>
    </xf>
    <xf numFmtId="3" fontId="13" fillId="0" borderId="27" xfId="0" applyNumberFormat="1" applyFont="1" applyBorder="1" applyAlignment="1">
      <alignment horizontal="right"/>
    </xf>
    <xf numFmtId="3" fontId="13" fillId="0" borderId="29" xfId="0" applyNumberFormat="1" applyFont="1" applyBorder="1" applyAlignment="1">
      <alignment horizontal="right"/>
    </xf>
    <xf numFmtId="3" fontId="13" fillId="3" borderId="69" xfId="5" applyNumberFormat="1" applyFont="1" applyFill="1" applyBorder="1" applyAlignment="1">
      <alignment horizontal="right" vertical="center"/>
    </xf>
    <xf numFmtId="3" fontId="13" fillId="3" borderId="36" xfId="5" applyNumberFormat="1" applyFont="1" applyFill="1" applyBorder="1" applyAlignment="1">
      <alignment horizontal="right" vertical="center"/>
    </xf>
    <xf numFmtId="3" fontId="13" fillId="3" borderId="136" xfId="5" applyNumberFormat="1" applyFont="1" applyFill="1" applyBorder="1" applyAlignment="1">
      <alignment horizontal="right" vertical="center"/>
    </xf>
    <xf numFmtId="3" fontId="13" fillId="3" borderId="56" xfId="5" applyNumberFormat="1" applyFont="1" applyFill="1" applyBorder="1" applyAlignment="1">
      <alignment horizontal="right" vertical="center"/>
    </xf>
    <xf numFmtId="3" fontId="13" fillId="3" borderId="55" xfId="5" applyNumberFormat="1" applyFont="1" applyFill="1" applyBorder="1" applyAlignment="1">
      <alignment horizontal="right" vertical="center"/>
    </xf>
    <xf numFmtId="3" fontId="13" fillId="9" borderId="136" xfId="5" applyNumberFormat="1" applyFont="1" applyFill="1" applyBorder="1" applyAlignment="1">
      <alignment horizontal="right" vertical="center"/>
    </xf>
    <xf numFmtId="3" fontId="13" fillId="16" borderId="137" xfId="0" applyNumberFormat="1" applyFont="1" applyFill="1" applyBorder="1"/>
    <xf numFmtId="3" fontId="13" fillId="16" borderId="137" xfId="5" applyNumberFormat="1" applyFont="1" applyFill="1" applyBorder="1"/>
    <xf numFmtId="3" fontId="13" fillId="16" borderId="138" xfId="5" applyNumberFormat="1" applyFont="1" applyFill="1" applyBorder="1"/>
    <xf numFmtId="3" fontId="13" fillId="16" borderId="139" xfId="5" applyNumberFormat="1" applyFont="1" applyFill="1" applyBorder="1" applyAlignment="1">
      <alignment horizontal="right"/>
    </xf>
    <xf numFmtId="3" fontId="13" fillId="16" borderId="138" xfId="5" applyNumberFormat="1" applyFont="1" applyFill="1" applyBorder="1" applyAlignment="1">
      <alignment horizontal="right"/>
    </xf>
    <xf numFmtId="3" fontId="13" fillId="16" borderId="137" xfId="5" applyNumberFormat="1" applyFont="1" applyFill="1" applyBorder="1" applyAlignment="1">
      <alignment horizontal="right"/>
    </xf>
    <xf numFmtId="3" fontId="13" fillId="16" borderId="139" xfId="5" applyNumberFormat="1" applyFont="1" applyFill="1" applyBorder="1"/>
    <xf numFmtId="165" fontId="14" fillId="2" borderId="30" xfId="5" applyNumberFormat="1" applyFont="1" applyFill="1" applyBorder="1" applyAlignment="1">
      <alignment horizontal="center" vertical="center" wrapText="1"/>
    </xf>
    <xf numFmtId="165" fontId="14" fillId="2" borderId="5" xfId="5" applyNumberFormat="1" applyFont="1" applyFill="1" applyBorder="1" applyAlignment="1">
      <alignment horizontal="center" vertical="center" wrapText="1"/>
    </xf>
    <xf numFmtId="0" fontId="0" fillId="0" borderId="4" xfId="0" applyBorder="1" applyAlignment="1">
      <alignment horizontal="center" vertical="center" wrapText="1"/>
    </xf>
    <xf numFmtId="1" fontId="15" fillId="2" borderId="64" xfId="5" applyNumberFormat="1" applyFont="1" applyFill="1" applyBorder="1" applyAlignment="1">
      <alignment horizontal="center" vertical="center" wrapText="1"/>
    </xf>
    <xf numFmtId="1" fontId="15" fillId="2" borderId="63" xfId="5" applyNumberFormat="1" applyFont="1" applyFill="1" applyBorder="1" applyAlignment="1">
      <alignment horizontal="center" vertical="center" wrapText="1"/>
    </xf>
    <xf numFmtId="1" fontId="15" fillId="2" borderId="65" xfId="5" applyNumberFormat="1" applyFont="1" applyFill="1" applyBorder="1" applyAlignment="1">
      <alignment horizontal="center" vertical="center" wrapText="1"/>
    </xf>
    <xf numFmtId="165" fontId="14" fillId="2" borderId="15" xfId="5" applyNumberFormat="1" applyFont="1" applyFill="1" applyBorder="1" applyAlignment="1">
      <alignment horizontal="center" vertical="center" wrapText="1"/>
    </xf>
    <xf numFmtId="0" fontId="0" fillId="0" borderId="112" xfId="0" applyBorder="1" applyAlignment="1">
      <alignment horizontal="center" vertical="center" wrapText="1"/>
    </xf>
    <xf numFmtId="0" fontId="0" fillId="0" borderId="70" xfId="0" applyBorder="1" applyAlignment="1">
      <alignment horizontal="center" vertical="center" wrapText="1"/>
    </xf>
    <xf numFmtId="3" fontId="13" fillId="9" borderId="29" xfId="5" applyNumberFormat="1" applyFont="1" applyFill="1" applyBorder="1" applyAlignment="1">
      <alignment horizontal="right" vertical="center"/>
    </xf>
    <xf numFmtId="3" fontId="13" fillId="9" borderId="2" xfId="5" applyNumberFormat="1" applyFont="1" applyFill="1" applyBorder="1" applyAlignment="1">
      <alignment horizontal="right" vertical="center"/>
    </xf>
    <xf numFmtId="3" fontId="13" fillId="16" borderId="29" xfId="5" applyNumberFormat="1" applyFont="1" applyFill="1" applyBorder="1" applyAlignment="1">
      <alignment horizontal="right" vertical="center"/>
    </xf>
    <xf numFmtId="3" fontId="13" fillId="9" borderId="5" xfId="5" applyNumberFormat="1" applyFont="1" applyFill="1" applyBorder="1" applyAlignment="1">
      <alignment horizontal="right" vertical="center"/>
    </xf>
    <xf numFmtId="3" fontId="13" fillId="16" borderId="27" xfId="0" applyNumberFormat="1" applyFont="1" applyFill="1" applyBorder="1"/>
    <xf numFmtId="3" fontId="13" fillId="16" borderId="25" xfId="5" applyNumberFormat="1" applyFont="1" applyFill="1" applyBorder="1"/>
    <xf numFmtId="3" fontId="13" fillId="16" borderId="33" xfId="5" applyNumberFormat="1" applyFont="1" applyFill="1" applyBorder="1"/>
    <xf numFmtId="3" fontId="13" fillId="16" borderId="27" xfId="5" applyNumberFormat="1" applyFont="1" applyFill="1" applyBorder="1"/>
    <xf numFmtId="3" fontId="13" fillId="16" borderId="33" xfId="5" applyNumberFormat="1" applyFont="1" applyFill="1" applyBorder="1" applyAlignment="1">
      <alignment horizontal="right"/>
    </xf>
    <xf numFmtId="3" fontId="13" fillId="16" borderId="27" xfId="5" applyNumberFormat="1" applyFont="1" applyFill="1" applyBorder="1" applyAlignment="1">
      <alignment horizontal="right"/>
    </xf>
    <xf numFmtId="3" fontId="13" fillId="16" borderId="25" xfId="5" applyNumberFormat="1" applyFont="1" applyFill="1" applyBorder="1" applyAlignment="1">
      <alignment horizontal="right"/>
    </xf>
    <xf numFmtId="3" fontId="13" fillId="14" borderId="33" xfId="5" applyNumberFormat="1" applyFont="1" applyFill="1" applyBorder="1" applyAlignment="1">
      <alignment horizontal="right" vertical="center"/>
    </xf>
    <xf numFmtId="3" fontId="13" fillId="0" borderId="27" xfId="5" applyNumberFormat="1" applyFont="1" applyFill="1" applyBorder="1" applyAlignment="1">
      <alignment horizontal="center" vertical="center"/>
    </xf>
    <xf numFmtId="1" fontId="13" fillId="6" borderId="22" xfId="5" applyNumberFormat="1" applyFont="1" applyFill="1" applyBorder="1" applyAlignment="1">
      <alignment horizontal="center" vertical="center" wrapText="1"/>
    </xf>
    <xf numFmtId="0" fontId="0" fillId="0" borderId="111" xfId="0" applyBorder="1" applyAlignment="1">
      <alignment horizontal="center" vertical="center" wrapText="1"/>
    </xf>
    <xf numFmtId="169" fontId="23" fillId="2" borderId="0" xfId="5" applyNumberFormat="1" applyFill="1"/>
    <xf numFmtId="3" fontId="0" fillId="2" borderId="0" xfId="5" applyNumberFormat="1" applyFont="1" applyFill="1" applyAlignment="1">
      <alignment horizontal="right"/>
    </xf>
    <xf numFmtId="169" fontId="23" fillId="2" borderId="0" xfId="5" applyNumberFormat="1" applyFill="1" applyAlignment="1">
      <alignment horizontal="right"/>
    </xf>
    <xf numFmtId="3" fontId="14" fillId="2" borderId="0" xfId="0" applyNumberFormat="1" applyFont="1" applyFill="1" applyBorder="1" applyAlignment="1">
      <alignment horizontal="left" vertical="center" wrapText="1"/>
    </xf>
    <xf numFmtId="169" fontId="0" fillId="2" borderId="0" xfId="0" applyNumberFormat="1" applyFill="1" applyAlignment="1">
      <alignment vertical="center"/>
    </xf>
    <xf numFmtId="169" fontId="14" fillId="17" borderId="21" xfId="5" applyNumberFormat="1" applyFont="1" applyFill="1" applyBorder="1" applyAlignment="1">
      <alignment horizontal="center" vertical="center"/>
    </xf>
    <xf numFmtId="169" fontId="14" fillId="17" borderId="18" xfId="5" applyNumberFormat="1" applyFont="1" applyFill="1" applyBorder="1" applyAlignment="1">
      <alignment horizontal="center" vertical="center"/>
    </xf>
    <xf numFmtId="169" fontId="14" fillId="17" borderId="34" xfId="5" applyNumberFormat="1" applyFont="1" applyFill="1" applyBorder="1" applyAlignment="1">
      <alignment horizontal="center" vertical="center"/>
    </xf>
    <xf numFmtId="169" fontId="14" fillId="17" borderId="3" xfId="5" applyNumberFormat="1" applyFont="1" applyFill="1" applyBorder="1" applyAlignment="1">
      <alignment horizontal="center" vertical="center"/>
    </xf>
    <xf numFmtId="169" fontId="14" fillId="17" borderId="46" xfId="5" applyNumberFormat="1" applyFont="1" applyFill="1" applyBorder="1" applyAlignment="1">
      <alignment horizontal="center" vertical="center"/>
    </xf>
    <xf numFmtId="9" fontId="14" fillId="17" borderId="46" xfId="5" applyNumberFormat="1" applyFont="1" applyFill="1" applyBorder="1" applyAlignment="1">
      <alignment horizontal="center" vertical="center"/>
    </xf>
    <xf numFmtId="169" fontId="14" fillId="17" borderId="42" xfId="5" applyNumberFormat="1" applyFont="1" applyFill="1" applyBorder="1" applyAlignment="1">
      <alignment horizontal="center" vertical="center"/>
    </xf>
    <xf numFmtId="165" fontId="16" fillId="0" borderId="0" xfId="4" applyNumberFormat="1" applyFont="1" applyFill="1" applyBorder="1" applyAlignment="1">
      <alignment horizontal="center" vertical="center"/>
    </xf>
    <xf numFmtId="165" fontId="13" fillId="0" borderId="0" xfId="4" applyNumberFormat="1" applyFont="1" applyFill="1" applyBorder="1" applyAlignment="1">
      <alignment horizontal="center" vertical="center"/>
    </xf>
    <xf numFmtId="1" fontId="23" fillId="0" borderId="0" xfId="4" applyNumberFormat="1" applyFill="1" applyBorder="1" applyAlignment="1">
      <alignment vertical="center"/>
    </xf>
    <xf numFmtId="0" fontId="0" fillId="0" borderId="0" xfId="0" applyFill="1" applyBorder="1" applyAlignment="1">
      <alignment vertical="center"/>
    </xf>
    <xf numFmtId="170" fontId="23" fillId="0" borderId="0" xfId="4" applyNumberFormat="1" applyFill="1" applyBorder="1" applyAlignment="1">
      <alignment vertical="center"/>
    </xf>
    <xf numFmtId="2" fontId="23" fillId="0" borderId="0" xfId="4" applyNumberFormat="1" applyFill="1" applyBorder="1" applyAlignment="1">
      <alignment vertical="center"/>
    </xf>
    <xf numFmtId="169" fontId="23" fillId="0" borderId="0" xfId="4" applyNumberFormat="1" applyFill="1" applyBorder="1" applyAlignment="1">
      <alignment vertical="center"/>
    </xf>
    <xf numFmtId="2" fontId="14" fillId="0" borderId="0" xfId="4" applyNumberFormat="1" applyFont="1" applyFill="1" applyBorder="1" applyAlignment="1">
      <alignment horizontal="center" vertical="center" wrapText="1"/>
    </xf>
    <xf numFmtId="0" fontId="0" fillId="0" borderId="0" xfId="4" applyFont="1" applyFill="1" applyBorder="1" applyAlignment="1">
      <alignment vertical="center"/>
    </xf>
    <xf numFmtId="165" fontId="14" fillId="0" borderId="0" xfId="4" applyNumberFormat="1" applyFont="1" applyFill="1" applyBorder="1" applyAlignment="1">
      <alignment horizontal="center" vertical="center" wrapText="1"/>
    </xf>
    <xf numFmtId="165" fontId="15" fillId="0" borderId="0" xfId="4" applyNumberFormat="1" applyFont="1" applyFill="1" applyBorder="1" applyAlignment="1">
      <alignment horizontal="center" vertical="center" wrapText="1"/>
    </xf>
    <xf numFmtId="3" fontId="14"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9" fontId="13" fillId="0" borderId="0" xfId="0" applyNumberFormat="1" applyFont="1" applyFill="1" applyBorder="1"/>
    <xf numFmtId="0" fontId="13" fillId="0" borderId="0" xfId="0" applyFont="1" applyFill="1" applyBorder="1"/>
    <xf numFmtId="169" fontId="13" fillId="0" borderId="0" xfId="0" applyNumberFormat="1" applyFont="1" applyFill="1" applyBorder="1"/>
    <xf numFmtId="0" fontId="0" fillId="0" borderId="0" xfId="5" applyFont="1" applyFill="1" applyBorder="1"/>
    <xf numFmtId="3" fontId="0" fillId="0" borderId="0" xfId="5" applyNumberFormat="1" applyFont="1" applyFill="1" applyBorder="1" applyAlignment="1">
      <alignment horizontal="right"/>
    </xf>
    <xf numFmtId="169" fontId="23" fillId="0" borderId="0" xfId="5" applyNumberFormat="1" applyFill="1" applyBorder="1"/>
    <xf numFmtId="169" fontId="23" fillId="0" borderId="0" xfId="5" applyNumberFormat="1" applyFill="1" applyBorder="1" applyAlignment="1">
      <alignment horizontal="right"/>
    </xf>
    <xf numFmtId="3" fontId="24" fillId="0" borderId="0" xfId="0" applyNumberFormat="1" applyFont="1" applyFill="1" applyBorder="1"/>
    <xf numFmtId="0" fontId="17" fillId="2" borderId="60" xfId="4" applyFont="1" applyFill="1" applyBorder="1" applyAlignment="1">
      <alignment horizontal="center" vertical="center"/>
    </xf>
    <xf numFmtId="0" fontId="17" fillId="2" borderId="67" xfId="4" applyFont="1" applyFill="1" applyBorder="1" applyAlignment="1">
      <alignment horizontal="center" vertical="center"/>
    </xf>
    <xf numFmtId="0" fontId="0" fillId="0" borderId="67" xfId="0" applyBorder="1" applyAlignment="1">
      <alignment horizontal="center" vertical="center"/>
    </xf>
    <xf numFmtId="0" fontId="14" fillId="6" borderId="0" xfId="4" applyFont="1" applyFill="1" applyBorder="1" applyAlignment="1">
      <alignment horizontal="center" vertical="center" wrapText="1"/>
    </xf>
    <xf numFmtId="0" fontId="14" fillId="6" borderId="8" xfId="4" applyFont="1" applyFill="1" applyBorder="1" applyAlignment="1">
      <alignment horizontal="center" vertical="center" wrapText="1"/>
    </xf>
    <xf numFmtId="0" fontId="14" fillId="6" borderId="25" xfId="4" applyFont="1" applyFill="1" applyBorder="1" applyAlignment="1">
      <alignment horizontal="center" vertical="center" wrapText="1"/>
    </xf>
    <xf numFmtId="0" fontId="14" fillId="6" borderId="19" xfId="4" applyFont="1" applyFill="1" applyBorder="1" applyAlignment="1">
      <alignment horizontal="center" vertical="center" wrapText="1"/>
    </xf>
    <xf numFmtId="0" fontId="14" fillId="6" borderId="34"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4" fillId="6" borderId="91" xfId="4" applyFont="1" applyFill="1" applyBorder="1" applyAlignment="1">
      <alignment horizontal="center" vertical="center" wrapText="1"/>
    </xf>
    <xf numFmtId="0" fontId="0" fillId="0" borderId="92" xfId="0" applyBorder="1" applyAlignment="1">
      <alignment vertical="center"/>
    </xf>
    <xf numFmtId="3" fontId="15" fillId="0" borderId="128" xfId="4" applyNumberFormat="1" applyFont="1" applyFill="1" applyBorder="1" applyAlignment="1">
      <alignment horizontal="center" vertical="center"/>
    </xf>
    <xf numFmtId="0" fontId="6" fillId="0" borderId="129" xfId="0" applyFont="1" applyBorder="1" applyAlignment="1">
      <alignment horizontal="center" vertical="center"/>
    </xf>
    <xf numFmtId="0" fontId="0" fillId="0" borderId="130" xfId="0" applyBorder="1" applyAlignment="1">
      <alignment horizontal="center" vertical="center"/>
    </xf>
    <xf numFmtId="169" fontId="13" fillId="0" borderId="93" xfId="4" applyNumberFormat="1" applyFont="1" applyFill="1" applyBorder="1" applyAlignment="1">
      <alignment horizontal="center" vertical="center"/>
    </xf>
    <xf numFmtId="0" fontId="0" fillId="0" borderId="94" xfId="0" applyBorder="1" applyAlignment="1">
      <alignment horizontal="center" vertical="center"/>
    </xf>
    <xf numFmtId="169" fontId="16" fillId="11" borderId="97" xfId="4" applyNumberFormat="1" applyFont="1" applyFill="1" applyBorder="1" applyAlignment="1">
      <alignment horizontal="center" vertical="center"/>
    </xf>
    <xf numFmtId="0" fontId="6" fillId="11" borderId="98" xfId="0" applyFont="1" applyFill="1" applyBorder="1" applyAlignment="1">
      <alignment horizontal="center" vertical="center"/>
    </xf>
    <xf numFmtId="0" fontId="17" fillId="6" borderId="6" xfId="4" applyFont="1" applyFill="1" applyBorder="1" applyAlignment="1">
      <alignment horizontal="center" vertical="center"/>
    </xf>
    <xf numFmtId="0" fontId="17" fillId="6" borderId="48" xfId="4" applyFont="1" applyFill="1" applyBorder="1" applyAlignment="1">
      <alignment horizontal="center" vertical="center"/>
    </xf>
    <xf numFmtId="0" fontId="0" fillId="0" borderId="48" xfId="0" applyBorder="1" applyAlignment="1">
      <alignment horizontal="center" vertical="center"/>
    </xf>
    <xf numFmtId="0" fontId="0" fillId="0" borderId="48" xfId="0" applyBorder="1" applyAlignment="1"/>
    <xf numFmtId="0" fontId="14" fillId="6" borderId="38" xfId="4" applyFont="1" applyFill="1" applyBorder="1" applyAlignment="1">
      <alignment horizontal="center" vertical="center" wrapText="1"/>
    </xf>
    <xf numFmtId="0" fontId="0" fillId="0" borderId="39" xfId="0" applyBorder="1" applyAlignment="1"/>
    <xf numFmtId="0" fontId="0" fillId="0" borderId="16" xfId="0" applyBorder="1" applyAlignment="1"/>
    <xf numFmtId="0" fontId="0" fillId="0" borderId="12" xfId="0" applyBorder="1" applyAlignment="1"/>
    <xf numFmtId="169" fontId="13" fillId="0" borderId="95" xfId="4" applyNumberFormat="1" applyFont="1" applyFill="1" applyBorder="1" applyAlignment="1">
      <alignment horizontal="center" vertical="center"/>
    </xf>
    <xf numFmtId="0" fontId="0" fillId="0" borderId="96" xfId="0" applyBorder="1" applyAlignment="1">
      <alignment horizontal="center" vertical="center"/>
    </xf>
    <xf numFmtId="0" fontId="0" fillId="0" borderId="34" xfId="0" applyBorder="1" applyAlignment="1"/>
    <xf numFmtId="9" fontId="14" fillId="6" borderId="93" xfId="0" applyNumberFormat="1" applyFont="1" applyFill="1" applyBorder="1" applyAlignment="1">
      <alignment horizontal="center" vertical="center"/>
    </xf>
    <xf numFmtId="0" fontId="0" fillId="0" borderId="94" xfId="0" applyBorder="1" applyAlignment="1"/>
    <xf numFmtId="9" fontId="14" fillId="10" borderId="97" xfId="0" applyNumberFormat="1" applyFont="1" applyFill="1" applyBorder="1" applyAlignment="1">
      <alignment horizontal="center" vertical="center"/>
    </xf>
    <xf numFmtId="0" fontId="0" fillId="11" borderId="98" xfId="0" applyFill="1" applyBorder="1" applyAlignment="1"/>
    <xf numFmtId="9" fontId="14" fillId="6" borderId="95" xfId="0" applyNumberFormat="1" applyFont="1" applyFill="1" applyBorder="1" applyAlignment="1">
      <alignment horizontal="center" vertical="center"/>
    </xf>
    <xf numFmtId="0" fontId="0" fillId="0" borderId="96" xfId="0" applyBorder="1" applyAlignment="1"/>
    <xf numFmtId="0" fontId="14" fillId="6" borderId="48" xfId="4" applyFont="1" applyFill="1" applyBorder="1" applyAlignment="1">
      <alignment horizontal="center" vertical="center" wrapText="1"/>
    </xf>
    <xf numFmtId="0" fontId="0" fillId="0" borderId="39" xfId="0" applyBorder="1" applyAlignment="1">
      <alignment vertical="center"/>
    </xf>
    <xf numFmtId="0" fontId="0" fillId="0" borderId="135" xfId="0" applyBorder="1" applyAlignment="1">
      <alignment vertical="center"/>
    </xf>
    <xf numFmtId="0" fontId="0" fillId="0" borderId="131" xfId="0" applyBorder="1" applyAlignment="1">
      <alignment vertical="center"/>
    </xf>
    <xf numFmtId="3" fontId="13" fillId="0" borderId="101" xfId="0" applyNumberFormat="1" applyFont="1" applyBorder="1" applyAlignment="1">
      <alignment horizontal="center" vertical="center" wrapText="1"/>
    </xf>
    <xf numFmtId="0" fontId="0" fillId="0" borderId="102" xfId="0" applyBorder="1" applyAlignment="1">
      <alignment horizontal="center" vertical="center"/>
    </xf>
    <xf numFmtId="0" fontId="0" fillId="0" borderId="103" xfId="0" applyBorder="1" applyAlignment="1">
      <alignment horizontal="center" vertical="center"/>
    </xf>
    <xf numFmtId="165" fontId="14" fillId="2" borderId="5" xfId="5" applyNumberFormat="1" applyFont="1" applyFill="1" applyBorder="1" applyAlignment="1">
      <alignment horizontal="center" vertical="center" wrapText="1"/>
    </xf>
    <xf numFmtId="1" fontId="13" fillId="2" borderId="29" xfId="5" applyNumberFormat="1" applyFont="1" applyFill="1" applyBorder="1" applyAlignment="1">
      <alignment horizontal="center" vertical="center" wrapText="1"/>
    </xf>
    <xf numFmtId="1" fontId="15" fillId="2" borderId="64" xfId="5" applyNumberFormat="1" applyFont="1" applyFill="1" applyBorder="1" applyAlignment="1">
      <alignment horizontal="center" vertical="center" wrapText="1"/>
    </xf>
    <xf numFmtId="1" fontId="15" fillId="2" borderId="63" xfId="5" applyNumberFormat="1" applyFont="1" applyFill="1" applyBorder="1" applyAlignment="1">
      <alignment horizontal="center" vertical="center" wrapText="1"/>
    </xf>
    <xf numFmtId="0" fontId="15" fillId="2" borderId="64" xfId="5" applyFont="1" applyFill="1" applyBorder="1" applyAlignment="1">
      <alignment horizontal="center" vertical="center" wrapText="1"/>
    </xf>
    <xf numFmtId="0" fontId="0" fillId="0" borderId="63" xfId="0" applyBorder="1" applyAlignment="1"/>
    <xf numFmtId="0" fontId="0" fillId="0" borderId="65" xfId="0" applyBorder="1" applyAlignment="1"/>
    <xf numFmtId="1" fontId="13" fillId="6" borderId="29" xfId="5" applyNumberFormat="1" applyFont="1" applyFill="1" applyBorder="1" applyAlignment="1">
      <alignment horizontal="center" vertical="center" wrapText="1"/>
    </xf>
    <xf numFmtId="165" fontId="14" fillId="2" borderId="2" xfId="5" applyNumberFormat="1" applyFont="1" applyFill="1" applyBorder="1" applyAlignment="1">
      <alignment horizontal="center" vertical="center" wrapText="1"/>
    </xf>
    <xf numFmtId="165" fontId="14" fillId="2" borderId="40" xfId="5" applyNumberFormat="1" applyFont="1" applyFill="1" applyBorder="1" applyAlignment="1">
      <alignment horizontal="center" vertical="center" wrapText="1"/>
    </xf>
    <xf numFmtId="1" fontId="13" fillId="2" borderId="22" xfId="5" applyNumberFormat="1" applyFont="1" applyFill="1" applyBorder="1" applyAlignment="1">
      <alignment horizontal="center" vertical="center" wrapText="1"/>
    </xf>
    <xf numFmtId="1" fontId="13" fillId="2" borderId="27" xfId="5" applyNumberFormat="1" applyFont="1" applyFill="1" applyBorder="1" applyAlignment="1">
      <alignment horizontal="center" vertical="center" wrapText="1"/>
    </xf>
    <xf numFmtId="165" fontId="14" fillId="2" borderId="15" xfId="5" applyNumberFormat="1" applyFont="1" applyFill="1" applyBorder="1" applyAlignment="1">
      <alignment horizontal="center" vertical="center" wrapText="1"/>
    </xf>
    <xf numFmtId="165" fontId="14" fillId="2" borderId="25" xfId="5" applyNumberFormat="1" applyFont="1" applyFill="1" applyBorder="1" applyAlignment="1">
      <alignment horizontal="center" vertical="center" wrapText="1"/>
    </xf>
    <xf numFmtId="165" fontId="14" fillId="2" borderId="30" xfId="5" applyNumberFormat="1" applyFont="1" applyFill="1" applyBorder="1" applyAlignment="1">
      <alignment horizontal="center" vertical="center" wrapText="1"/>
    </xf>
    <xf numFmtId="165" fontId="14" fillId="2" borderId="33" xfId="5" applyNumberFormat="1" applyFont="1" applyFill="1" applyBorder="1" applyAlignment="1">
      <alignment horizontal="center" vertical="center" wrapText="1"/>
    </xf>
    <xf numFmtId="0" fontId="15" fillId="2" borderId="63" xfId="5" applyFont="1" applyFill="1" applyBorder="1" applyAlignment="1">
      <alignment horizontal="center" vertical="center" wrapText="1"/>
    </xf>
    <xf numFmtId="0" fontId="15" fillId="2" borderId="65" xfId="5" applyFont="1" applyFill="1" applyBorder="1" applyAlignment="1">
      <alignment horizontal="center" vertical="center" wrapText="1"/>
    </xf>
    <xf numFmtId="1" fontId="13" fillId="6" borderId="4" xfId="5" applyNumberFormat="1" applyFont="1" applyFill="1" applyBorder="1" applyAlignment="1">
      <alignment horizontal="center" vertical="center" wrapText="1"/>
    </xf>
    <xf numFmtId="165" fontId="14" fillId="17" borderId="22" xfId="5" applyNumberFormat="1" applyFont="1" applyFill="1" applyBorder="1" applyAlignment="1">
      <alignment horizontal="center" vertical="center" wrapText="1"/>
    </xf>
    <xf numFmtId="0" fontId="0" fillId="0" borderId="24" xfId="0" applyBorder="1" applyAlignment="1">
      <alignment horizontal="center" vertical="center" wrapText="1"/>
    </xf>
    <xf numFmtId="0" fontId="0" fillId="0" borderId="27" xfId="0" applyBorder="1" applyAlignment="1">
      <alignment horizontal="center" vertical="center" wrapText="1"/>
    </xf>
    <xf numFmtId="0" fontId="0" fillId="0" borderId="33" xfId="0" applyBorder="1" applyAlignment="1">
      <alignment horizontal="center" vertical="center" wrapText="1"/>
    </xf>
    <xf numFmtId="0" fontId="19" fillId="0" borderId="0" xfId="9" applyFont="1" applyBorder="1" applyAlignment="1">
      <alignment horizontal="center" wrapText="1"/>
    </xf>
    <xf numFmtId="0" fontId="6" fillId="0" borderId="0" xfId="0" applyFont="1" applyAlignment="1"/>
    <xf numFmtId="3" fontId="13" fillId="0" borderId="101" xfId="0" applyNumberFormat="1" applyFont="1" applyBorder="1" applyAlignment="1">
      <alignment horizontal="center" vertical="center"/>
    </xf>
    <xf numFmtId="0" fontId="0" fillId="0" borderId="4" xfId="0" applyBorder="1" applyAlignment="1">
      <alignment horizontal="center" vertical="center" wrapText="1"/>
    </xf>
    <xf numFmtId="1" fontId="13" fillId="2" borderId="4" xfId="5" applyNumberFormat="1" applyFont="1" applyFill="1" applyBorder="1" applyAlignment="1">
      <alignment horizontal="center" vertical="center" wrapText="1"/>
    </xf>
    <xf numFmtId="3" fontId="13" fillId="0" borderId="101" xfId="0" applyNumberFormat="1" applyFont="1" applyBorder="1" applyAlignment="1">
      <alignment vertical="center"/>
    </xf>
    <xf numFmtId="0" fontId="0" fillId="0" borderId="102" xfId="0" applyBorder="1" applyAlignment="1">
      <alignment vertical="center"/>
    </xf>
    <xf numFmtId="0" fontId="0" fillId="0" borderId="103" xfId="0" applyBorder="1" applyAlignment="1">
      <alignment vertical="center"/>
    </xf>
    <xf numFmtId="3" fontId="13" fillId="0" borderId="101" xfId="0" applyNumberFormat="1" applyFont="1" applyBorder="1" applyAlignment="1">
      <alignment vertical="center" wrapText="1"/>
    </xf>
    <xf numFmtId="3" fontId="13" fillId="0" borderId="100" xfId="0" applyNumberFormat="1" applyFont="1" applyBorder="1" applyAlignment="1">
      <alignment vertical="center" wrapText="1"/>
    </xf>
    <xf numFmtId="0" fontId="0" fillId="0" borderId="100" xfId="0" applyBorder="1" applyAlignment="1">
      <alignment vertical="center"/>
    </xf>
    <xf numFmtId="3" fontId="13" fillId="0" borderId="100" xfId="0" applyNumberFormat="1" applyFont="1" applyBorder="1" applyAlignment="1">
      <alignment vertical="center"/>
    </xf>
    <xf numFmtId="0" fontId="4" fillId="2" borderId="0" xfId="5" applyFont="1" applyFill="1" applyBorder="1" applyAlignment="1">
      <alignment horizontal="left" vertical="top" wrapText="1"/>
    </xf>
    <xf numFmtId="0" fontId="0" fillId="0" borderId="0" xfId="0" applyBorder="1" applyAlignment="1">
      <alignment horizontal="left" wrapText="1"/>
    </xf>
    <xf numFmtId="1" fontId="15" fillId="2" borderId="4" xfId="5" applyNumberFormat="1" applyFont="1" applyFill="1" applyBorder="1" applyAlignment="1">
      <alignment horizontal="center" vertical="center" wrapText="1"/>
    </xf>
    <xf numFmtId="1" fontId="15" fillId="2" borderId="29" xfId="5" applyNumberFormat="1" applyFont="1" applyFill="1" applyBorder="1" applyAlignment="1">
      <alignment horizontal="center" vertical="center" wrapText="1"/>
    </xf>
    <xf numFmtId="1" fontId="15" fillId="2" borderId="66" xfId="5" applyNumberFormat="1" applyFont="1" applyFill="1" applyBorder="1" applyAlignment="1">
      <alignment horizontal="center" vertical="center" wrapText="1"/>
    </xf>
    <xf numFmtId="0" fontId="0" fillId="0" borderId="63" xfId="0" applyBorder="1" applyAlignment="1">
      <alignment horizontal="center" vertical="center" wrapText="1"/>
    </xf>
    <xf numFmtId="0" fontId="0" fillId="0" borderId="65" xfId="0" applyBorder="1" applyAlignment="1">
      <alignment horizontal="center" vertical="center" wrapText="1"/>
    </xf>
    <xf numFmtId="0" fontId="15" fillId="2" borderId="87" xfId="5" applyFont="1" applyFill="1" applyBorder="1" applyAlignment="1">
      <alignment horizontal="center" vertical="center" wrapText="1"/>
    </xf>
    <xf numFmtId="0" fontId="0" fillId="0" borderId="88" xfId="0" applyBorder="1" applyAlignment="1">
      <alignment horizontal="center" vertical="center" wrapText="1"/>
    </xf>
    <xf numFmtId="0" fontId="15" fillId="2" borderId="5" xfId="5" applyFont="1" applyFill="1" applyBorder="1" applyAlignment="1">
      <alignment horizontal="center" vertical="center" wrapText="1"/>
    </xf>
    <xf numFmtId="0" fontId="15" fillId="2" borderId="4" xfId="5" applyFont="1" applyFill="1" applyBorder="1" applyAlignment="1">
      <alignment horizontal="center" vertical="center" wrapText="1"/>
    </xf>
    <xf numFmtId="0" fontId="14" fillId="2" borderId="15" xfId="5" applyFont="1" applyFill="1" applyBorder="1" applyAlignment="1">
      <alignment horizontal="left" vertical="center" wrapText="1"/>
    </xf>
    <xf numFmtId="0" fontId="0" fillId="0" borderId="11" xfId="0" applyFont="1" applyBorder="1" applyAlignment="1">
      <alignment vertical="center" wrapText="1"/>
    </xf>
    <xf numFmtId="0" fontId="0" fillId="0" borderId="25" xfId="0" applyFont="1" applyBorder="1" applyAlignment="1">
      <alignment vertical="center" wrapText="1"/>
    </xf>
    <xf numFmtId="1" fontId="15" fillId="2" borderId="5" xfId="5" applyNumberFormat="1" applyFont="1" applyFill="1" applyBorder="1" applyAlignment="1">
      <alignment horizontal="center" vertical="center" wrapText="1"/>
    </xf>
    <xf numFmtId="1" fontId="15" fillId="2" borderId="65" xfId="5" applyNumberFormat="1" applyFont="1" applyFill="1" applyBorder="1" applyAlignment="1">
      <alignment horizontal="center" vertical="center" wrapText="1"/>
    </xf>
    <xf numFmtId="165" fontId="14" fillId="2" borderId="14" xfId="5" applyNumberFormat="1" applyFont="1" applyFill="1" applyBorder="1" applyAlignment="1">
      <alignment horizontal="center" vertical="center" wrapText="1"/>
    </xf>
    <xf numFmtId="165" fontId="14" fillId="2" borderId="26" xfId="5" applyNumberFormat="1" applyFont="1" applyFill="1" applyBorder="1" applyAlignment="1">
      <alignment horizontal="center" vertical="center" wrapText="1"/>
    </xf>
    <xf numFmtId="1" fontId="13" fillId="2" borderId="23" xfId="5" applyNumberFormat="1" applyFont="1" applyFill="1" applyBorder="1" applyAlignment="1">
      <alignment horizontal="center" vertical="center" wrapText="1"/>
    </xf>
    <xf numFmtId="1" fontId="13" fillId="2" borderId="28" xfId="5" applyNumberFormat="1" applyFont="1" applyFill="1" applyBorder="1" applyAlignment="1">
      <alignment horizontal="center" vertical="center" wrapText="1"/>
    </xf>
    <xf numFmtId="0" fontId="0" fillId="0" borderId="0" xfId="0" applyBorder="1" applyAlignment="1"/>
    <xf numFmtId="0" fontId="0" fillId="0" borderId="11" xfId="0" applyBorder="1" applyAlignment="1">
      <alignment horizontal="left" vertical="center" wrapText="1"/>
    </xf>
    <xf numFmtId="0" fontId="0" fillId="0" borderId="4" xfId="0" applyBorder="1" applyAlignment="1"/>
    <xf numFmtId="0" fontId="0" fillId="0" borderId="11" xfId="0" applyBorder="1" applyAlignment="1">
      <alignment vertical="center" wrapText="1"/>
    </xf>
    <xf numFmtId="1" fontId="15" fillId="2" borderId="57" xfId="5" applyNumberFormat="1" applyFont="1" applyFill="1" applyBorder="1" applyAlignment="1">
      <alignment horizontal="center" vertical="center" wrapText="1"/>
    </xf>
    <xf numFmtId="1" fontId="0" fillId="0" borderId="58" xfId="0" applyNumberFormat="1" applyBorder="1" applyAlignment="1">
      <alignment horizontal="center" vertical="center" wrapText="1"/>
    </xf>
    <xf numFmtId="1" fontId="0" fillId="0" borderId="59" xfId="0" applyNumberFormat="1" applyBorder="1" applyAlignment="1">
      <alignment horizontal="center" vertical="center" wrapText="1"/>
    </xf>
    <xf numFmtId="0" fontId="14" fillId="6" borderId="20" xfId="5" applyFont="1" applyFill="1" applyBorder="1" applyAlignment="1">
      <alignment horizontal="center" vertical="center" wrapText="1"/>
    </xf>
    <xf numFmtId="0" fontId="14" fillId="6" borderId="32" xfId="5" applyFont="1" applyFill="1" applyBorder="1" applyAlignment="1">
      <alignment horizontal="center" vertical="center" wrapText="1"/>
    </xf>
    <xf numFmtId="165" fontId="14" fillId="2" borderId="21" xfId="5" applyNumberFormat="1" applyFont="1" applyFill="1" applyBorder="1" applyAlignment="1">
      <alignment horizontal="center" vertical="center" wrapText="1"/>
    </xf>
    <xf numFmtId="165" fontId="14" fillId="2" borderId="34" xfId="5" applyNumberFormat="1" applyFont="1" applyFill="1"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1" fontId="15" fillId="2" borderId="58" xfId="5" applyNumberFormat="1" applyFont="1" applyFill="1" applyBorder="1" applyAlignment="1">
      <alignment horizontal="center" vertical="center" wrapText="1"/>
    </xf>
    <xf numFmtId="165" fontId="14" fillId="17" borderId="21" xfId="5" applyNumberFormat="1" applyFont="1" applyFill="1" applyBorder="1" applyAlignment="1">
      <alignment horizontal="center" vertical="center" wrapText="1"/>
    </xf>
    <xf numFmtId="165" fontId="14" fillId="17" borderId="34" xfId="5" applyNumberFormat="1" applyFont="1" applyFill="1" applyBorder="1" applyAlignment="1">
      <alignment horizontal="center" vertical="center" wrapText="1"/>
    </xf>
    <xf numFmtId="1" fontId="15" fillId="2" borderId="62" xfId="5" applyNumberFormat="1" applyFont="1" applyFill="1" applyBorder="1" applyAlignment="1">
      <alignment horizontal="center" vertical="center" wrapText="1"/>
    </xf>
    <xf numFmtId="0" fontId="0" fillId="0" borderId="123" xfId="0" applyBorder="1" applyAlignment="1">
      <alignment vertical="center" wrapText="1"/>
    </xf>
    <xf numFmtId="0" fontId="0" fillId="0" borderId="124" xfId="0" applyBorder="1" applyAlignment="1">
      <alignment vertical="center" wrapText="1"/>
    </xf>
    <xf numFmtId="165" fontId="14" fillId="2" borderId="19" xfId="5" applyNumberFormat="1" applyFont="1" applyFill="1" applyBorder="1" applyAlignment="1">
      <alignment horizontal="center" vertical="center" wrapText="1"/>
    </xf>
    <xf numFmtId="0" fontId="14" fillId="6" borderId="7" xfId="5" applyFont="1" applyFill="1" applyBorder="1" applyAlignment="1">
      <alignment horizontal="center" vertical="center" wrapText="1"/>
    </xf>
    <xf numFmtId="165" fontId="14" fillId="2" borderId="8" xfId="5" applyNumberFormat="1" applyFont="1" applyFill="1" applyBorder="1" applyAlignment="1">
      <alignment horizontal="center" vertical="center" wrapText="1"/>
    </xf>
    <xf numFmtId="165" fontId="14" fillId="2" borderId="58" xfId="5" applyNumberFormat="1" applyFont="1" applyFill="1" applyBorder="1" applyAlignment="1">
      <alignment horizontal="center" vertical="center" wrapText="1"/>
    </xf>
    <xf numFmtId="1" fontId="16" fillId="0" borderId="57" xfId="0" applyNumberFormat="1" applyFont="1" applyBorder="1" applyAlignment="1">
      <alignment horizontal="center"/>
    </xf>
    <xf numFmtId="1" fontId="16" fillId="0" borderId="58" xfId="0" applyNumberFormat="1" applyFont="1" applyBorder="1" applyAlignment="1">
      <alignment horizontal="center"/>
    </xf>
    <xf numFmtId="1" fontId="16" fillId="0" borderId="59" xfId="0" applyNumberFormat="1" applyFont="1" applyBorder="1" applyAlignment="1">
      <alignment horizontal="center"/>
    </xf>
    <xf numFmtId="0" fontId="14" fillId="2" borderId="20" xfId="5" applyFont="1" applyFill="1" applyBorder="1" applyAlignment="1">
      <alignment horizontal="center" vertical="center" wrapText="1"/>
    </xf>
    <xf numFmtId="0" fontId="14" fillId="2" borderId="32" xfId="5" applyFont="1" applyFill="1" applyBorder="1" applyAlignment="1">
      <alignment horizontal="center" vertical="center" wrapText="1"/>
    </xf>
    <xf numFmtId="1" fontId="24" fillId="6" borderId="32" xfId="5" applyNumberFormat="1" applyFont="1" applyFill="1" applyBorder="1" applyAlignment="1">
      <alignment horizontal="center" vertical="center" wrapText="1"/>
    </xf>
    <xf numFmtId="1" fontId="24" fillId="6" borderId="20" xfId="5" applyNumberFormat="1" applyFont="1" applyFill="1" applyBorder="1" applyAlignment="1">
      <alignment horizontal="center" vertical="center" wrapText="1"/>
    </xf>
    <xf numFmtId="165" fontId="28" fillId="2" borderId="25" xfId="5" applyNumberFormat="1" applyFont="1" applyFill="1" applyBorder="1" applyAlignment="1">
      <alignment horizontal="center" vertical="center" wrapText="1"/>
    </xf>
    <xf numFmtId="165" fontId="28" fillId="2" borderId="15" xfId="5" applyNumberFormat="1" applyFont="1" applyFill="1" applyBorder="1" applyAlignment="1">
      <alignment horizontal="center" vertical="center" wrapText="1"/>
    </xf>
    <xf numFmtId="165" fontId="28" fillId="2" borderId="34" xfId="5" applyNumberFormat="1" applyFont="1" applyFill="1" applyBorder="1" applyAlignment="1">
      <alignment horizontal="center" vertical="center" wrapText="1"/>
    </xf>
    <xf numFmtId="165" fontId="28" fillId="2" borderId="21" xfId="5" applyNumberFormat="1" applyFont="1" applyFill="1" applyBorder="1" applyAlignment="1">
      <alignment horizontal="center" vertical="center" wrapText="1"/>
    </xf>
    <xf numFmtId="0" fontId="15" fillId="2" borderId="57" xfId="5" applyFont="1" applyFill="1" applyBorder="1" applyAlignment="1">
      <alignment horizontal="center" vertical="center" wrapText="1"/>
    </xf>
    <xf numFmtId="0" fontId="15" fillId="2" borderId="58" xfId="5" applyFont="1" applyFill="1" applyBorder="1" applyAlignment="1">
      <alignment horizontal="center" vertical="center" wrapText="1"/>
    </xf>
    <xf numFmtId="0" fontId="15" fillId="2" borderId="59" xfId="5" applyFont="1" applyFill="1" applyBorder="1" applyAlignment="1">
      <alignment horizontal="center" vertical="center" wrapText="1"/>
    </xf>
    <xf numFmtId="1" fontId="13" fillId="2" borderId="20" xfId="5" applyNumberFormat="1" applyFont="1" applyFill="1" applyBorder="1" applyAlignment="1">
      <alignment horizontal="center" vertical="center" wrapText="1"/>
    </xf>
    <xf numFmtId="1" fontId="13" fillId="2" borderId="32" xfId="5" applyNumberFormat="1" applyFont="1" applyFill="1" applyBorder="1" applyAlignment="1">
      <alignment horizontal="center" vertical="center" wrapText="1"/>
    </xf>
    <xf numFmtId="1" fontId="15" fillId="2" borderId="59" xfId="5" applyNumberFormat="1" applyFont="1" applyFill="1" applyBorder="1" applyAlignment="1">
      <alignment horizontal="center" vertical="center" wrapText="1"/>
    </xf>
    <xf numFmtId="1" fontId="15" fillId="2" borderId="60" xfId="5" applyNumberFormat="1" applyFont="1" applyFill="1"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1" fontId="13" fillId="6" borderId="20" xfId="5" applyNumberFormat="1" applyFont="1" applyFill="1" applyBorder="1" applyAlignment="1">
      <alignment horizontal="center" vertical="center" wrapText="1"/>
    </xf>
    <xf numFmtId="1" fontId="13" fillId="6" borderId="32" xfId="5" applyNumberFormat="1" applyFont="1" applyFill="1" applyBorder="1" applyAlignment="1">
      <alignment horizontal="center" vertical="center" wrapText="1"/>
    </xf>
    <xf numFmtId="3" fontId="15" fillId="2" borderId="57" xfId="0" applyNumberFormat="1" applyFont="1" applyFill="1" applyBorder="1" applyAlignment="1">
      <alignment horizontal="center" vertical="center" wrapText="1"/>
    </xf>
    <xf numFmtId="3" fontId="15" fillId="2" borderId="58" xfId="0" applyNumberFormat="1" applyFont="1" applyFill="1" applyBorder="1" applyAlignment="1">
      <alignment horizontal="center" vertical="center" wrapText="1"/>
    </xf>
    <xf numFmtId="3" fontId="15" fillId="2" borderId="59" xfId="0" applyNumberFormat="1" applyFont="1" applyFill="1" applyBorder="1" applyAlignment="1">
      <alignment horizontal="center" vertical="center" wrapText="1"/>
    </xf>
    <xf numFmtId="1" fontId="15" fillId="2" borderId="57" xfId="0" applyNumberFormat="1" applyFont="1" applyFill="1" applyBorder="1" applyAlignment="1">
      <alignment horizontal="center" vertical="center" wrapText="1"/>
    </xf>
    <xf numFmtId="1" fontId="15" fillId="2" borderId="58" xfId="0" applyNumberFormat="1" applyFont="1" applyFill="1" applyBorder="1" applyAlignment="1">
      <alignment horizontal="center" vertical="center" wrapText="1"/>
    </xf>
    <xf numFmtId="1" fontId="15" fillId="2" borderId="59" xfId="0" applyNumberFormat="1" applyFont="1" applyFill="1" applyBorder="1" applyAlignment="1">
      <alignment horizontal="center" vertical="center" wrapText="1"/>
    </xf>
    <xf numFmtId="0" fontId="14" fillId="2" borderId="1" xfId="5"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3" fontId="14" fillId="2" borderId="2" xfId="0" applyNumberFormat="1" applyFont="1" applyFill="1" applyBorder="1" applyAlignment="1">
      <alignment horizontal="center" vertical="center" wrapText="1"/>
    </xf>
    <xf numFmtId="3" fontId="14" fillId="2" borderId="21" xfId="0" applyNumberFormat="1" applyFont="1" applyFill="1" applyBorder="1" applyAlignment="1">
      <alignment horizontal="center" vertical="center" wrapText="1"/>
    </xf>
    <xf numFmtId="3" fontId="14" fillId="2" borderId="15" xfId="0" applyNumberFormat="1" applyFont="1" applyFill="1" applyBorder="1" applyAlignment="1">
      <alignment horizontal="center" vertical="center" wrapText="1"/>
    </xf>
    <xf numFmtId="1" fontId="13" fillId="2" borderId="20" xfId="0" applyNumberFormat="1" applyFont="1" applyFill="1" applyBorder="1" applyAlignment="1">
      <alignment horizontal="center" vertical="center" wrapText="1"/>
    </xf>
    <xf numFmtId="3" fontId="14" fillId="2" borderId="3" xfId="0" applyNumberFormat="1" applyFont="1" applyFill="1" applyBorder="1" applyAlignment="1">
      <alignment horizontal="center" vertical="center" wrapText="1"/>
    </xf>
    <xf numFmtId="1" fontId="13" fillId="2" borderId="35" xfId="0" applyNumberFormat="1" applyFont="1" applyFill="1" applyBorder="1" applyAlignment="1">
      <alignment horizontal="center" vertical="center" wrapText="1"/>
    </xf>
    <xf numFmtId="0" fontId="14" fillId="2" borderId="60" xfId="0" applyFont="1" applyFill="1" applyBorder="1" applyAlignment="1">
      <alignment horizontal="left" vertical="center" wrapText="1"/>
    </xf>
    <xf numFmtId="165" fontId="28" fillId="2" borderId="3" xfId="5" applyNumberFormat="1" applyFont="1" applyFill="1" applyBorder="1" applyAlignment="1">
      <alignment horizontal="center" vertical="center" wrapText="1"/>
    </xf>
    <xf numFmtId="1" fontId="24" fillId="2" borderId="1" xfId="5" applyNumberFormat="1" applyFont="1" applyFill="1" applyBorder="1" applyAlignment="1">
      <alignment horizontal="center" vertical="center" wrapText="1"/>
    </xf>
    <xf numFmtId="1" fontId="24" fillId="2" borderId="20" xfId="5" applyNumberFormat="1" applyFont="1" applyFill="1" applyBorder="1" applyAlignment="1">
      <alignment horizontal="center" vertical="center" wrapText="1"/>
    </xf>
    <xf numFmtId="4" fontId="13" fillId="4" borderId="51" xfId="3" applyNumberFormat="1" applyFont="1" applyFill="1" applyBorder="1" applyAlignment="1">
      <alignment vertical="top" wrapText="1"/>
    </xf>
    <xf numFmtId="4" fontId="24" fillId="4" borderId="49" xfId="3" applyNumberFormat="1" applyFont="1" applyFill="1" applyBorder="1" applyAlignment="1">
      <alignment horizontal="left" vertical="top" wrapText="1"/>
    </xf>
    <xf numFmtId="4" fontId="24" fillId="4" borderId="47" xfId="3" applyNumberFormat="1" applyFont="1" applyFill="1" applyBorder="1" applyAlignment="1">
      <alignment horizontal="left" vertical="top" wrapText="1"/>
    </xf>
    <xf numFmtId="4" fontId="24" fillId="4" borderId="50" xfId="3" applyNumberFormat="1" applyFont="1" applyFill="1" applyBorder="1" applyAlignment="1">
      <alignment horizontal="left" vertical="top" wrapText="1"/>
    </xf>
    <xf numFmtId="3" fontId="14" fillId="5" borderId="51" xfId="0" applyNumberFormat="1" applyFont="1" applyFill="1" applyBorder="1" applyAlignment="1">
      <alignment vertical="top" wrapText="1"/>
    </xf>
    <xf numFmtId="3" fontId="28" fillId="5" borderId="49" xfId="0" applyNumberFormat="1" applyFont="1" applyFill="1" applyBorder="1" applyAlignment="1">
      <alignment horizontal="left" vertical="top" wrapText="1"/>
    </xf>
    <xf numFmtId="3" fontId="28" fillId="5" borderId="47" xfId="0" applyNumberFormat="1" applyFont="1" applyFill="1" applyBorder="1" applyAlignment="1">
      <alignment horizontal="left" vertical="top" wrapText="1"/>
    </xf>
    <xf numFmtId="3" fontId="28" fillId="5" borderId="50" xfId="0" applyNumberFormat="1" applyFont="1" applyFill="1" applyBorder="1" applyAlignment="1">
      <alignment horizontal="left" vertical="top" wrapText="1"/>
    </xf>
    <xf numFmtId="4" fontId="13" fillId="4" borderId="51" xfId="3" applyNumberFormat="1" applyFont="1" applyFill="1" applyBorder="1" applyAlignment="1">
      <alignment horizontal="left" vertical="top" wrapText="1"/>
    </xf>
    <xf numFmtId="4" fontId="24" fillId="4" borderId="51" xfId="3" applyNumberFormat="1" applyFont="1" applyFill="1" applyBorder="1" applyAlignment="1">
      <alignment horizontal="left" vertical="top" wrapText="1"/>
    </xf>
    <xf numFmtId="165" fontId="28" fillId="2" borderId="2" xfId="5" applyNumberFormat="1" applyFont="1" applyFill="1" applyBorder="1" applyAlignment="1">
      <alignment horizontal="center" vertical="center" wrapText="1"/>
    </xf>
    <xf numFmtId="4" fontId="13" fillId="4" borderId="49" xfId="3" applyNumberFormat="1" applyFont="1" applyFill="1" applyBorder="1" applyAlignment="1">
      <alignment horizontal="left" vertical="top" wrapText="1"/>
    </xf>
    <xf numFmtId="0" fontId="0" fillId="0" borderId="47" xfId="0" applyBorder="1" applyAlignment="1">
      <alignment horizontal="left" vertical="top" wrapText="1"/>
    </xf>
    <xf numFmtId="0" fontId="0" fillId="0" borderId="50" xfId="0" applyBorder="1" applyAlignment="1">
      <alignment horizontal="left" vertical="top" wrapText="1"/>
    </xf>
    <xf numFmtId="0" fontId="14" fillId="2" borderId="86" xfId="5" applyFont="1" applyFill="1" applyBorder="1" applyAlignment="1">
      <alignment horizontal="left" vertical="center" wrapText="1"/>
    </xf>
    <xf numFmtId="0" fontId="14" fillId="2" borderId="44" xfId="5" applyFont="1" applyFill="1" applyBorder="1" applyAlignment="1">
      <alignment horizontal="left" vertical="center" wrapText="1"/>
    </xf>
    <xf numFmtId="0" fontId="14" fillId="2" borderId="82"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0" fillId="2" borderId="37" xfId="0" applyFill="1" applyBorder="1" applyAlignment="1">
      <alignment horizontal="center" vertical="center"/>
    </xf>
    <xf numFmtId="165" fontId="14" fillId="2" borderId="3" xfId="5" applyNumberFormat="1" applyFont="1" applyFill="1" applyBorder="1" applyAlignment="1">
      <alignment horizontal="center" vertical="center" wrapText="1"/>
    </xf>
    <xf numFmtId="1" fontId="24" fillId="2" borderId="32" xfId="5" applyNumberFormat="1" applyFont="1" applyFill="1" applyBorder="1" applyAlignment="1">
      <alignment horizontal="center" vertical="center" wrapText="1"/>
    </xf>
    <xf numFmtId="0" fontId="14" fillId="2" borderId="20" xfId="5" applyFont="1" applyFill="1" applyBorder="1" applyAlignment="1">
      <alignment horizontal="left" vertical="center" wrapText="1"/>
    </xf>
    <xf numFmtId="0" fontId="14" fillId="2" borderId="43" xfId="5" applyFont="1" applyFill="1" applyBorder="1" applyAlignment="1">
      <alignment horizontal="left" vertical="center" wrapText="1"/>
    </xf>
  </cellXfs>
  <cellStyles count="11">
    <cellStyle name="Euro" xfId="1"/>
    <cellStyle name="Milliers" xfId="2" builtinId="3"/>
    <cellStyle name="Normal" xfId="0" builtinId="0"/>
    <cellStyle name="Normal 2" xfId="8"/>
    <cellStyle name="Normal 2 2" xfId="10"/>
    <cellStyle name="Normal_agreg_onab_vege_secretformate" xfId="3"/>
    <cellStyle name="Normal_Brouillon-Tableauindicateurs" xfId="4"/>
    <cellStyle name="Normal_DonnéesNouvelleRégion-C" xfId="5"/>
    <cellStyle name="Normal_Feuil1" xfId="9"/>
    <cellStyle name="Normal_TableauxBord_1_AB_Producteurs" xfId="6"/>
    <cellStyle name="Normal_TableauxBord_2_AB_Cultures_integralité" xfId="7"/>
  </cellStyles>
  <dxfs count="0"/>
  <tableStyles count="0" defaultTableStyle="TableStyleMedium2" defaultPivotStyle="PivotStyleLight16"/>
  <colors>
    <mruColors>
      <color rgb="FFCC99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000">
                <a:latin typeface="Arial" panose="020B0604020202020204" pitchFamily="34" charset="0"/>
                <a:cs typeface="Arial" panose="020B0604020202020204" pitchFamily="34" charset="0"/>
              </a:rPr>
              <a:t>Parts des</a:t>
            </a:r>
            <a:r>
              <a:rPr lang="fr-FR" sz="1000" baseline="0">
                <a:latin typeface="Arial" panose="020B0604020202020204" pitchFamily="34" charset="0"/>
                <a:cs typeface="Arial" panose="020B0604020202020204" pitchFamily="34" charset="0"/>
              </a:rPr>
              <a:t> surfaces en Bio dans la surface totale</a:t>
            </a:r>
            <a:endParaRPr lang="fr-FR" sz="10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5287426938490238E-2"/>
          <c:y val="9.3709795635919926E-2"/>
          <c:w val="0.61897670031065133"/>
          <c:h val="0.72445223793203706"/>
        </c:manualLayout>
      </c:layout>
      <c:lineChart>
        <c:grouping val="standard"/>
        <c:varyColors val="0"/>
        <c:ser>
          <c:idx val="0"/>
          <c:order val="0"/>
          <c:tx>
            <c:strRef>
              <c:f>'1_Régions_France'!$B$32</c:f>
              <c:strCache>
                <c:ptCount val="1"/>
                <c:pt idx="0">
                  <c:v>Provence-Alpes-Côte d'Azur</c:v>
                </c:pt>
              </c:strCache>
            </c:strRef>
          </c:tx>
          <c:spPr>
            <a:ln w="28575" cap="rnd">
              <a:solidFill>
                <a:schemeClr val="accent1"/>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'1_Régions_France'!$C$32:$O$32</c:f>
              <c:numCache>
                <c:formatCode>0.0%</c:formatCode>
                <c:ptCount val="13"/>
                <c:pt idx="0">
                  <c:v>0.13129951176414401</c:v>
                </c:pt>
                <c:pt idx="1">
                  <c:v>0.14274733284739199</c:v>
                </c:pt>
                <c:pt idx="2">
                  <c:v>0.15216183778529399</c:v>
                </c:pt>
                <c:pt idx="3">
                  <c:v>0.156221904474384</c:v>
                </c:pt>
                <c:pt idx="4">
                  <c:v>0.182748569685839</c:v>
                </c:pt>
                <c:pt idx="5">
                  <c:v>0.197536340911314</c:v>
                </c:pt>
                <c:pt idx="6">
                  <c:v>0.23236232574138799</c:v>
                </c:pt>
                <c:pt idx="7">
                  <c:v>0.25801897890361503</c:v>
                </c:pt>
                <c:pt idx="8">
                  <c:v>0.29264559404319901</c:v>
                </c:pt>
                <c:pt idx="9">
                  <c:v>0.29432397806937299</c:v>
                </c:pt>
                <c:pt idx="10">
                  <c:v>0.323172257091004</c:v>
                </c:pt>
                <c:pt idx="11">
                  <c:v>0.33183758656673901</c:v>
                </c:pt>
                <c:pt idx="12">
                  <c:v>0.347402208350575</c:v>
                </c:pt>
              </c:numCache>
            </c:numRef>
          </c:val>
          <c:smooth val="0"/>
          <c:extLst>
            <c:ext xmlns:c16="http://schemas.microsoft.com/office/drawing/2014/chart" uri="{C3380CC4-5D6E-409C-BE32-E72D297353CC}">
              <c16:uniqueId val="{00000000-7E20-47BE-BFC6-2D2E0589D2E6}"/>
            </c:ext>
          </c:extLst>
        </c:ser>
        <c:ser>
          <c:idx val="1"/>
          <c:order val="1"/>
          <c:tx>
            <c:strRef>
              <c:f>'1_Régions_France'!$B$33</c:f>
              <c:strCache>
                <c:ptCount val="1"/>
                <c:pt idx="0">
                  <c:v>Corse</c:v>
                </c:pt>
              </c:strCache>
            </c:strRef>
          </c:tx>
          <c:spPr>
            <a:ln w="28575" cap="rnd">
              <a:solidFill>
                <a:schemeClr val="accent2"/>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'1_Régions_France'!$C$33:$O$33</c:f>
              <c:numCache>
                <c:formatCode>0.0%</c:formatCode>
                <c:ptCount val="13"/>
                <c:pt idx="0">
                  <c:v>6.1143401112773201E-2</c:v>
                </c:pt>
                <c:pt idx="1">
                  <c:v>6.5332301749951305E-2</c:v>
                </c:pt>
                <c:pt idx="2">
                  <c:v>5.9737708022631002E-2</c:v>
                </c:pt>
                <c:pt idx="3">
                  <c:v>6.4826445268220997E-2</c:v>
                </c:pt>
                <c:pt idx="4">
                  <c:v>6.8988493226879305E-2</c:v>
                </c:pt>
                <c:pt idx="5">
                  <c:v>7.1662752966099294E-2</c:v>
                </c:pt>
                <c:pt idx="6">
                  <c:v>0.10554039170617199</c:v>
                </c:pt>
                <c:pt idx="7">
                  <c:v>0.135292824849297</c:v>
                </c:pt>
                <c:pt idx="8">
                  <c:v>0.15839956305106301</c:v>
                </c:pt>
                <c:pt idx="9">
                  <c:v>0.185142761189107</c:v>
                </c:pt>
                <c:pt idx="10">
                  <c:v>0.22914188514059999</c:v>
                </c:pt>
                <c:pt idx="11">
                  <c:v>0.248013947302204</c:v>
                </c:pt>
                <c:pt idx="12">
                  <c:v>0.21747273262061001</c:v>
                </c:pt>
              </c:numCache>
            </c:numRef>
          </c:val>
          <c:smooth val="0"/>
          <c:extLst>
            <c:ext xmlns:c16="http://schemas.microsoft.com/office/drawing/2014/chart" uri="{C3380CC4-5D6E-409C-BE32-E72D297353CC}">
              <c16:uniqueId val="{00000001-7E20-47BE-BFC6-2D2E0589D2E6}"/>
            </c:ext>
          </c:extLst>
        </c:ser>
        <c:ser>
          <c:idx val="2"/>
          <c:order val="2"/>
          <c:tx>
            <c:strRef>
              <c:f>'1_Régions_France'!$B$34</c:f>
              <c:strCache>
                <c:ptCount val="1"/>
                <c:pt idx="0">
                  <c:v>Occitanie</c:v>
                </c:pt>
              </c:strCache>
            </c:strRef>
          </c:tx>
          <c:spPr>
            <a:ln w="38100" cap="rnd">
              <a:solidFill>
                <a:schemeClr val="accent6"/>
              </a:solidFill>
              <a:prstDash val="sysDash"/>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'1_Régions_France'!$C$34:$O$34</c:f>
              <c:numCache>
                <c:formatCode>0.0%</c:formatCode>
                <c:ptCount val="13"/>
                <c:pt idx="0">
                  <c:v>6.1097846599477403E-2</c:v>
                </c:pt>
                <c:pt idx="1">
                  <c:v>6.5349021096245699E-2</c:v>
                </c:pt>
                <c:pt idx="2">
                  <c:v>6.86856318402293E-2</c:v>
                </c:pt>
                <c:pt idx="3">
                  <c:v>7.3170723978975602E-2</c:v>
                </c:pt>
                <c:pt idx="4">
                  <c:v>9.8327252440017901E-2</c:v>
                </c:pt>
                <c:pt idx="5">
                  <c:v>0.114363476756252</c:v>
                </c:pt>
                <c:pt idx="6">
                  <c:v>0.127914993881039</c:v>
                </c:pt>
                <c:pt idx="7">
                  <c:v>0.142974250214701</c:v>
                </c:pt>
                <c:pt idx="8">
                  <c:v>0.160014222977615</c:v>
                </c:pt>
                <c:pt idx="9">
                  <c:v>0.17509543213137599</c:v>
                </c:pt>
                <c:pt idx="10">
                  <c:v>0.19170669578260799</c:v>
                </c:pt>
                <c:pt idx="11">
                  <c:v>0.19677424279042599</c:v>
                </c:pt>
                <c:pt idx="12">
                  <c:v>0.19213319703730999</c:v>
                </c:pt>
              </c:numCache>
            </c:numRef>
          </c:val>
          <c:smooth val="0"/>
          <c:extLst>
            <c:ext xmlns:c16="http://schemas.microsoft.com/office/drawing/2014/chart" uri="{C3380CC4-5D6E-409C-BE32-E72D297353CC}">
              <c16:uniqueId val="{00000002-7E20-47BE-BFC6-2D2E0589D2E6}"/>
            </c:ext>
          </c:extLst>
        </c:ser>
        <c:ser>
          <c:idx val="3"/>
          <c:order val="3"/>
          <c:tx>
            <c:strRef>
              <c:f>'1_Régions_France'!$B$35</c:f>
              <c:strCache>
                <c:ptCount val="1"/>
                <c:pt idx="0">
                  <c:v>Pays de la Loire</c:v>
                </c:pt>
              </c:strCache>
            </c:strRef>
          </c:tx>
          <c:spPr>
            <a:ln w="28575" cap="rnd">
              <a:solidFill>
                <a:schemeClr val="accent4"/>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'1_Régions_France'!$C$35:$O$35</c:f>
              <c:numCache>
                <c:formatCode>0.0%</c:formatCode>
                <c:ptCount val="13"/>
                <c:pt idx="0">
                  <c:v>4.7516039580618098E-2</c:v>
                </c:pt>
                <c:pt idx="1">
                  <c:v>5.1260362520325002E-2</c:v>
                </c:pt>
                <c:pt idx="2">
                  <c:v>5.2029285631200899E-2</c:v>
                </c:pt>
                <c:pt idx="3">
                  <c:v>5.5138598451211197E-2</c:v>
                </c:pt>
                <c:pt idx="4">
                  <c:v>6.0593048099478498E-2</c:v>
                </c:pt>
                <c:pt idx="5">
                  <c:v>7.3167945480607996E-2</c:v>
                </c:pt>
                <c:pt idx="6">
                  <c:v>8.3177715157897E-2</c:v>
                </c:pt>
                <c:pt idx="7">
                  <c:v>9.4349023848988606E-2</c:v>
                </c:pt>
                <c:pt idx="8">
                  <c:v>0.106732831934676</c:v>
                </c:pt>
                <c:pt idx="9">
                  <c:v>0.11502369643191</c:v>
                </c:pt>
                <c:pt idx="10">
                  <c:v>0.12139643749828501</c:v>
                </c:pt>
                <c:pt idx="11">
                  <c:v>0.12487509114970199</c:v>
                </c:pt>
                <c:pt idx="12">
                  <c:v>0.12495738168528001</c:v>
                </c:pt>
              </c:numCache>
            </c:numRef>
          </c:val>
          <c:smooth val="0"/>
          <c:extLst>
            <c:ext xmlns:c16="http://schemas.microsoft.com/office/drawing/2014/chart" uri="{C3380CC4-5D6E-409C-BE32-E72D297353CC}">
              <c16:uniqueId val="{00000003-7E20-47BE-BFC6-2D2E0589D2E6}"/>
            </c:ext>
          </c:extLst>
        </c:ser>
        <c:ser>
          <c:idx val="4"/>
          <c:order val="4"/>
          <c:tx>
            <c:strRef>
              <c:f>'1_Régions_France'!$B$36</c:f>
              <c:strCache>
                <c:ptCount val="1"/>
                <c:pt idx="0">
                  <c:v>Auvergne-Rhône-Alpes</c:v>
                </c:pt>
              </c:strCache>
            </c:strRef>
          </c:tx>
          <c:spPr>
            <a:ln w="28575" cap="rnd">
              <a:solidFill>
                <a:schemeClr val="accent5"/>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'1_Régions_France'!$C$36:$O$36</c:f>
              <c:numCache>
                <c:formatCode>0.0%</c:formatCode>
                <c:ptCount val="13"/>
                <c:pt idx="0">
                  <c:v>4.5518139630569998E-2</c:v>
                </c:pt>
                <c:pt idx="1">
                  <c:v>4.7554711560057403E-2</c:v>
                </c:pt>
                <c:pt idx="2">
                  <c:v>5.01574888975218E-2</c:v>
                </c:pt>
                <c:pt idx="3">
                  <c:v>5.08705252083149E-2</c:v>
                </c:pt>
                <c:pt idx="4">
                  <c:v>5.8001495705299597E-2</c:v>
                </c:pt>
                <c:pt idx="5">
                  <c:v>7.1858975690672705E-2</c:v>
                </c:pt>
                <c:pt idx="6">
                  <c:v>8.0637997986680393E-2</c:v>
                </c:pt>
                <c:pt idx="7">
                  <c:v>8.7267713624163107E-2</c:v>
                </c:pt>
                <c:pt idx="8">
                  <c:v>9.52719268675047E-2</c:v>
                </c:pt>
                <c:pt idx="9">
                  <c:v>0.102385301702017</c:v>
                </c:pt>
                <c:pt idx="10">
                  <c:v>0.106902959259689</c:v>
                </c:pt>
                <c:pt idx="11">
                  <c:v>0.110008815487541</c:v>
                </c:pt>
                <c:pt idx="12">
                  <c:v>0.108247672183873</c:v>
                </c:pt>
              </c:numCache>
            </c:numRef>
          </c:val>
          <c:smooth val="0"/>
          <c:extLst>
            <c:ext xmlns:c16="http://schemas.microsoft.com/office/drawing/2014/chart" uri="{C3380CC4-5D6E-409C-BE32-E72D297353CC}">
              <c16:uniqueId val="{00000004-7E20-47BE-BFC6-2D2E0589D2E6}"/>
            </c:ext>
          </c:extLst>
        </c:ser>
        <c:ser>
          <c:idx val="5"/>
          <c:order val="5"/>
          <c:tx>
            <c:strRef>
              <c:f>'1_Régions_France'!$B$37</c:f>
              <c:strCache>
                <c:ptCount val="1"/>
                <c:pt idx="0">
                  <c:v>France Métropole</c:v>
                </c:pt>
              </c:strCache>
            </c:strRef>
          </c:tx>
          <c:spPr>
            <a:ln w="28575" cap="rnd">
              <a:solidFill>
                <a:sysClr val="windowText" lastClr="000000"/>
              </a:solidFill>
              <a:prstDash val="sysDash"/>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'1_Régions_France'!$C$37:$O$37</c:f>
              <c:numCache>
                <c:formatCode>0.0%</c:formatCode>
                <c:ptCount val="13"/>
                <c:pt idx="0">
                  <c:v>3.4621027704307999E-2</c:v>
                </c:pt>
                <c:pt idx="1">
                  <c:v>3.6937281920553497E-2</c:v>
                </c:pt>
                <c:pt idx="2">
                  <c:v>3.8288313964937003E-2</c:v>
                </c:pt>
                <c:pt idx="3">
                  <c:v>4.0225239662922699E-2</c:v>
                </c:pt>
                <c:pt idx="4">
                  <c:v>4.8642918937800803E-2</c:v>
                </c:pt>
                <c:pt idx="5">
                  <c:v>5.7130561022732403E-2</c:v>
                </c:pt>
                <c:pt idx="6">
                  <c:v>6.4906635369721799E-2</c:v>
                </c:pt>
                <c:pt idx="7">
                  <c:v>7.4222738509272607E-2</c:v>
                </c:pt>
                <c:pt idx="8">
                  <c:v>8.4283808442532707E-2</c:v>
                </c:pt>
                <c:pt idx="9">
                  <c:v>9.3793645367139203E-2</c:v>
                </c:pt>
                <c:pt idx="10">
                  <c:v>0.10218883298031201</c:v>
                </c:pt>
                <c:pt idx="11">
                  <c:v>0.105186976421683</c:v>
                </c:pt>
                <c:pt idx="12">
                  <c:v>0.10354738378334601</c:v>
                </c:pt>
              </c:numCache>
            </c:numRef>
          </c:val>
          <c:smooth val="0"/>
          <c:extLst>
            <c:ext xmlns:c16="http://schemas.microsoft.com/office/drawing/2014/chart" uri="{C3380CC4-5D6E-409C-BE32-E72D297353CC}">
              <c16:uniqueId val="{00000005-7E20-47BE-BFC6-2D2E0589D2E6}"/>
            </c:ext>
          </c:extLst>
        </c:ser>
        <c:ser>
          <c:idx val="6"/>
          <c:order val="6"/>
          <c:tx>
            <c:strRef>
              <c:f>'1_Régions_France'!$B$38</c:f>
              <c:strCache>
                <c:ptCount val="1"/>
                <c:pt idx="0">
                  <c:v>Bretagne</c:v>
                </c:pt>
              </c:strCache>
            </c:strRef>
          </c:tx>
          <c:spPr>
            <a:ln w="28575" cap="rnd">
              <a:solidFill>
                <a:schemeClr val="accent1">
                  <a:lumMod val="6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'1_Régions_France'!$C$38:$O$38</c:f>
              <c:numCache>
                <c:formatCode>0.0%</c:formatCode>
                <c:ptCount val="13"/>
                <c:pt idx="0">
                  <c:v>3.7061059839201702E-2</c:v>
                </c:pt>
                <c:pt idx="1">
                  <c:v>3.91206666443722E-2</c:v>
                </c:pt>
                <c:pt idx="2">
                  <c:v>4.1267758791388998E-2</c:v>
                </c:pt>
                <c:pt idx="3">
                  <c:v>4.2580001735514898E-2</c:v>
                </c:pt>
                <c:pt idx="4">
                  <c:v>4.57559118395683E-2</c:v>
                </c:pt>
                <c:pt idx="5">
                  <c:v>5.7462320669952903E-2</c:v>
                </c:pt>
                <c:pt idx="6">
                  <c:v>6.4843036268430507E-2</c:v>
                </c:pt>
                <c:pt idx="7">
                  <c:v>7.7765346350637601E-2</c:v>
                </c:pt>
                <c:pt idx="8">
                  <c:v>8.6841033853753496E-2</c:v>
                </c:pt>
                <c:pt idx="9">
                  <c:v>9.3193144598821401E-2</c:v>
                </c:pt>
                <c:pt idx="10">
                  <c:v>0.10116782784513401</c:v>
                </c:pt>
                <c:pt idx="11">
                  <c:v>0.10375134877247801</c:v>
                </c:pt>
                <c:pt idx="12">
                  <c:v>0.103101371785723</c:v>
                </c:pt>
              </c:numCache>
            </c:numRef>
          </c:val>
          <c:smooth val="0"/>
          <c:extLst>
            <c:ext xmlns:c16="http://schemas.microsoft.com/office/drawing/2014/chart" uri="{C3380CC4-5D6E-409C-BE32-E72D297353CC}">
              <c16:uniqueId val="{00000006-7E20-47BE-BFC6-2D2E0589D2E6}"/>
            </c:ext>
          </c:extLst>
        </c:ser>
        <c:ser>
          <c:idx val="7"/>
          <c:order val="7"/>
          <c:tx>
            <c:strRef>
              <c:f>'1_Régions_France'!$B$39</c:f>
              <c:strCache>
                <c:ptCount val="1"/>
                <c:pt idx="0">
                  <c:v>Bourgogne-Franche-Comté</c:v>
                </c:pt>
              </c:strCache>
            </c:strRef>
          </c:tx>
          <c:spPr>
            <a:ln w="28575" cap="rnd">
              <a:solidFill>
                <a:schemeClr val="accent2">
                  <a:lumMod val="6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'1_Régions_France'!$C$39:$O$39</c:f>
              <c:numCache>
                <c:formatCode>0.0%</c:formatCode>
                <c:ptCount val="13"/>
                <c:pt idx="0">
                  <c:v>3.2470508569753399E-2</c:v>
                </c:pt>
                <c:pt idx="1">
                  <c:v>3.4004913558756199E-2</c:v>
                </c:pt>
                <c:pt idx="2">
                  <c:v>3.4406874446334203E-2</c:v>
                </c:pt>
                <c:pt idx="3">
                  <c:v>3.5483618380383303E-2</c:v>
                </c:pt>
                <c:pt idx="4">
                  <c:v>4.4301938495596903E-2</c:v>
                </c:pt>
                <c:pt idx="5">
                  <c:v>5.14753659274544E-2</c:v>
                </c:pt>
                <c:pt idx="6">
                  <c:v>5.8928135353828702E-2</c:v>
                </c:pt>
                <c:pt idx="7">
                  <c:v>7.0366742290802198E-2</c:v>
                </c:pt>
                <c:pt idx="8">
                  <c:v>8.1393129612634202E-2</c:v>
                </c:pt>
                <c:pt idx="9">
                  <c:v>9.0230770341134303E-2</c:v>
                </c:pt>
                <c:pt idx="10">
                  <c:v>9.8825984846701603E-2</c:v>
                </c:pt>
                <c:pt idx="11">
                  <c:v>0.101164874403568</c:v>
                </c:pt>
                <c:pt idx="12">
                  <c:v>0.100826120627105</c:v>
                </c:pt>
              </c:numCache>
            </c:numRef>
          </c:val>
          <c:smooth val="0"/>
          <c:extLst>
            <c:ext xmlns:c16="http://schemas.microsoft.com/office/drawing/2014/chart" uri="{C3380CC4-5D6E-409C-BE32-E72D297353CC}">
              <c16:uniqueId val="{00000007-7E20-47BE-BFC6-2D2E0589D2E6}"/>
            </c:ext>
          </c:extLst>
        </c:ser>
        <c:ser>
          <c:idx val="8"/>
          <c:order val="8"/>
          <c:tx>
            <c:strRef>
              <c:f>'1_Régions_France'!$B$40</c:f>
              <c:strCache>
                <c:ptCount val="1"/>
                <c:pt idx="0">
                  <c:v>Nouvelle-Aquitaine</c:v>
                </c:pt>
              </c:strCache>
            </c:strRef>
          </c:tx>
          <c:spPr>
            <a:ln w="28575" cap="rnd">
              <a:solidFill>
                <a:schemeClr val="accent3">
                  <a:lumMod val="6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'1_Régions_France'!$C$40:$O$40</c:f>
              <c:numCache>
                <c:formatCode>0.0%</c:formatCode>
                <c:ptCount val="13"/>
                <c:pt idx="0">
                  <c:v>2.61982916753472E-2</c:v>
                </c:pt>
                <c:pt idx="1">
                  <c:v>2.90105932435493E-2</c:v>
                </c:pt>
                <c:pt idx="2">
                  <c:v>2.9682946495274299E-2</c:v>
                </c:pt>
                <c:pt idx="3">
                  <c:v>3.2079270226851801E-2</c:v>
                </c:pt>
                <c:pt idx="4">
                  <c:v>4.1201826594131498E-2</c:v>
                </c:pt>
                <c:pt idx="5">
                  <c:v>4.7364411330634799E-2</c:v>
                </c:pt>
                <c:pt idx="6">
                  <c:v>5.4675635839661701E-2</c:v>
                </c:pt>
                <c:pt idx="7">
                  <c:v>6.3753337669341895E-2</c:v>
                </c:pt>
                <c:pt idx="8">
                  <c:v>7.4537005236468404E-2</c:v>
                </c:pt>
                <c:pt idx="9">
                  <c:v>8.4039847747979707E-2</c:v>
                </c:pt>
                <c:pt idx="10">
                  <c:v>9.4057332196636798E-2</c:v>
                </c:pt>
                <c:pt idx="11">
                  <c:v>9.5602602185031693E-2</c:v>
                </c:pt>
                <c:pt idx="12">
                  <c:v>9.2219558208270297E-2</c:v>
                </c:pt>
              </c:numCache>
            </c:numRef>
          </c:val>
          <c:smooth val="0"/>
          <c:extLst>
            <c:ext xmlns:c16="http://schemas.microsoft.com/office/drawing/2014/chart" uri="{C3380CC4-5D6E-409C-BE32-E72D297353CC}">
              <c16:uniqueId val="{00000008-7E20-47BE-BFC6-2D2E0589D2E6}"/>
            </c:ext>
          </c:extLst>
        </c:ser>
        <c:ser>
          <c:idx val="9"/>
          <c:order val="9"/>
          <c:tx>
            <c:strRef>
              <c:f>'1_Régions_France'!$B$41</c:f>
              <c:strCache>
                <c:ptCount val="1"/>
                <c:pt idx="0">
                  <c:v>Grand Est</c:v>
                </c:pt>
              </c:strCache>
            </c:strRef>
          </c:tx>
          <c:spPr>
            <a:ln w="28575" cap="rnd">
              <a:solidFill>
                <a:schemeClr val="accent4">
                  <a:lumMod val="6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'1_Régions_France'!$C$41:$O$41</c:f>
              <c:numCache>
                <c:formatCode>0.0%</c:formatCode>
                <c:ptCount val="13"/>
                <c:pt idx="0">
                  <c:v>2.2462488102987999E-2</c:v>
                </c:pt>
                <c:pt idx="1">
                  <c:v>2.39102054669642E-2</c:v>
                </c:pt>
                <c:pt idx="2">
                  <c:v>2.4511993623328E-2</c:v>
                </c:pt>
                <c:pt idx="3">
                  <c:v>2.6421521428730398E-2</c:v>
                </c:pt>
                <c:pt idx="4">
                  <c:v>3.1670354626448502E-2</c:v>
                </c:pt>
                <c:pt idx="5">
                  <c:v>3.8702603922676299E-2</c:v>
                </c:pt>
                <c:pt idx="6">
                  <c:v>4.2260861027020001E-2</c:v>
                </c:pt>
                <c:pt idx="7">
                  <c:v>4.9084306867971897E-2</c:v>
                </c:pt>
                <c:pt idx="8">
                  <c:v>5.8131842682957999E-2</c:v>
                </c:pt>
                <c:pt idx="9">
                  <c:v>6.9294405661405906E-2</c:v>
                </c:pt>
                <c:pt idx="10">
                  <c:v>7.5720884337184699E-2</c:v>
                </c:pt>
                <c:pt idx="11">
                  <c:v>7.8625684449699099E-2</c:v>
                </c:pt>
                <c:pt idx="12">
                  <c:v>7.5815116234822302E-2</c:v>
                </c:pt>
              </c:numCache>
            </c:numRef>
          </c:val>
          <c:smooth val="0"/>
          <c:extLst>
            <c:ext xmlns:c16="http://schemas.microsoft.com/office/drawing/2014/chart" uri="{C3380CC4-5D6E-409C-BE32-E72D297353CC}">
              <c16:uniqueId val="{00000009-7E20-47BE-BFC6-2D2E0589D2E6}"/>
            </c:ext>
          </c:extLst>
        </c:ser>
        <c:ser>
          <c:idx val="10"/>
          <c:order val="10"/>
          <c:tx>
            <c:strRef>
              <c:f>'1_Régions_France'!$B$42</c:f>
              <c:strCache>
                <c:ptCount val="1"/>
                <c:pt idx="0">
                  <c:v>Île-de-France</c:v>
                </c:pt>
              </c:strCache>
            </c:strRef>
          </c:tx>
          <c:spPr>
            <a:ln w="28575" cap="rnd">
              <a:solidFill>
                <a:schemeClr val="accent5">
                  <a:lumMod val="6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'1_Régions_France'!$C$42:$O$42</c:f>
              <c:numCache>
                <c:formatCode>0.0%</c:formatCode>
                <c:ptCount val="13"/>
                <c:pt idx="0">
                  <c:v>1.4886226321370599E-2</c:v>
                </c:pt>
                <c:pt idx="1">
                  <c:v>1.5172253431064301E-2</c:v>
                </c:pt>
                <c:pt idx="2">
                  <c:v>1.58508224267098E-2</c:v>
                </c:pt>
                <c:pt idx="3">
                  <c:v>1.69130365164635E-2</c:v>
                </c:pt>
                <c:pt idx="4">
                  <c:v>1.9543985434632299E-2</c:v>
                </c:pt>
                <c:pt idx="5">
                  <c:v>2.4815614398378601E-2</c:v>
                </c:pt>
                <c:pt idx="6">
                  <c:v>2.8177931725349398E-2</c:v>
                </c:pt>
                <c:pt idx="7">
                  <c:v>4.2498456655594902E-2</c:v>
                </c:pt>
                <c:pt idx="8">
                  <c:v>5.49757218795527E-2</c:v>
                </c:pt>
                <c:pt idx="9">
                  <c:v>6.2566329922623107E-2</c:v>
                </c:pt>
                <c:pt idx="10">
                  <c:v>6.9370102492511201E-2</c:v>
                </c:pt>
                <c:pt idx="11">
                  <c:v>7.5301046616267506E-2</c:v>
                </c:pt>
                <c:pt idx="12">
                  <c:v>7.2473879720571704E-2</c:v>
                </c:pt>
              </c:numCache>
            </c:numRef>
          </c:val>
          <c:smooth val="0"/>
          <c:extLst>
            <c:ext xmlns:c16="http://schemas.microsoft.com/office/drawing/2014/chart" uri="{C3380CC4-5D6E-409C-BE32-E72D297353CC}">
              <c16:uniqueId val="{0000000A-7E20-47BE-BFC6-2D2E0589D2E6}"/>
            </c:ext>
          </c:extLst>
        </c:ser>
        <c:ser>
          <c:idx val="11"/>
          <c:order val="11"/>
          <c:tx>
            <c:strRef>
              <c:f>'1_Régions_France'!$B$43</c:f>
              <c:strCache>
                <c:ptCount val="1"/>
                <c:pt idx="0">
                  <c:v>Normandie</c:v>
                </c:pt>
              </c:strCache>
            </c:strRef>
          </c:tx>
          <c:spPr>
            <a:ln w="28575" cap="rnd">
              <a:solidFill>
                <a:schemeClr val="accent6">
                  <a:lumMod val="6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'1_Régions_France'!$C$43:$O$43</c:f>
              <c:numCache>
                <c:formatCode>0.0%</c:formatCode>
                <c:ptCount val="13"/>
                <c:pt idx="0">
                  <c:v>2.6251358591889401E-2</c:v>
                </c:pt>
                <c:pt idx="1">
                  <c:v>2.7790111090738E-2</c:v>
                </c:pt>
                <c:pt idx="2">
                  <c:v>2.8157553402780599E-2</c:v>
                </c:pt>
                <c:pt idx="3">
                  <c:v>2.9507985325967202E-2</c:v>
                </c:pt>
                <c:pt idx="4">
                  <c:v>3.31391371791123E-2</c:v>
                </c:pt>
                <c:pt idx="5">
                  <c:v>3.9717257324831001E-2</c:v>
                </c:pt>
                <c:pt idx="6">
                  <c:v>4.5003484462350002E-2</c:v>
                </c:pt>
                <c:pt idx="7">
                  <c:v>4.96332313047195E-2</c:v>
                </c:pt>
                <c:pt idx="8">
                  <c:v>5.6099745547073802E-2</c:v>
                </c:pt>
                <c:pt idx="9">
                  <c:v>6.2433459608509399E-2</c:v>
                </c:pt>
                <c:pt idx="10">
                  <c:v>6.7208328629921904E-2</c:v>
                </c:pt>
                <c:pt idx="11">
                  <c:v>6.9005562728945993E-2</c:v>
                </c:pt>
                <c:pt idx="12">
                  <c:v>6.6713884597521297E-2</c:v>
                </c:pt>
              </c:numCache>
            </c:numRef>
          </c:val>
          <c:smooth val="0"/>
          <c:extLst>
            <c:ext xmlns:c16="http://schemas.microsoft.com/office/drawing/2014/chart" uri="{C3380CC4-5D6E-409C-BE32-E72D297353CC}">
              <c16:uniqueId val="{0000000B-7E20-47BE-BFC6-2D2E0589D2E6}"/>
            </c:ext>
          </c:extLst>
        </c:ser>
        <c:ser>
          <c:idx val="12"/>
          <c:order val="12"/>
          <c:tx>
            <c:strRef>
              <c:f>'1_Régions_France'!$B$44</c:f>
              <c:strCache>
                <c:ptCount val="1"/>
                <c:pt idx="0">
                  <c:v>Centre Val de Loire</c:v>
                </c:pt>
              </c:strCache>
            </c:strRef>
          </c:tx>
          <c:spPr>
            <a:ln w="28575" cap="rnd">
              <a:solidFill>
                <a:schemeClr val="accent1">
                  <a:lumMod val="80000"/>
                  <a:lumOff val="2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'1_Régions_France'!$C$44:$O$44</c:f>
              <c:numCache>
                <c:formatCode>0.0%</c:formatCode>
                <c:ptCount val="13"/>
                <c:pt idx="0">
                  <c:v>1.5497942802528499E-2</c:v>
                </c:pt>
                <c:pt idx="1">
                  <c:v>1.6097681887252E-2</c:v>
                </c:pt>
                <c:pt idx="2">
                  <c:v>1.7032191104543098E-2</c:v>
                </c:pt>
                <c:pt idx="3">
                  <c:v>1.8173637864016799E-2</c:v>
                </c:pt>
                <c:pt idx="4">
                  <c:v>2.2592397535343301E-2</c:v>
                </c:pt>
                <c:pt idx="5">
                  <c:v>2.3444249520022099E-2</c:v>
                </c:pt>
                <c:pt idx="6">
                  <c:v>2.6097915833278799E-2</c:v>
                </c:pt>
                <c:pt idx="7">
                  <c:v>3.1992702084504103E-2</c:v>
                </c:pt>
                <c:pt idx="8">
                  <c:v>3.6758363010400502E-2</c:v>
                </c:pt>
                <c:pt idx="9">
                  <c:v>4.2276891369086599E-2</c:v>
                </c:pt>
                <c:pt idx="10">
                  <c:v>4.6480951141195902E-2</c:v>
                </c:pt>
                <c:pt idx="11">
                  <c:v>4.9073749918799703E-2</c:v>
                </c:pt>
                <c:pt idx="12">
                  <c:v>4.9195299982196898E-2</c:v>
                </c:pt>
              </c:numCache>
            </c:numRef>
          </c:val>
          <c:smooth val="0"/>
          <c:extLst>
            <c:ext xmlns:c16="http://schemas.microsoft.com/office/drawing/2014/chart" uri="{C3380CC4-5D6E-409C-BE32-E72D297353CC}">
              <c16:uniqueId val="{0000000C-7E20-47BE-BFC6-2D2E0589D2E6}"/>
            </c:ext>
          </c:extLst>
        </c:ser>
        <c:ser>
          <c:idx val="13"/>
          <c:order val="13"/>
          <c:tx>
            <c:strRef>
              <c:f>'1_Régions_France'!$B$45</c:f>
              <c:strCache>
                <c:ptCount val="1"/>
                <c:pt idx="0">
                  <c:v>Hauts-de-France</c:v>
                </c:pt>
              </c:strCache>
            </c:strRef>
          </c:tx>
          <c:spPr>
            <a:ln w="28575" cap="rnd">
              <a:solidFill>
                <a:schemeClr val="accent2">
                  <a:lumMod val="80000"/>
                  <a:lumOff val="20000"/>
                </a:schemeClr>
              </a:solidFill>
              <a:round/>
            </a:ln>
            <a:effectLst/>
          </c:spPr>
          <c:marker>
            <c:symbol val="none"/>
          </c:marker>
          <c:cat>
            <c:numRef>
              <c:f>'1_Régions_France'!$C$31:$O$31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'1_Régions_France'!$C$45:$O$45</c:f>
              <c:numCache>
                <c:formatCode>0.0%</c:formatCode>
                <c:ptCount val="13"/>
                <c:pt idx="0">
                  <c:v>7.4812245772582896E-3</c:v>
                </c:pt>
                <c:pt idx="1">
                  <c:v>8.0759589296611391E-3</c:v>
                </c:pt>
                <c:pt idx="2">
                  <c:v>8.0162211471856096E-3</c:v>
                </c:pt>
                <c:pt idx="3">
                  <c:v>8.3576677199600699E-3</c:v>
                </c:pt>
                <c:pt idx="4">
                  <c:v>9.5912465997332694E-3</c:v>
                </c:pt>
                <c:pt idx="5">
                  <c:v>1.2302503747163599E-2</c:v>
                </c:pt>
                <c:pt idx="6">
                  <c:v>1.50976755473124E-2</c:v>
                </c:pt>
                <c:pt idx="7">
                  <c:v>1.7597516836536799E-2</c:v>
                </c:pt>
                <c:pt idx="8">
                  <c:v>2.11128016240184E-2</c:v>
                </c:pt>
                <c:pt idx="9">
                  <c:v>2.45189636173559E-2</c:v>
                </c:pt>
                <c:pt idx="10">
                  <c:v>2.7626693238327098E-2</c:v>
                </c:pt>
                <c:pt idx="11">
                  <c:v>2.84296828364052E-2</c:v>
                </c:pt>
                <c:pt idx="12">
                  <c:v>2.70536485446882E-2</c:v>
                </c:pt>
              </c:numCache>
            </c:numRef>
          </c:val>
          <c:smooth val="0"/>
          <c:extLst>
            <c:ext xmlns:c16="http://schemas.microsoft.com/office/drawing/2014/chart" uri="{C3380CC4-5D6E-409C-BE32-E72D297353CC}">
              <c16:uniqueId val="{0000000D-7E20-47BE-BFC6-2D2E0589D2E6}"/>
            </c:ext>
          </c:extLst>
        </c:ser>
        <c:dLbls>
          <c:showLegendKey val="0"/>
          <c:showVal val="0"/>
          <c:showCatName val="0"/>
          <c:showSerName val="0"/>
          <c:showPercent val="0"/>
          <c:showBubbleSize val="0"/>
        </c:dLbls>
        <c:smooth val="0"/>
        <c:axId val="2099674464"/>
        <c:axId val="2099674880"/>
      </c:lineChart>
      <c:catAx>
        <c:axId val="2099674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9674880"/>
        <c:crosses val="autoZero"/>
        <c:auto val="1"/>
        <c:lblAlgn val="ctr"/>
        <c:lblOffset val="100"/>
        <c:noMultiLvlLbl val="0"/>
      </c:catAx>
      <c:valAx>
        <c:axId val="2099674880"/>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2099674464"/>
        <c:crosses val="autoZero"/>
        <c:crossBetween val="between"/>
      </c:valAx>
      <c:spPr>
        <a:noFill/>
        <a:ln>
          <a:noFill/>
        </a:ln>
        <a:effectLst/>
      </c:spPr>
    </c:plotArea>
    <c:legend>
      <c:legendPos val="r"/>
      <c:layout>
        <c:manualLayout>
          <c:xMode val="edge"/>
          <c:yMode val="edge"/>
          <c:x val="0.72088896127803026"/>
          <c:y val="0.12898842304030633"/>
          <c:w val="0.27911103872196968"/>
          <c:h val="0.809123759329682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PPAM </a:t>
            </a:r>
            <a:r>
              <a:rPr lang="fr-FR" sz="1000">
                <a:latin typeface="Arial" panose="020B0604020202020204" pitchFamily="34" charset="0"/>
                <a:cs typeface="Arial" panose="020B0604020202020204" pitchFamily="34" charset="0"/>
              </a:rPr>
              <a:t>: surfaces certifiées, </a:t>
            </a:r>
          </a:p>
          <a:p>
            <a:pPr>
              <a:defRPr/>
            </a:pPr>
            <a:r>
              <a:rPr lang="fr-FR" sz="1000">
                <a:latin typeface="Arial" panose="020B0604020202020204" pitchFamily="34" charset="0"/>
                <a:cs typeface="Arial" panose="020B0604020202020204" pitchFamily="34" charset="0"/>
              </a:rPr>
              <a:t>surfaces en mode biologique, </a:t>
            </a:r>
          </a:p>
          <a:p>
            <a:pPr>
              <a:defRPr/>
            </a:pPr>
            <a:r>
              <a:rPr lang="fr-FR" sz="1000">
                <a:latin typeface="Arial" panose="020B0604020202020204" pitchFamily="34" charset="0"/>
                <a:cs typeface="Arial" panose="020B0604020202020204" pitchFamily="34" charset="0"/>
              </a:rPr>
              <a:t>effectif d'exploitations</a:t>
            </a:r>
          </a:p>
        </c:rich>
      </c:tx>
      <c:layout>
        <c:manualLayout>
          <c:xMode val="edge"/>
          <c:yMode val="edge"/>
          <c:x val="0.24729155730533683"/>
          <c:y val="8.08080808080808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[1]graph_pp!$C$1</c:f>
              <c:strCache>
                <c:ptCount val="1"/>
                <c:pt idx="0">
                  <c:v>nb d'exploitations certifiées</c:v>
                </c:pt>
              </c:strCache>
            </c:strRef>
          </c:tx>
          <c:spPr>
            <a:solidFill>
              <a:schemeClr val="accent3">
                <a:lumMod val="60000"/>
                <a:lumOff val="40000"/>
              </a:schemeClr>
            </a:solidFill>
            <a:ln>
              <a:noFill/>
            </a:ln>
            <a:effectLst/>
          </c:spPr>
          <c:invertIfNegative val="0"/>
          <c:cat>
            <c:numRef>
              <c:f>[1]graph_pp!$B$2:$B$18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[1]graph_pp!$C$2:$C$18</c:f>
              <c:numCache>
                <c:formatCode>General</c:formatCode>
                <c:ptCount val="17"/>
                <c:pt idx="0">
                  <c:v>96</c:v>
                </c:pt>
                <c:pt idx="1">
                  <c:v>78</c:v>
                </c:pt>
                <c:pt idx="2">
                  <c:v>66</c:v>
                </c:pt>
                <c:pt idx="3">
                  <c:v>133</c:v>
                </c:pt>
                <c:pt idx="4">
                  <c:v>218</c:v>
                </c:pt>
                <c:pt idx="5">
                  <c:v>250</c:v>
                </c:pt>
                <c:pt idx="6">
                  <c:v>268</c:v>
                </c:pt>
                <c:pt idx="7">
                  <c:v>287</c:v>
                </c:pt>
                <c:pt idx="8">
                  <c:v>312</c:v>
                </c:pt>
                <c:pt idx="9">
                  <c:v>322</c:v>
                </c:pt>
                <c:pt idx="10">
                  <c:v>370</c:v>
                </c:pt>
                <c:pt idx="11">
                  <c:v>427</c:v>
                </c:pt>
                <c:pt idx="12">
                  <c:v>491</c:v>
                </c:pt>
                <c:pt idx="13">
                  <c:v>557</c:v>
                </c:pt>
                <c:pt idx="14">
                  <c:v>646</c:v>
                </c:pt>
                <c:pt idx="15">
                  <c:v>761</c:v>
                </c:pt>
                <c:pt idx="16">
                  <c:v>846</c:v>
                </c:pt>
              </c:numCache>
            </c:numRef>
          </c:val>
          <c:extLst>
            <c:ext xmlns:c16="http://schemas.microsoft.com/office/drawing/2014/chart" uri="{C3380CC4-5D6E-409C-BE32-E72D297353CC}">
              <c16:uniqueId val="{00000000-C0BB-4AB7-A442-D65073FA87ED}"/>
            </c:ext>
          </c:extLst>
        </c:ser>
        <c:ser>
          <c:idx val="1"/>
          <c:order val="1"/>
          <c:tx>
            <c:strRef>
              <c:f>[1]graph_pp!$D$1</c:f>
              <c:strCache>
                <c:ptCount val="1"/>
                <c:pt idx="0">
                  <c:v>nb d'exploitations bio</c:v>
                </c:pt>
              </c:strCache>
            </c:strRef>
          </c:tx>
          <c:spPr>
            <a:solidFill>
              <a:schemeClr val="bg1">
                <a:lumMod val="50000"/>
              </a:schemeClr>
            </a:solidFill>
            <a:ln>
              <a:noFill/>
            </a:ln>
            <a:effectLst/>
          </c:spPr>
          <c:invertIfNegative val="0"/>
          <c:cat>
            <c:numRef>
              <c:f>[1]graph_pp!$B$2:$B$18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[1]graph_pp!$D$2:$D$18</c:f>
              <c:numCache>
                <c:formatCode>General</c:formatCode>
                <c:ptCount val="17"/>
                <c:pt idx="0">
                  <c:v>105</c:v>
                </c:pt>
                <c:pt idx="1">
                  <c:v>86</c:v>
                </c:pt>
                <c:pt idx="2">
                  <c:v>83</c:v>
                </c:pt>
                <c:pt idx="3">
                  <c:v>166</c:v>
                </c:pt>
                <c:pt idx="4">
                  <c:v>264</c:v>
                </c:pt>
                <c:pt idx="5">
                  <c:v>281</c:v>
                </c:pt>
                <c:pt idx="6">
                  <c:v>294</c:v>
                </c:pt>
                <c:pt idx="7">
                  <c:v>320</c:v>
                </c:pt>
                <c:pt idx="8">
                  <c:v>360</c:v>
                </c:pt>
                <c:pt idx="9">
                  <c:v>380</c:v>
                </c:pt>
                <c:pt idx="10">
                  <c:v>431</c:v>
                </c:pt>
                <c:pt idx="11">
                  <c:v>480</c:v>
                </c:pt>
                <c:pt idx="12">
                  <c:v>570</c:v>
                </c:pt>
                <c:pt idx="13">
                  <c:v>666</c:v>
                </c:pt>
                <c:pt idx="14">
                  <c:v>799</c:v>
                </c:pt>
                <c:pt idx="15">
                  <c:v>950</c:v>
                </c:pt>
                <c:pt idx="16">
                  <c:v>1035</c:v>
                </c:pt>
              </c:numCache>
            </c:numRef>
          </c:val>
          <c:extLst>
            <c:ext xmlns:c16="http://schemas.microsoft.com/office/drawing/2014/chart" uri="{C3380CC4-5D6E-409C-BE32-E72D297353CC}">
              <c16:uniqueId val="{00000001-C0BB-4AB7-A442-D65073FA87ED}"/>
            </c:ext>
          </c:extLst>
        </c:ser>
        <c:dLbls>
          <c:showLegendKey val="0"/>
          <c:showVal val="0"/>
          <c:showCatName val="0"/>
          <c:showSerName val="0"/>
          <c:showPercent val="0"/>
          <c:showBubbleSize val="0"/>
        </c:dLbls>
        <c:gapWidth val="219"/>
        <c:overlap val="-27"/>
        <c:axId val="1597362512"/>
        <c:axId val="1597375824"/>
      </c:barChart>
      <c:lineChart>
        <c:grouping val="standard"/>
        <c:varyColors val="0"/>
        <c:ser>
          <c:idx val="2"/>
          <c:order val="2"/>
          <c:tx>
            <c:strRef>
              <c:f>[1]graph_pp!$E$1</c:f>
              <c:strCache>
                <c:ptCount val="1"/>
                <c:pt idx="0">
                  <c:v>Surfaces certifiées</c:v>
                </c:pt>
              </c:strCache>
            </c:strRef>
          </c:tx>
          <c:spPr>
            <a:ln w="28575" cap="rnd">
              <a:solidFill>
                <a:schemeClr val="accent3">
                  <a:lumMod val="60000"/>
                  <a:lumOff val="40000"/>
                </a:schemeClr>
              </a:solidFill>
              <a:prstDash val="sysDash"/>
              <a:round/>
            </a:ln>
            <a:effectLst/>
          </c:spPr>
          <c:marker>
            <c:symbol val="none"/>
          </c:marker>
          <c:val>
            <c:numRef>
              <c:f>[1]graph_pp!$E$2:$E$18</c:f>
              <c:numCache>
                <c:formatCode>General</c:formatCode>
                <c:ptCount val="17"/>
                <c:pt idx="0">
                  <c:v>100.529</c:v>
                </c:pt>
                <c:pt idx="1">
                  <c:v>142.25890000000001</c:v>
                </c:pt>
                <c:pt idx="2">
                  <c:v>135.8229</c:v>
                </c:pt>
                <c:pt idx="3">
                  <c:v>168.0043</c:v>
                </c:pt>
                <c:pt idx="4">
                  <c:v>281.38729999999998</c:v>
                </c:pt>
                <c:pt idx="5">
                  <c:v>281.435</c:v>
                </c:pt>
                <c:pt idx="6">
                  <c:v>290.85430000000002</c:v>
                </c:pt>
                <c:pt idx="7">
                  <c:v>356.5308</c:v>
                </c:pt>
                <c:pt idx="8">
                  <c:v>430.6431</c:v>
                </c:pt>
                <c:pt idx="9">
                  <c:v>497.28500000000003</c:v>
                </c:pt>
                <c:pt idx="10">
                  <c:v>715.34730000000002</c:v>
                </c:pt>
                <c:pt idx="11">
                  <c:v>888.1309</c:v>
                </c:pt>
                <c:pt idx="12">
                  <c:v>981.54010000000005</c:v>
                </c:pt>
                <c:pt idx="13">
                  <c:v>864.41510000000005</c:v>
                </c:pt>
                <c:pt idx="14">
                  <c:v>1063.6795</c:v>
                </c:pt>
                <c:pt idx="15">
                  <c:v>1466.3815870000001</c:v>
                </c:pt>
                <c:pt idx="16">
                  <c:v>2207.429087</c:v>
                </c:pt>
              </c:numCache>
            </c:numRef>
          </c:val>
          <c:smooth val="0"/>
          <c:extLst>
            <c:ext xmlns:c16="http://schemas.microsoft.com/office/drawing/2014/chart" uri="{C3380CC4-5D6E-409C-BE32-E72D297353CC}">
              <c16:uniqueId val="{00000002-C0BB-4AB7-A442-D65073FA87ED}"/>
            </c:ext>
          </c:extLst>
        </c:ser>
        <c:ser>
          <c:idx val="3"/>
          <c:order val="3"/>
          <c:tx>
            <c:strRef>
              <c:f>[1]graph_pp!$F$1</c:f>
              <c:strCache>
                <c:ptCount val="1"/>
                <c:pt idx="0">
                  <c:v>Surfaces en bio</c:v>
                </c:pt>
              </c:strCache>
            </c:strRef>
          </c:tx>
          <c:spPr>
            <a:ln w="28575" cap="rnd">
              <a:solidFill>
                <a:schemeClr val="bg1">
                  <a:lumMod val="50000"/>
                </a:schemeClr>
              </a:solidFill>
              <a:prstDash val="sysDash"/>
              <a:round/>
            </a:ln>
            <a:effectLst/>
          </c:spPr>
          <c:marker>
            <c:symbol val="none"/>
          </c:marker>
          <c:val>
            <c:numRef>
              <c:f>[1]graph_pp!$F$2:$F$18</c:f>
              <c:numCache>
                <c:formatCode>General</c:formatCode>
                <c:ptCount val="17"/>
                <c:pt idx="0">
                  <c:v>112.27200000000001</c:v>
                </c:pt>
                <c:pt idx="1">
                  <c:v>189.22710000000001</c:v>
                </c:pt>
                <c:pt idx="2">
                  <c:v>181.04509999999999</c:v>
                </c:pt>
                <c:pt idx="3">
                  <c:v>203.64429999999999</c:v>
                </c:pt>
                <c:pt idx="4">
                  <c:v>319.57369999999997</c:v>
                </c:pt>
                <c:pt idx="5">
                  <c:v>318.70800000000003</c:v>
                </c:pt>
                <c:pt idx="6">
                  <c:v>340.53609999999998</c:v>
                </c:pt>
                <c:pt idx="7">
                  <c:v>426.30970000000002</c:v>
                </c:pt>
                <c:pt idx="8">
                  <c:v>976.8981</c:v>
                </c:pt>
                <c:pt idx="9">
                  <c:v>1188.6379999999999</c:v>
                </c:pt>
                <c:pt idx="10">
                  <c:v>943.83929999999998</c:v>
                </c:pt>
                <c:pt idx="11">
                  <c:v>992.95529999999997</c:v>
                </c:pt>
                <c:pt idx="12">
                  <c:v>1122.5499</c:v>
                </c:pt>
                <c:pt idx="13">
                  <c:v>1146.6085</c:v>
                </c:pt>
                <c:pt idx="14">
                  <c:v>2644.8652999999999</c:v>
                </c:pt>
                <c:pt idx="15">
                  <c:v>3441.669578</c:v>
                </c:pt>
                <c:pt idx="16">
                  <c:v>3985.6007330000002</c:v>
                </c:pt>
              </c:numCache>
            </c:numRef>
          </c:val>
          <c:smooth val="0"/>
          <c:extLst>
            <c:ext xmlns:c16="http://schemas.microsoft.com/office/drawing/2014/chart" uri="{C3380CC4-5D6E-409C-BE32-E72D297353CC}">
              <c16:uniqueId val="{00000003-C0BB-4AB7-A442-D65073FA87ED}"/>
            </c:ext>
          </c:extLst>
        </c:ser>
        <c:dLbls>
          <c:showLegendKey val="0"/>
          <c:showVal val="0"/>
          <c:showCatName val="0"/>
          <c:showSerName val="0"/>
          <c:showPercent val="0"/>
          <c:showBubbleSize val="0"/>
        </c:dLbls>
        <c:marker val="1"/>
        <c:smooth val="0"/>
        <c:axId val="1597355024"/>
        <c:axId val="1597360848"/>
      </c:lineChart>
      <c:catAx>
        <c:axId val="15973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75824"/>
        <c:crosses val="autoZero"/>
        <c:auto val="1"/>
        <c:lblAlgn val="ctr"/>
        <c:lblOffset val="100"/>
        <c:noMultiLvlLbl val="0"/>
      </c:catAx>
      <c:valAx>
        <c:axId val="159737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900"/>
                  <a:t>Nombre d'exploitations</a:t>
                </a:r>
              </a:p>
            </c:rich>
          </c:tx>
          <c:layout>
            <c:manualLayout>
              <c:xMode val="edge"/>
              <c:yMode val="edge"/>
              <c:x val="2.7777777777777779E-3"/>
              <c:y val="0.30890193271295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62512"/>
        <c:crosses val="autoZero"/>
        <c:crossBetween val="between"/>
      </c:valAx>
      <c:valAx>
        <c:axId val="1597360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55024"/>
        <c:crosses val="max"/>
        <c:crossBetween val="between"/>
      </c:valAx>
      <c:catAx>
        <c:axId val="1597355024"/>
        <c:scaling>
          <c:orientation val="minMax"/>
        </c:scaling>
        <c:delete val="1"/>
        <c:axPos val="b"/>
        <c:numFmt formatCode="General" sourceLinked="1"/>
        <c:majorTickMark val="out"/>
        <c:minorTickMark val="none"/>
        <c:tickLblPos val="nextTo"/>
        <c:crossAx val="159736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Principales céréales :</a:t>
            </a:r>
            <a:r>
              <a:rPr lang="fr-FR" sz="1000" b="1" baseline="0">
                <a:latin typeface="Arial" panose="020B0604020202020204" pitchFamily="34" charset="0"/>
                <a:cs typeface="Arial" panose="020B0604020202020204" pitchFamily="34" charset="0"/>
              </a:rPr>
              <a:t> surfaces bio (en ha)</a:t>
            </a:r>
            <a:endParaRPr lang="fr-FR" sz="10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1023381452318461"/>
          <c:y val="0.14393518518518519"/>
          <c:w val="0.85921062992125985"/>
          <c:h val="0.55133003575039152"/>
        </c:manualLayout>
      </c:layout>
      <c:lineChart>
        <c:grouping val="standard"/>
        <c:varyColors val="0"/>
        <c:ser>
          <c:idx val="0"/>
          <c:order val="0"/>
          <c:tx>
            <c:strRef>
              <c:f>[2]graph_gcu_ce_surfbio!$B$1</c:f>
              <c:strCache>
                <c:ptCount val="1"/>
                <c:pt idx="0">
                  <c:v>Mélanges avec céréales</c:v>
                </c:pt>
              </c:strCache>
            </c:strRef>
          </c:tx>
          <c:spPr>
            <a:ln w="28575" cap="rnd">
              <a:solidFill>
                <a:sysClr val="windowText" lastClr="000000"/>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[2]graph_gcu_ce_surfbio!$B$2:$B$11</c:f>
              <c:numCache>
                <c:formatCode>General</c:formatCode>
                <c:ptCount val="10"/>
                <c:pt idx="0">
                  <c:v>3030.5259999999998</c:v>
                </c:pt>
                <c:pt idx="1">
                  <c:v>6457.4359999999997</c:v>
                </c:pt>
                <c:pt idx="2">
                  <c:v>8321.9781999999996</c:v>
                </c:pt>
                <c:pt idx="3">
                  <c:v>10274.1512</c:v>
                </c:pt>
                <c:pt idx="4">
                  <c:v>10163.833000000001</c:v>
                </c:pt>
                <c:pt idx="5">
                  <c:v>12955.06</c:v>
                </c:pt>
                <c:pt idx="6">
                  <c:v>15157.344999999999</c:v>
                </c:pt>
                <c:pt idx="7">
                  <c:v>18950.015299999999</c:v>
                </c:pt>
                <c:pt idx="8">
                  <c:v>22950.204043000002</c:v>
                </c:pt>
                <c:pt idx="9">
                  <c:v>30584.838199999998</c:v>
                </c:pt>
              </c:numCache>
            </c:numRef>
          </c:val>
          <c:smooth val="0"/>
          <c:extLst>
            <c:ext xmlns:c16="http://schemas.microsoft.com/office/drawing/2014/chart" uri="{C3380CC4-5D6E-409C-BE32-E72D297353CC}">
              <c16:uniqueId val="{00000000-2EF0-43FF-8FF7-3B0202780AA9}"/>
            </c:ext>
          </c:extLst>
        </c:ser>
        <c:ser>
          <c:idx val="1"/>
          <c:order val="1"/>
          <c:tx>
            <c:strRef>
              <c:f>[2]graph_gcu_ce_surfbio!$C$1</c:f>
              <c:strCache>
                <c:ptCount val="1"/>
                <c:pt idx="0">
                  <c:v>Blé tendre</c:v>
                </c:pt>
              </c:strCache>
            </c:strRef>
          </c:tx>
          <c:spPr>
            <a:ln w="28575" cap="rnd">
              <a:solidFill>
                <a:schemeClr val="accent2"/>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[2]graph_gcu_ce_surfbio!$C$2:$C$11</c:f>
              <c:numCache>
                <c:formatCode>General</c:formatCode>
                <c:ptCount val="10"/>
                <c:pt idx="0">
                  <c:v>9819.2526999999991</c:v>
                </c:pt>
                <c:pt idx="1">
                  <c:v>16453.230899999999</c:v>
                </c:pt>
                <c:pt idx="2">
                  <c:v>16582.005499999999</c:v>
                </c:pt>
                <c:pt idx="3">
                  <c:v>16922.916700000002</c:v>
                </c:pt>
                <c:pt idx="4">
                  <c:v>23069.751700000001</c:v>
                </c:pt>
                <c:pt idx="5">
                  <c:v>26678.9872</c:v>
                </c:pt>
                <c:pt idx="6">
                  <c:v>25545.387200000001</c:v>
                </c:pt>
                <c:pt idx="7">
                  <c:v>37750.748500000002</c:v>
                </c:pt>
                <c:pt idx="8">
                  <c:v>34259.650134000003</c:v>
                </c:pt>
                <c:pt idx="9">
                  <c:v>30451.877211999999</c:v>
                </c:pt>
              </c:numCache>
            </c:numRef>
          </c:val>
          <c:smooth val="0"/>
          <c:extLst>
            <c:ext xmlns:c16="http://schemas.microsoft.com/office/drawing/2014/chart" uri="{C3380CC4-5D6E-409C-BE32-E72D297353CC}">
              <c16:uniqueId val="{00000001-2EF0-43FF-8FF7-3B0202780AA9}"/>
            </c:ext>
          </c:extLst>
        </c:ser>
        <c:ser>
          <c:idx val="2"/>
          <c:order val="2"/>
          <c:tx>
            <c:strRef>
              <c:f>[2]graph_gcu_ce_surfbio!$D$1</c:f>
              <c:strCache>
                <c:ptCount val="1"/>
                <c:pt idx="0">
                  <c:v>Orges</c:v>
                </c:pt>
              </c:strCache>
            </c:strRef>
          </c:tx>
          <c:spPr>
            <a:ln w="28575" cap="rnd">
              <a:solidFill>
                <a:schemeClr val="accent3"/>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[2]graph_gcu_ce_surfbio!$D$2:$D$11</c:f>
              <c:numCache>
                <c:formatCode>General</c:formatCode>
                <c:ptCount val="10"/>
                <c:pt idx="0">
                  <c:v>3214.64</c:v>
                </c:pt>
                <c:pt idx="1">
                  <c:v>5765.8316999999997</c:v>
                </c:pt>
                <c:pt idx="2">
                  <c:v>6833.3747999999996</c:v>
                </c:pt>
                <c:pt idx="3">
                  <c:v>6202.4870000000001</c:v>
                </c:pt>
                <c:pt idx="4">
                  <c:v>7392.1271999999999</c:v>
                </c:pt>
                <c:pt idx="5">
                  <c:v>8401.9629999999997</c:v>
                </c:pt>
                <c:pt idx="6">
                  <c:v>9199.7080000000005</c:v>
                </c:pt>
                <c:pt idx="7">
                  <c:v>8609.4500000000007</c:v>
                </c:pt>
                <c:pt idx="8">
                  <c:v>9063.1232020000007</c:v>
                </c:pt>
                <c:pt idx="9">
                  <c:v>9586.1171049999994</c:v>
                </c:pt>
              </c:numCache>
            </c:numRef>
          </c:val>
          <c:smooth val="0"/>
          <c:extLst>
            <c:ext xmlns:c16="http://schemas.microsoft.com/office/drawing/2014/chart" uri="{C3380CC4-5D6E-409C-BE32-E72D297353CC}">
              <c16:uniqueId val="{00000002-2EF0-43FF-8FF7-3B0202780AA9}"/>
            </c:ext>
          </c:extLst>
        </c:ser>
        <c:ser>
          <c:idx val="3"/>
          <c:order val="3"/>
          <c:tx>
            <c:strRef>
              <c:f>[2]graph_gcu_ce_surfbio!$E$1</c:f>
              <c:strCache>
                <c:ptCount val="1"/>
                <c:pt idx="0">
                  <c:v>Triticale</c:v>
                </c:pt>
              </c:strCache>
            </c:strRef>
          </c:tx>
          <c:spPr>
            <a:ln w="28575" cap="rnd">
              <a:solidFill>
                <a:schemeClr val="accent4"/>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[2]graph_gcu_ce_surfbio!$E$2:$E$11</c:f>
              <c:numCache>
                <c:formatCode>General</c:formatCode>
                <c:ptCount val="10"/>
                <c:pt idx="0">
                  <c:v>2667.25</c:v>
                </c:pt>
                <c:pt idx="1">
                  <c:v>3792.59</c:v>
                </c:pt>
                <c:pt idx="2">
                  <c:v>4566.9359999999997</c:v>
                </c:pt>
                <c:pt idx="3">
                  <c:v>3868.0360000000001</c:v>
                </c:pt>
                <c:pt idx="4">
                  <c:v>3309.2510000000002</c:v>
                </c:pt>
                <c:pt idx="5">
                  <c:v>4884.4556000000002</c:v>
                </c:pt>
                <c:pt idx="6">
                  <c:v>3802.9641000000001</c:v>
                </c:pt>
                <c:pt idx="7">
                  <c:v>4156.1971999999996</c:v>
                </c:pt>
                <c:pt idx="8">
                  <c:v>4177.9242439999998</c:v>
                </c:pt>
                <c:pt idx="9">
                  <c:v>5364.7817489999998</c:v>
                </c:pt>
              </c:numCache>
            </c:numRef>
          </c:val>
          <c:smooth val="0"/>
          <c:extLst>
            <c:ext xmlns:c16="http://schemas.microsoft.com/office/drawing/2014/chart" uri="{C3380CC4-5D6E-409C-BE32-E72D297353CC}">
              <c16:uniqueId val="{00000003-2EF0-43FF-8FF7-3B0202780AA9}"/>
            </c:ext>
          </c:extLst>
        </c:ser>
        <c:ser>
          <c:idx val="4"/>
          <c:order val="4"/>
          <c:tx>
            <c:strRef>
              <c:f>[2]graph_gcu_ce_surfbio!$F$1</c:f>
              <c:strCache>
                <c:ptCount val="1"/>
                <c:pt idx="0">
                  <c:v>Sarrasin</c:v>
                </c:pt>
              </c:strCache>
            </c:strRef>
          </c:tx>
          <c:spPr>
            <a:ln w="28575" cap="rnd">
              <a:solidFill>
                <a:schemeClr val="accent5"/>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[2]graph_gcu_ce_surfbio!$F$2:$F$11</c:f>
              <c:numCache>
                <c:formatCode>General</c:formatCode>
                <c:ptCount val="10"/>
                <c:pt idx="0">
                  <c:v>575.30999999999995</c:v>
                </c:pt>
                <c:pt idx="1">
                  <c:v>1510.068</c:v>
                </c:pt>
                <c:pt idx="2">
                  <c:v>3045.93</c:v>
                </c:pt>
                <c:pt idx="3">
                  <c:v>5069.96</c:v>
                </c:pt>
                <c:pt idx="4">
                  <c:v>6259.8140000000003</c:v>
                </c:pt>
                <c:pt idx="5">
                  <c:v>3769.1201000000001</c:v>
                </c:pt>
                <c:pt idx="6">
                  <c:v>7160.6750000000002</c:v>
                </c:pt>
                <c:pt idx="7">
                  <c:v>5673.4601000000002</c:v>
                </c:pt>
                <c:pt idx="8">
                  <c:v>5301.1127690000003</c:v>
                </c:pt>
                <c:pt idx="9">
                  <c:v>3674.710529</c:v>
                </c:pt>
              </c:numCache>
            </c:numRef>
          </c:val>
          <c:smooth val="0"/>
          <c:extLst>
            <c:ext xmlns:c16="http://schemas.microsoft.com/office/drawing/2014/chart" uri="{C3380CC4-5D6E-409C-BE32-E72D297353CC}">
              <c16:uniqueId val="{00000004-2EF0-43FF-8FF7-3B0202780AA9}"/>
            </c:ext>
          </c:extLst>
        </c:ser>
        <c:ser>
          <c:idx val="5"/>
          <c:order val="5"/>
          <c:tx>
            <c:strRef>
              <c:f>[2]graph_gcu_ce_surfbio!$G$1</c:f>
              <c:strCache>
                <c:ptCount val="1"/>
                <c:pt idx="0">
                  <c:v>Blé dur</c:v>
                </c:pt>
              </c:strCache>
            </c:strRef>
          </c:tx>
          <c:spPr>
            <a:ln w="28575" cap="rnd">
              <a:solidFill>
                <a:schemeClr val="accent6"/>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[2]graph_gcu_ce_surfbio!$G$2:$G$11</c:f>
              <c:numCache>
                <c:formatCode>General</c:formatCode>
                <c:ptCount val="10"/>
                <c:pt idx="0">
                  <c:v>1051.357</c:v>
                </c:pt>
                <c:pt idx="1">
                  <c:v>3404.0266999999999</c:v>
                </c:pt>
                <c:pt idx="2">
                  <c:v>2702</c:v>
                </c:pt>
                <c:pt idx="3">
                  <c:v>1941.8</c:v>
                </c:pt>
                <c:pt idx="4">
                  <c:v>4295.2259999999997</c:v>
                </c:pt>
                <c:pt idx="5">
                  <c:v>2658.5801000000001</c:v>
                </c:pt>
                <c:pt idx="6">
                  <c:v>2100.9490000000001</c:v>
                </c:pt>
                <c:pt idx="7">
                  <c:v>3652.8310000000001</c:v>
                </c:pt>
                <c:pt idx="8">
                  <c:v>3263.0341149999999</c:v>
                </c:pt>
                <c:pt idx="9">
                  <c:v>3235.8207120000002</c:v>
                </c:pt>
              </c:numCache>
            </c:numRef>
          </c:val>
          <c:smooth val="0"/>
          <c:extLst>
            <c:ext xmlns:c16="http://schemas.microsoft.com/office/drawing/2014/chart" uri="{C3380CC4-5D6E-409C-BE32-E72D297353CC}">
              <c16:uniqueId val="{00000005-2EF0-43FF-8FF7-3B0202780AA9}"/>
            </c:ext>
          </c:extLst>
        </c:ser>
        <c:ser>
          <c:idx val="6"/>
          <c:order val="6"/>
          <c:tx>
            <c:strRef>
              <c:f>[2]graph_gcu_ce_surfbio!$H$1</c:f>
              <c:strCache>
                <c:ptCount val="1"/>
                <c:pt idx="0">
                  <c:v>Avoine</c:v>
                </c:pt>
              </c:strCache>
            </c:strRef>
          </c:tx>
          <c:spPr>
            <a:ln w="28575" cap="rnd">
              <a:solidFill>
                <a:schemeClr val="accent1">
                  <a:lumMod val="60000"/>
                </a:schemeClr>
              </a:solidFill>
              <a:round/>
            </a:ln>
            <a:effectLst/>
          </c:spPr>
          <c:marker>
            <c:symbol val="none"/>
          </c:marker>
          <c:cat>
            <c:numRef>
              <c:f>[2]graph_gcu_ce_surfbio!$A$2:$A$11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[2]graph_gcu_ce_surfbio!$H$2:$H$11</c:f>
              <c:numCache>
                <c:formatCode>General</c:formatCode>
                <c:ptCount val="10"/>
                <c:pt idx="0">
                  <c:v>1288.8194000000001</c:v>
                </c:pt>
                <c:pt idx="1">
                  <c:v>1851.346</c:v>
                </c:pt>
                <c:pt idx="2">
                  <c:v>2542</c:v>
                </c:pt>
                <c:pt idx="3">
                  <c:v>2257.34</c:v>
                </c:pt>
                <c:pt idx="4">
                  <c:v>2443.8076000000001</c:v>
                </c:pt>
                <c:pt idx="5">
                  <c:v>3326.8335000000002</c:v>
                </c:pt>
                <c:pt idx="6">
                  <c:v>3001.1</c:v>
                </c:pt>
                <c:pt idx="7">
                  <c:v>2943.9989999999998</c:v>
                </c:pt>
                <c:pt idx="8">
                  <c:v>3285.4020850000002</c:v>
                </c:pt>
                <c:pt idx="9">
                  <c:v>3230.2556260000001</c:v>
                </c:pt>
              </c:numCache>
            </c:numRef>
          </c:val>
          <c:smooth val="0"/>
          <c:extLst>
            <c:ext xmlns:c16="http://schemas.microsoft.com/office/drawing/2014/chart" uri="{C3380CC4-5D6E-409C-BE32-E72D297353CC}">
              <c16:uniqueId val="{00000006-2EF0-43FF-8FF7-3B0202780AA9}"/>
            </c:ext>
          </c:extLst>
        </c:ser>
        <c:dLbls>
          <c:showLegendKey val="0"/>
          <c:showVal val="0"/>
          <c:showCatName val="0"/>
          <c:showSerName val="0"/>
          <c:showPercent val="0"/>
          <c:showBubbleSize val="0"/>
        </c:dLbls>
        <c:smooth val="0"/>
        <c:axId val="1595248208"/>
        <c:axId val="1555931376"/>
        <c:extLst>
          <c:ext xmlns:c15="http://schemas.microsoft.com/office/drawing/2012/chart" uri="{02D57815-91ED-43cb-92C2-25804820EDAC}">
            <c15:filteredLineSeries>
              <c15:ser>
                <c:idx val="7"/>
                <c:order val="7"/>
                <c:tx>
                  <c:strRef>
                    <c:extLst>
                      <c:ext uri="{02D57815-91ED-43cb-92C2-25804820EDAC}">
                        <c15:formulaRef>
                          <c15:sqref>[2]graph_gcu_ce_surfbio!$I$1</c15:sqref>
                        </c15:formulaRef>
                      </c:ext>
                    </c:extLst>
                    <c:strCache>
                      <c:ptCount val="1"/>
                      <c:pt idx="0">
                        <c:v>Maïs grain</c:v>
                      </c:pt>
                    </c:strCache>
                  </c:strRef>
                </c:tx>
                <c:spPr>
                  <a:ln w="28575" cap="rnd">
                    <a:solidFill>
                      <a:schemeClr val="accent2">
                        <a:lumMod val="60000"/>
                      </a:schemeClr>
                    </a:solidFill>
                    <a:round/>
                  </a:ln>
                  <a:effectLst/>
                </c:spPr>
                <c:marker>
                  <c:symbol val="none"/>
                </c:marker>
                <c:cat>
                  <c:numRef>
                    <c:extLst>
                      <c:ext uri="{02D57815-91ED-43cb-92C2-25804820EDAC}">
                        <c15:formulaRef>
                          <c15:sqref>[2]graph_gcu_ce_surfbio!$A$2:$A$11</c15:sqref>
                        </c15:formulaRef>
                      </c:ext>
                    </c:extLst>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extLst>
                      <c:ext uri="{02D57815-91ED-43cb-92C2-25804820EDAC}">
                        <c15:formulaRef>
                          <c15:sqref>[2]graph_gcu_ce_surfbio!$I$2:$I$11</c15:sqref>
                        </c15:formulaRef>
                      </c:ext>
                    </c:extLst>
                    <c:numCache>
                      <c:formatCode>General</c:formatCode>
                      <c:ptCount val="10"/>
                      <c:pt idx="0">
                        <c:v>1794.14</c:v>
                      </c:pt>
                      <c:pt idx="1">
                        <c:v>3007.58</c:v>
                      </c:pt>
                      <c:pt idx="2">
                        <c:v>2363.39</c:v>
                      </c:pt>
                      <c:pt idx="3">
                        <c:v>3361.1597000000002</c:v>
                      </c:pt>
                      <c:pt idx="4">
                        <c:v>5169.4273000000003</c:v>
                      </c:pt>
                      <c:pt idx="5">
                        <c:v>5540.74</c:v>
                      </c:pt>
                      <c:pt idx="6">
                        <c:v>5431.3513999999996</c:v>
                      </c:pt>
                      <c:pt idx="7">
                        <c:v>3710.7109999999998</c:v>
                      </c:pt>
                      <c:pt idx="8">
                        <c:v>2861.5661279999999</c:v>
                      </c:pt>
                      <c:pt idx="9">
                        <c:v>2659.7100700000001</c:v>
                      </c:pt>
                    </c:numCache>
                  </c:numRef>
                </c:val>
                <c:smooth val="0"/>
                <c:extLst>
                  <c:ext xmlns:c16="http://schemas.microsoft.com/office/drawing/2014/chart" uri="{C3380CC4-5D6E-409C-BE32-E72D297353CC}">
                    <c16:uniqueId val="{00000007-2EF0-43FF-8FF7-3B0202780AA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[2]graph_gcu_ce_surfbio!$J$1</c15:sqref>
                        </c15:formulaRef>
                      </c:ext>
                    </c:extLst>
                    <c:strCache>
                      <c:ptCount val="1"/>
                      <c:pt idx="0">
                        <c:v>Sorgho</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[2]graph_gcu_ce_surfbio!$A$2:$A$11</c15:sqref>
                        </c15:formulaRef>
                      </c:ext>
                    </c:extLst>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extLst xmlns:c15="http://schemas.microsoft.com/office/drawing/2012/chart">
                      <c:ext xmlns:c15="http://schemas.microsoft.com/office/drawing/2012/chart" uri="{02D57815-91ED-43cb-92C2-25804820EDAC}">
                        <c15:formulaRef>
                          <c15:sqref>[2]graph_gcu_ce_surfbio!$J$2:$J$11</c15:sqref>
                        </c15:formulaRef>
                      </c:ext>
                    </c:extLst>
                    <c:numCache>
                      <c:formatCode>General</c:formatCode>
                      <c:ptCount val="10"/>
                      <c:pt idx="0">
                        <c:v>899.86659999999995</c:v>
                      </c:pt>
                      <c:pt idx="1">
                        <c:v>1199.25</c:v>
                      </c:pt>
                      <c:pt idx="2">
                        <c:v>941.1</c:v>
                      </c:pt>
                      <c:pt idx="3">
                        <c:v>1085.961</c:v>
                      </c:pt>
                      <c:pt idx="4">
                        <c:v>1398.72</c:v>
                      </c:pt>
                      <c:pt idx="5">
                        <c:v>1793.0261</c:v>
                      </c:pt>
                      <c:pt idx="6">
                        <c:v>1722.09</c:v>
                      </c:pt>
                      <c:pt idx="7">
                        <c:v>1961.18</c:v>
                      </c:pt>
                      <c:pt idx="8">
                        <c:v>1093.1065000000001</c:v>
                      </c:pt>
                      <c:pt idx="9">
                        <c:v>1959.015924</c:v>
                      </c:pt>
                    </c:numCache>
                  </c:numRef>
                </c:val>
                <c:smooth val="0"/>
                <c:extLst xmlns:c15="http://schemas.microsoft.com/office/drawing/2012/chart">
                  <c:ext xmlns:c16="http://schemas.microsoft.com/office/drawing/2014/chart" uri="{C3380CC4-5D6E-409C-BE32-E72D297353CC}">
                    <c16:uniqueId val="{00000008-2EF0-43FF-8FF7-3B0202780AA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[2]graph_gcu_ce_surfbio!$K$1</c15:sqref>
                        </c15:formulaRef>
                      </c:ext>
                    </c:extLst>
                    <c:strCache>
                      <c:ptCount val="1"/>
                      <c:pt idx="0">
                        <c:v>Seigle</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[2]graph_gcu_ce_surfbio!$A$2:$A$11</c15:sqref>
                        </c15:formulaRef>
                      </c:ext>
                    </c:extLst>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extLst xmlns:c15="http://schemas.microsoft.com/office/drawing/2012/chart">
                      <c:ext xmlns:c15="http://schemas.microsoft.com/office/drawing/2012/chart" uri="{02D57815-91ED-43cb-92C2-25804820EDAC}">
                        <c15:formulaRef>
                          <c15:sqref>[2]graph_gcu_ce_surfbio!$K$2:$K$11</c15:sqref>
                        </c15:formulaRef>
                      </c:ext>
                    </c:extLst>
                    <c:numCache>
                      <c:formatCode>General</c:formatCode>
                      <c:ptCount val="10"/>
                      <c:pt idx="0">
                        <c:v>229.77</c:v>
                      </c:pt>
                      <c:pt idx="1">
                        <c:v>387.43700000000001</c:v>
                      </c:pt>
                      <c:pt idx="2">
                        <c:v>582.91</c:v>
                      </c:pt>
                      <c:pt idx="3">
                        <c:v>749.78</c:v>
                      </c:pt>
                      <c:pt idx="4">
                        <c:v>907.87099999999998</c:v>
                      </c:pt>
                      <c:pt idx="5">
                        <c:v>929.77</c:v>
                      </c:pt>
                      <c:pt idx="6">
                        <c:v>992.67769999999996</c:v>
                      </c:pt>
                      <c:pt idx="7">
                        <c:v>1316.87</c:v>
                      </c:pt>
                      <c:pt idx="8">
                        <c:v>1827.1236220000001</c:v>
                      </c:pt>
                      <c:pt idx="9">
                        <c:v>1727.8682550000001</c:v>
                      </c:pt>
                    </c:numCache>
                  </c:numRef>
                </c:val>
                <c:smooth val="0"/>
                <c:extLst xmlns:c15="http://schemas.microsoft.com/office/drawing/2012/chart">
                  <c:ext xmlns:c16="http://schemas.microsoft.com/office/drawing/2014/chart" uri="{C3380CC4-5D6E-409C-BE32-E72D297353CC}">
                    <c16:uniqueId val="{00000009-2EF0-43FF-8FF7-3B0202780AA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[2]graph_gcu_ce_surfbio!$L$1</c15:sqref>
                        </c15:formulaRef>
                      </c:ext>
                    </c:extLst>
                    <c:strCache>
                      <c:ptCount val="1"/>
                      <c:pt idx="0">
                        <c:v>Epeautre</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[2]graph_gcu_ce_surfbio!$A$2:$A$11</c15:sqref>
                        </c15:formulaRef>
                      </c:ext>
                    </c:extLst>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extLst xmlns:c15="http://schemas.microsoft.com/office/drawing/2012/chart">
                      <c:ext xmlns:c15="http://schemas.microsoft.com/office/drawing/2012/chart" uri="{02D57815-91ED-43cb-92C2-25804820EDAC}">
                        <c15:formulaRef>
                          <c15:sqref>[2]graph_gcu_ce_surfbio!$L$2:$L$11</c15:sqref>
                        </c15:formulaRef>
                      </c:ext>
                    </c:extLst>
                    <c:numCache>
                      <c:formatCode>General</c:formatCode>
                      <c:ptCount val="10"/>
                      <c:pt idx="0">
                        <c:v>430.57</c:v>
                      </c:pt>
                      <c:pt idx="1">
                        <c:v>901.91</c:v>
                      </c:pt>
                      <c:pt idx="2">
                        <c:v>1861.3879999999999</c:v>
                      </c:pt>
                      <c:pt idx="3">
                        <c:v>1562.58</c:v>
                      </c:pt>
                      <c:pt idx="4">
                        <c:v>1123.864</c:v>
                      </c:pt>
                      <c:pt idx="5">
                        <c:v>1459.71</c:v>
                      </c:pt>
                      <c:pt idx="6">
                        <c:v>893.79</c:v>
                      </c:pt>
                      <c:pt idx="7">
                        <c:v>1837.848</c:v>
                      </c:pt>
                      <c:pt idx="8">
                        <c:v>1508.2</c:v>
                      </c:pt>
                      <c:pt idx="9">
                        <c:v>830.55010000000004</c:v>
                      </c:pt>
                    </c:numCache>
                  </c:numRef>
                </c:val>
                <c:smooth val="0"/>
                <c:extLst xmlns:c15="http://schemas.microsoft.com/office/drawing/2012/chart">
                  <c:ext xmlns:c16="http://schemas.microsoft.com/office/drawing/2014/chart" uri="{C3380CC4-5D6E-409C-BE32-E72D297353CC}">
                    <c16:uniqueId val="{0000000A-2EF0-43FF-8FF7-3B0202780AA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[2]graph_gcu_ce_surfbio!$M$1</c15:sqref>
                        </c15:formulaRef>
                      </c:ext>
                    </c:extLst>
                    <c:strCache>
                      <c:ptCount val="1"/>
                      <c:pt idx="0">
                        <c:v>Riz</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[2]graph_gcu_ce_surfbio!$A$2:$A$11</c15:sqref>
                        </c15:formulaRef>
                      </c:ext>
                    </c:extLst>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extLst xmlns:c15="http://schemas.microsoft.com/office/drawing/2012/chart">
                      <c:ext xmlns:c15="http://schemas.microsoft.com/office/drawing/2012/chart" uri="{02D57815-91ED-43cb-92C2-25804820EDAC}">
                        <c15:formulaRef>
                          <c15:sqref>[2]graph_gcu_ce_surfbio!$M$2:$M$11</c15:sqref>
                        </c15:formulaRef>
                      </c:ext>
                    </c:extLst>
                    <c:numCache>
                      <c:formatCode>General</c:formatCode>
                      <c:ptCount val="10"/>
                      <c:pt idx="0">
                        <c:v>322.42</c:v>
                      </c:pt>
                      <c:pt idx="1">
                        <c:v>369.96</c:v>
                      </c:pt>
                      <c:pt idx="2">
                        <c:v>462.64</c:v>
                      </c:pt>
                      <c:pt idx="3">
                        <c:v>600.32000000000005</c:v>
                      </c:pt>
                      <c:pt idx="4">
                        <c:v>533.94100000000003</c:v>
                      </c:pt>
                      <c:pt idx="5">
                        <c:v>608.29</c:v>
                      </c:pt>
                      <c:pt idx="6">
                        <c:v>470.48</c:v>
                      </c:pt>
                      <c:pt idx="7">
                        <c:v>527.30999999999995</c:v>
                      </c:pt>
                      <c:pt idx="8">
                        <c:v>437.67</c:v>
                      </c:pt>
                      <c:pt idx="9">
                        <c:v>463.35</c:v>
                      </c:pt>
                    </c:numCache>
                  </c:numRef>
                </c:val>
                <c:smooth val="0"/>
                <c:extLst xmlns:c15="http://schemas.microsoft.com/office/drawing/2012/chart">
                  <c:ext xmlns:c16="http://schemas.microsoft.com/office/drawing/2014/chart" uri="{C3380CC4-5D6E-409C-BE32-E72D297353CC}">
                    <c16:uniqueId val="{0000000B-2EF0-43FF-8FF7-3B0202780AA9}"/>
                  </c:ext>
                </c:extLst>
              </c15:ser>
            </c15:filteredLineSeries>
          </c:ext>
        </c:extLst>
      </c:lineChart>
      <c:catAx>
        <c:axId val="159524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55931376"/>
        <c:crosses val="autoZero"/>
        <c:auto val="1"/>
        <c:lblAlgn val="ctr"/>
        <c:lblOffset val="100"/>
        <c:noMultiLvlLbl val="0"/>
      </c:catAx>
      <c:valAx>
        <c:axId val="1555931376"/>
        <c:scaling>
          <c:orientation val="minMax"/>
          <c:max val="4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5248208"/>
        <c:crosses val="autoZero"/>
        <c:crossBetween val="between"/>
      </c:valAx>
      <c:spPr>
        <a:noFill/>
        <a:ln>
          <a:noFill/>
        </a:ln>
        <a:effectLst/>
      </c:spPr>
    </c:plotArea>
    <c:legend>
      <c:legendPos val="b"/>
      <c:layout>
        <c:manualLayout>
          <c:xMode val="edge"/>
          <c:yMode val="edge"/>
          <c:x val="0.12117693908951037"/>
          <c:y val="0.79698114892382077"/>
          <c:w val="0.84500244366005972"/>
          <c:h val="0.198968628313927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Principaux</a:t>
            </a:r>
            <a:r>
              <a:rPr lang="fr-FR" sz="1000" b="1" baseline="0">
                <a:latin typeface="Arial" panose="020B0604020202020204" pitchFamily="34" charset="0"/>
                <a:cs typeface="Arial" panose="020B0604020202020204" pitchFamily="34" charset="0"/>
              </a:rPr>
              <a:t> oléagineux </a:t>
            </a:r>
            <a:r>
              <a:rPr lang="fr-FR" sz="1000" b="1">
                <a:latin typeface="Arial" panose="020B0604020202020204" pitchFamily="34" charset="0"/>
                <a:cs typeface="Arial" panose="020B0604020202020204" pitchFamily="34" charset="0"/>
              </a:rPr>
              <a:t>:</a:t>
            </a:r>
            <a:r>
              <a:rPr lang="fr-FR" sz="1000" b="1" baseline="0">
                <a:latin typeface="Arial" panose="020B0604020202020204" pitchFamily="34" charset="0"/>
                <a:cs typeface="Arial" panose="020B0604020202020204" pitchFamily="34" charset="0"/>
              </a:rPr>
              <a:t> surfaces bio (en ha)</a:t>
            </a:r>
            <a:endParaRPr lang="fr-FR" sz="10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1023381452318461"/>
          <c:y val="0.14393518518518519"/>
          <c:w val="0.85921062992125985"/>
          <c:h val="0.57158100029163017"/>
        </c:manualLayout>
      </c:layout>
      <c:lineChart>
        <c:grouping val="standard"/>
        <c:varyColors val="0"/>
        <c:ser>
          <c:idx val="0"/>
          <c:order val="0"/>
          <c:tx>
            <c:strRef>
              <c:f>[2]graph_gcu_ol_surfbio!$B$1</c:f>
              <c:strCache>
                <c:ptCount val="1"/>
                <c:pt idx="0">
                  <c:v>Tournesol</c:v>
                </c:pt>
              </c:strCache>
            </c:strRef>
          </c:tx>
          <c:spPr>
            <a:ln w="28575" cap="rnd">
              <a:solidFill>
                <a:sysClr val="windowText" lastClr="000000"/>
              </a:solidFill>
              <a:round/>
            </a:ln>
            <a:effectLst/>
          </c:spPr>
          <c:marker>
            <c:symbol val="none"/>
          </c:marker>
          <c:cat>
            <c:numRef>
              <c:f>[2]graph_gcu_ol_surfbio!$A$2:$A$11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[2]graph_gcu_ol_surfbio!$B$2:$B$11</c:f>
              <c:numCache>
                <c:formatCode>General</c:formatCode>
                <c:ptCount val="10"/>
                <c:pt idx="0">
                  <c:v>5635.96</c:v>
                </c:pt>
                <c:pt idx="1">
                  <c:v>9118.0499999999993</c:v>
                </c:pt>
                <c:pt idx="2">
                  <c:v>8961.8518999999997</c:v>
                </c:pt>
                <c:pt idx="3">
                  <c:v>10359.629999999999</c:v>
                </c:pt>
                <c:pt idx="4">
                  <c:v>13011.870699999999</c:v>
                </c:pt>
                <c:pt idx="5">
                  <c:v>14584.7508</c:v>
                </c:pt>
                <c:pt idx="6">
                  <c:v>22522.9745</c:v>
                </c:pt>
                <c:pt idx="7">
                  <c:v>24434.883999999998</c:v>
                </c:pt>
                <c:pt idx="8">
                  <c:v>28112.525153999999</c:v>
                </c:pt>
                <c:pt idx="9">
                  <c:v>24440.982768000002</c:v>
                </c:pt>
              </c:numCache>
            </c:numRef>
          </c:val>
          <c:smooth val="0"/>
          <c:extLst>
            <c:ext xmlns:c16="http://schemas.microsoft.com/office/drawing/2014/chart" uri="{C3380CC4-5D6E-409C-BE32-E72D297353CC}">
              <c16:uniqueId val="{00000000-FC31-40CF-B264-3DE75B26F681}"/>
            </c:ext>
          </c:extLst>
        </c:ser>
        <c:ser>
          <c:idx val="1"/>
          <c:order val="1"/>
          <c:tx>
            <c:strRef>
              <c:f>[2]graph_gcu_ol_surfbio!$C$1</c:f>
              <c:strCache>
                <c:ptCount val="1"/>
                <c:pt idx="0">
                  <c:v>Fèves de soja</c:v>
                </c:pt>
              </c:strCache>
            </c:strRef>
          </c:tx>
          <c:spPr>
            <a:ln w="28575" cap="rnd">
              <a:solidFill>
                <a:schemeClr val="accent2"/>
              </a:solidFill>
              <a:round/>
            </a:ln>
            <a:effectLst/>
          </c:spPr>
          <c:marker>
            <c:symbol val="none"/>
          </c:marker>
          <c:cat>
            <c:numRef>
              <c:f>[2]graph_gcu_ol_surfbio!$A$2:$A$11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[2]graph_gcu_ol_surfbio!$C$2:$C$11</c:f>
              <c:numCache>
                <c:formatCode>General</c:formatCode>
                <c:ptCount val="10"/>
                <c:pt idx="0">
                  <c:v>5285.88</c:v>
                </c:pt>
                <c:pt idx="1">
                  <c:v>10676.62</c:v>
                </c:pt>
                <c:pt idx="2">
                  <c:v>13992.353999999999</c:v>
                </c:pt>
                <c:pt idx="3">
                  <c:v>13381.084000000001</c:v>
                </c:pt>
                <c:pt idx="4">
                  <c:v>14392.975</c:v>
                </c:pt>
                <c:pt idx="5">
                  <c:v>21662.945800000001</c:v>
                </c:pt>
                <c:pt idx="6">
                  <c:v>27553.75</c:v>
                </c:pt>
                <c:pt idx="7">
                  <c:v>25874.077399999998</c:v>
                </c:pt>
                <c:pt idx="8">
                  <c:v>28859.875199999999</c:v>
                </c:pt>
                <c:pt idx="9">
                  <c:v>20085.414379999998</c:v>
                </c:pt>
              </c:numCache>
            </c:numRef>
          </c:val>
          <c:smooth val="0"/>
          <c:extLst>
            <c:ext xmlns:c16="http://schemas.microsoft.com/office/drawing/2014/chart" uri="{C3380CC4-5D6E-409C-BE32-E72D297353CC}">
              <c16:uniqueId val="{00000001-FC31-40CF-B264-3DE75B26F681}"/>
            </c:ext>
          </c:extLst>
        </c:ser>
        <c:ser>
          <c:idx val="2"/>
          <c:order val="2"/>
          <c:tx>
            <c:strRef>
              <c:f>[2]graph_gcu_ol_surfbio!$D$1</c:f>
              <c:strCache>
                <c:ptCount val="1"/>
                <c:pt idx="0">
                  <c:v>Lin (graines)</c:v>
                </c:pt>
              </c:strCache>
            </c:strRef>
          </c:tx>
          <c:spPr>
            <a:ln w="28575" cap="rnd">
              <a:solidFill>
                <a:schemeClr val="accent3"/>
              </a:solidFill>
              <a:round/>
            </a:ln>
            <a:effectLst/>
          </c:spPr>
          <c:marker>
            <c:symbol val="none"/>
          </c:marker>
          <c:cat>
            <c:numRef>
              <c:f>[2]graph_gcu_ol_surfbio!$A$2:$A$11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[2]graph_gcu_ol_surfbio!$D$2:$D$11</c:f>
              <c:numCache>
                <c:formatCode>General</c:formatCode>
                <c:ptCount val="10"/>
                <c:pt idx="0">
                  <c:v>671.3</c:v>
                </c:pt>
                <c:pt idx="1">
                  <c:v>1345.23</c:v>
                </c:pt>
                <c:pt idx="2">
                  <c:v>1440.66</c:v>
                </c:pt>
                <c:pt idx="3">
                  <c:v>2774.67</c:v>
                </c:pt>
                <c:pt idx="4">
                  <c:v>2299.37</c:v>
                </c:pt>
                <c:pt idx="5">
                  <c:v>2273.36</c:v>
                </c:pt>
                <c:pt idx="6">
                  <c:v>3486.0830000000001</c:v>
                </c:pt>
                <c:pt idx="7">
                  <c:v>2484.4699999999998</c:v>
                </c:pt>
                <c:pt idx="8">
                  <c:v>2058.15</c:v>
                </c:pt>
                <c:pt idx="9">
                  <c:v>2177.932335</c:v>
                </c:pt>
              </c:numCache>
            </c:numRef>
          </c:val>
          <c:smooth val="0"/>
          <c:extLst>
            <c:ext xmlns:c16="http://schemas.microsoft.com/office/drawing/2014/chart" uri="{C3380CC4-5D6E-409C-BE32-E72D297353CC}">
              <c16:uniqueId val="{00000002-FC31-40CF-B264-3DE75B26F681}"/>
            </c:ext>
          </c:extLst>
        </c:ser>
        <c:ser>
          <c:idx val="3"/>
          <c:order val="3"/>
          <c:tx>
            <c:strRef>
              <c:f>[2]graph_gcu_ol_surfbio!$E$1</c:f>
              <c:strCache>
                <c:ptCount val="1"/>
                <c:pt idx="0">
                  <c:v>Colza</c:v>
                </c:pt>
              </c:strCache>
            </c:strRef>
          </c:tx>
          <c:spPr>
            <a:ln w="28575" cap="rnd">
              <a:solidFill>
                <a:schemeClr val="accent4"/>
              </a:solidFill>
              <a:round/>
            </a:ln>
            <a:effectLst/>
          </c:spPr>
          <c:marker>
            <c:symbol val="none"/>
          </c:marker>
          <c:cat>
            <c:numRef>
              <c:f>[2]graph_gcu_ol_surfbio!$A$2:$A$11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[2]graph_gcu_ol_surfbio!$E$2:$E$11</c:f>
              <c:numCache>
                <c:formatCode>General</c:formatCode>
                <c:ptCount val="10"/>
                <c:pt idx="0">
                  <c:v>369.99959999999999</c:v>
                </c:pt>
                <c:pt idx="1">
                  <c:v>1098.47</c:v>
                </c:pt>
                <c:pt idx="2">
                  <c:v>958.27</c:v>
                </c:pt>
                <c:pt idx="3">
                  <c:v>804.3</c:v>
                </c:pt>
                <c:pt idx="4">
                  <c:v>1736.394</c:v>
                </c:pt>
                <c:pt idx="5">
                  <c:v>1545.35</c:v>
                </c:pt>
                <c:pt idx="6">
                  <c:v>1510.29</c:v>
                </c:pt>
                <c:pt idx="7">
                  <c:v>1671.22</c:v>
                </c:pt>
                <c:pt idx="8">
                  <c:v>1915.597068</c:v>
                </c:pt>
                <c:pt idx="9">
                  <c:v>871.12021800000002</c:v>
                </c:pt>
              </c:numCache>
            </c:numRef>
          </c:val>
          <c:smooth val="0"/>
          <c:extLst>
            <c:ext xmlns:c16="http://schemas.microsoft.com/office/drawing/2014/chart" uri="{C3380CC4-5D6E-409C-BE32-E72D297353CC}">
              <c16:uniqueId val="{00000003-FC31-40CF-B264-3DE75B26F681}"/>
            </c:ext>
          </c:extLst>
        </c:ser>
        <c:dLbls>
          <c:showLegendKey val="0"/>
          <c:showVal val="0"/>
          <c:showCatName val="0"/>
          <c:showSerName val="0"/>
          <c:showPercent val="0"/>
          <c:showBubbleSize val="0"/>
        </c:dLbls>
        <c:smooth val="0"/>
        <c:axId val="1595248208"/>
        <c:axId val="1555931376"/>
      </c:lineChart>
      <c:catAx>
        <c:axId val="159524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55931376"/>
        <c:crosses val="autoZero"/>
        <c:auto val="1"/>
        <c:lblAlgn val="ctr"/>
        <c:lblOffset val="100"/>
        <c:noMultiLvlLbl val="0"/>
      </c:catAx>
      <c:valAx>
        <c:axId val="155593137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524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Principaux</a:t>
            </a:r>
            <a:r>
              <a:rPr lang="fr-FR" sz="1000" b="1" baseline="0">
                <a:latin typeface="Arial" panose="020B0604020202020204" pitchFamily="34" charset="0"/>
                <a:cs typeface="Arial" panose="020B0604020202020204" pitchFamily="34" charset="0"/>
              </a:rPr>
              <a:t> protéagineux et légumes secs </a:t>
            </a:r>
            <a:r>
              <a:rPr lang="fr-FR" sz="1000" b="1">
                <a:latin typeface="Arial" panose="020B0604020202020204" pitchFamily="34" charset="0"/>
                <a:cs typeface="Arial" panose="020B0604020202020204" pitchFamily="34" charset="0"/>
              </a:rPr>
              <a:t>:</a:t>
            </a:r>
            <a:r>
              <a:rPr lang="fr-FR" sz="1000" b="1" baseline="0">
                <a:latin typeface="Arial" panose="020B0604020202020204" pitchFamily="34" charset="0"/>
                <a:cs typeface="Arial" panose="020B0604020202020204" pitchFamily="34" charset="0"/>
              </a:rPr>
              <a:t> surfaces bio (en ha)</a:t>
            </a:r>
            <a:endParaRPr lang="fr-FR" sz="1000" b="1">
              <a:latin typeface="Arial" panose="020B0604020202020204" pitchFamily="34" charset="0"/>
              <a:cs typeface="Arial" panose="020B0604020202020204" pitchFamily="34" charset="0"/>
            </a:endParaRPr>
          </a:p>
        </c:rich>
      </c:tx>
      <c:layout>
        <c:manualLayout>
          <c:xMode val="edge"/>
          <c:yMode val="edge"/>
          <c:x val="0.14091666666666666"/>
          <c:y val="2.430133657351154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1023381452318461"/>
          <c:y val="0.14393518518518519"/>
          <c:w val="0.85921062992125985"/>
          <c:h val="0.57158100029163017"/>
        </c:manualLayout>
      </c:layout>
      <c:lineChart>
        <c:grouping val="standard"/>
        <c:varyColors val="0"/>
        <c:ser>
          <c:idx val="0"/>
          <c:order val="0"/>
          <c:tx>
            <c:strRef>
              <c:f>[2]graph_gcu_pr_les!$B$1</c:f>
              <c:strCache>
                <c:ptCount val="1"/>
                <c:pt idx="0">
                  <c:v>Fèves sèches (yc féveroles)</c:v>
                </c:pt>
              </c:strCache>
            </c:strRef>
          </c:tx>
          <c:spPr>
            <a:ln w="28575" cap="rnd">
              <a:solidFill>
                <a:sysClr val="windowText" lastClr="000000"/>
              </a:solidFill>
              <a:round/>
            </a:ln>
            <a:effectLst/>
          </c:spPr>
          <c:marker>
            <c:symbol val="none"/>
          </c:marker>
          <c:cat>
            <c:numRef>
              <c:f>[2]graph_gcu_pr_les!$A$2:$A$11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[2]graph_gcu_pr_les!$B$2:$B$11</c:f>
              <c:numCache>
                <c:formatCode>General</c:formatCode>
                <c:ptCount val="10"/>
                <c:pt idx="0">
                  <c:v>1725.08</c:v>
                </c:pt>
                <c:pt idx="1">
                  <c:v>3616.7</c:v>
                </c:pt>
                <c:pt idx="2">
                  <c:v>5185.53</c:v>
                </c:pt>
                <c:pt idx="3">
                  <c:v>4060.3110000000001</c:v>
                </c:pt>
                <c:pt idx="4">
                  <c:v>3611.23</c:v>
                </c:pt>
                <c:pt idx="5">
                  <c:v>4013.0162</c:v>
                </c:pt>
                <c:pt idx="6">
                  <c:v>4821.62</c:v>
                </c:pt>
                <c:pt idx="7">
                  <c:v>6507.0169999999998</c:v>
                </c:pt>
                <c:pt idx="8">
                  <c:v>5177.4426000000003</c:v>
                </c:pt>
                <c:pt idx="9">
                  <c:v>3745.3823790000001</c:v>
                </c:pt>
              </c:numCache>
            </c:numRef>
          </c:val>
          <c:smooth val="0"/>
          <c:extLst>
            <c:ext xmlns:c16="http://schemas.microsoft.com/office/drawing/2014/chart" uri="{C3380CC4-5D6E-409C-BE32-E72D297353CC}">
              <c16:uniqueId val="{00000000-6908-44BC-8F85-F6C78D2B7819}"/>
            </c:ext>
          </c:extLst>
        </c:ser>
        <c:ser>
          <c:idx val="1"/>
          <c:order val="1"/>
          <c:tx>
            <c:strRef>
              <c:f>[2]graph_gcu_pr_les!$C$1</c:f>
              <c:strCache>
                <c:ptCount val="1"/>
                <c:pt idx="0">
                  <c:v>Pois secs</c:v>
                </c:pt>
              </c:strCache>
            </c:strRef>
          </c:tx>
          <c:spPr>
            <a:ln w="28575" cap="rnd">
              <a:solidFill>
                <a:schemeClr val="accent6">
                  <a:lumMod val="75000"/>
                </a:schemeClr>
              </a:solidFill>
              <a:round/>
            </a:ln>
            <a:effectLst/>
          </c:spPr>
          <c:marker>
            <c:symbol val="none"/>
          </c:marker>
          <c:cat>
            <c:numRef>
              <c:f>[2]graph_gcu_pr_les!$A$2:$A$11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[2]graph_gcu_pr_les!$C$2:$C$11</c:f>
              <c:numCache>
                <c:formatCode>General</c:formatCode>
                <c:ptCount val="10"/>
                <c:pt idx="0">
                  <c:v>958.53650000000005</c:v>
                </c:pt>
                <c:pt idx="1">
                  <c:v>1232.9942000000001</c:v>
                </c:pt>
                <c:pt idx="2">
                  <c:v>2488.3366999999998</c:v>
                </c:pt>
                <c:pt idx="3">
                  <c:v>2308.04</c:v>
                </c:pt>
                <c:pt idx="4">
                  <c:v>1647.49</c:v>
                </c:pt>
                <c:pt idx="5">
                  <c:v>1657.94</c:v>
                </c:pt>
                <c:pt idx="6">
                  <c:v>1676.4167</c:v>
                </c:pt>
                <c:pt idx="7">
                  <c:v>955.84</c:v>
                </c:pt>
                <c:pt idx="8">
                  <c:v>591.046513</c:v>
                </c:pt>
                <c:pt idx="9">
                  <c:v>564.10103000000004</c:v>
                </c:pt>
              </c:numCache>
            </c:numRef>
          </c:val>
          <c:smooth val="0"/>
          <c:extLst>
            <c:ext xmlns:c16="http://schemas.microsoft.com/office/drawing/2014/chart" uri="{C3380CC4-5D6E-409C-BE32-E72D297353CC}">
              <c16:uniqueId val="{00000001-6908-44BC-8F85-F6C78D2B7819}"/>
            </c:ext>
          </c:extLst>
        </c:ser>
        <c:ser>
          <c:idx val="2"/>
          <c:order val="2"/>
          <c:tx>
            <c:strRef>
              <c:f>[2]graph_gcu_pr_les!$D$1</c:f>
              <c:strCache>
                <c:ptCount val="1"/>
                <c:pt idx="0">
                  <c:v>Pois chiches, secs</c:v>
                </c:pt>
              </c:strCache>
            </c:strRef>
          </c:tx>
          <c:spPr>
            <a:ln w="28575" cap="rnd">
              <a:solidFill>
                <a:schemeClr val="tx1"/>
              </a:solidFill>
              <a:prstDash val="sysDash"/>
              <a:round/>
            </a:ln>
            <a:effectLst/>
          </c:spPr>
          <c:marker>
            <c:symbol val="none"/>
          </c:marker>
          <c:cat>
            <c:numRef>
              <c:f>[2]graph_gcu_pr_les!$A$2:$A$11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[2]graph_gcu_pr_les!$D$2:$D$11</c:f>
              <c:numCache>
                <c:formatCode>General</c:formatCode>
                <c:ptCount val="10"/>
                <c:pt idx="0">
                  <c:v>520.80669999999998</c:v>
                </c:pt>
                <c:pt idx="1">
                  <c:v>993.22059999999999</c:v>
                </c:pt>
                <c:pt idx="2">
                  <c:v>1641.85</c:v>
                </c:pt>
                <c:pt idx="3">
                  <c:v>3484.68</c:v>
                </c:pt>
                <c:pt idx="4">
                  <c:v>4882.84</c:v>
                </c:pt>
                <c:pt idx="5">
                  <c:v>5326.33</c:v>
                </c:pt>
                <c:pt idx="6">
                  <c:v>3634.2221</c:v>
                </c:pt>
                <c:pt idx="7">
                  <c:v>3869.5210999999999</c:v>
                </c:pt>
                <c:pt idx="8">
                  <c:v>4312.4769219999998</c:v>
                </c:pt>
                <c:pt idx="9">
                  <c:v>5446.7417759999998</c:v>
                </c:pt>
              </c:numCache>
            </c:numRef>
          </c:val>
          <c:smooth val="0"/>
          <c:extLst>
            <c:ext xmlns:c16="http://schemas.microsoft.com/office/drawing/2014/chart" uri="{C3380CC4-5D6E-409C-BE32-E72D297353CC}">
              <c16:uniqueId val="{00000002-6908-44BC-8F85-F6C78D2B7819}"/>
            </c:ext>
          </c:extLst>
        </c:ser>
        <c:ser>
          <c:idx val="3"/>
          <c:order val="3"/>
          <c:tx>
            <c:strRef>
              <c:f>[2]graph_gcu_pr_les!$E$1</c:f>
              <c:strCache>
                <c:ptCount val="1"/>
                <c:pt idx="0">
                  <c:v>Lentilles, sèches</c:v>
                </c:pt>
              </c:strCache>
            </c:strRef>
          </c:tx>
          <c:spPr>
            <a:ln w="28575" cap="rnd">
              <a:solidFill>
                <a:schemeClr val="accent6">
                  <a:lumMod val="75000"/>
                </a:schemeClr>
              </a:solidFill>
              <a:prstDash val="sysDash"/>
              <a:round/>
            </a:ln>
            <a:effectLst/>
          </c:spPr>
          <c:marker>
            <c:symbol val="none"/>
          </c:marker>
          <c:cat>
            <c:numRef>
              <c:f>[2]graph_gcu_pr_les!$A$2:$A$11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[2]graph_gcu_pr_les!$E$2:$E$11</c:f>
              <c:numCache>
                <c:formatCode>General</c:formatCode>
                <c:ptCount val="10"/>
                <c:pt idx="0">
                  <c:v>1312.71</c:v>
                </c:pt>
                <c:pt idx="1">
                  <c:v>1594.91</c:v>
                </c:pt>
                <c:pt idx="2">
                  <c:v>1806.2</c:v>
                </c:pt>
                <c:pt idx="3">
                  <c:v>2767.41</c:v>
                </c:pt>
                <c:pt idx="4">
                  <c:v>3667.8667</c:v>
                </c:pt>
                <c:pt idx="5">
                  <c:v>4472.45</c:v>
                </c:pt>
                <c:pt idx="6">
                  <c:v>5137.4165000000003</c:v>
                </c:pt>
                <c:pt idx="7">
                  <c:v>4310.24</c:v>
                </c:pt>
                <c:pt idx="8">
                  <c:v>2973.0259689999998</c:v>
                </c:pt>
                <c:pt idx="9">
                  <c:v>1902.8219859999999</c:v>
                </c:pt>
              </c:numCache>
            </c:numRef>
          </c:val>
          <c:smooth val="0"/>
          <c:extLst>
            <c:ext xmlns:c16="http://schemas.microsoft.com/office/drawing/2014/chart" uri="{C3380CC4-5D6E-409C-BE32-E72D297353CC}">
              <c16:uniqueId val="{00000003-6908-44BC-8F85-F6C78D2B7819}"/>
            </c:ext>
          </c:extLst>
        </c:ser>
        <c:ser>
          <c:idx val="4"/>
          <c:order val="4"/>
          <c:tx>
            <c:strRef>
              <c:f>[2]graph_gcu_pr_les!$F$1</c:f>
              <c:strCache>
                <c:ptCount val="1"/>
                <c:pt idx="0">
                  <c:v>Autres légumes secs</c:v>
                </c:pt>
              </c:strCache>
            </c:strRef>
          </c:tx>
          <c:spPr>
            <a:ln w="28575" cap="rnd">
              <a:solidFill>
                <a:schemeClr val="bg1">
                  <a:lumMod val="65000"/>
                </a:schemeClr>
              </a:solidFill>
              <a:prstDash val="sysDash"/>
              <a:round/>
            </a:ln>
            <a:effectLst/>
          </c:spPr>
          <c:marker>
            <c:symbol val="none"/>
          </c:marker>
          <c:cat>
            <c:numRef>
              <c:f>[2]graph_gcu_pr_les!$A$2:$A$11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[2]graph_gcu_pr_les!$F$2:$F$11</c:f>
              <c:numCache>
                <c:formatCode>General</c:formatCode>
                <c:ptCount val="10"/>
                <c:pt idx="0">
                  <c:v>121.13</c:v>
                </c:pt>
                <c:pt idx="1">
                  <c:v>317.75</c:v>
                </c:pt>
                <c:pt idx="2">
                  <c:v>797.13</c:v>
                </c:pt>
                <c:pt idx="3">
                  <c:v>668.97</c:v>
                </c:pt>
                <c:pt idx="4">
                  <c:v>832.93899999999996</c:v>
                </c:pt>
                <c:pt idx="5">
                  <c:v>726.49</c:v>
                </c:pt>
                <c:pt idx="6">
                  <c:v>929.16899999999998</c:v>
                </c:pt>
                <c:pt idx="7">
                  <c:v>879.13900000000001</c:v>
                </c:pt>
                <c:pt idx="8">
                  <c:v>1480.7241610000001</c:v>
                </c:pt>
                <c:pt idx="9">
                  <c:v>983.05719799999997</c:v>
                </c:pt>
              </c:numCache>
            </c:numRef>
          </c:val>
          <c:smooth val="0"/>
          <c:extLst>
            <c:ext xmlns:c16="http://schemas.microsoft.com/office/drawing/2014/chart" uri="{C3380CC4-5D6E-409C-BE32-E72D297353CC}">
              <c16:uniqueId val="{00000004-6908-44BC-8F85-F6C78D2B7819}"/>
            </c:ext>
          </c:extLst>
        </c:ser>
        <c:dLbls>
          <c:showLegendKey val="0"/>
          <c:showVal val="0"/>
          <c:showCatName val="0"/>
          <c:showSerName val="0"/>
          <c:showPercent val="0"/>
          <c:showBubbleSize val="0"/>
        </c:dLbls>
        <c:smooth val="0"/>
        <c:axId val="1595248208"/>
        <c:axId val="1555931376"/>
      </c:lineChart>
      <c:catAx>
        <c:axId val="159524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55931376"/>
        <c:crosses val="autoZero"/>
        <c:auto val="1"/>
        <c:lblAlgn val="ctr"/>
        <c:lblOffset val="100"/>
        <c:noMultiLvlLbl val="0"/>
      </c:catAx>
      <c:valAx>
        <c:axId val="1555931376"/>
        <c:scaling>
          <c:orientation val="minMax"/>
          <c:max val="7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5248208"/>
        <c:crosses val="autoZero"/>
        <c:crossBetween val="between"/>
      </c:valAx>
      <c:spPr>
        <a:noFill/>
        <a:ln>
          <a:noFill/>
        </a:ln>
        <a:effectLst/>
      </c:spPr>
    </c:plotArea>
    <c:legend>
      <c:legendPos val="b"/>
      <c:layout>
        <c:manualLayout>
          <c:xMode val="edge"/>
          <c:yMode val="edge"/>
          <c:x val="3.922090988626422E-2"/>
          <c:y val="0.8369775770738257"/>
          <c:w val="0.96077909011373563"/>
          <c:h val="0.138721086352662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Arial" panose="020B0604020202020204" pitchFamily="34" charset="0"/>
                <a:cs typeface="Arial" panose="020B0604020202020204" pitchFamily="34" charset="0"/>
              </a:rPr>
              <a:t>Surfaces Bio</a:t>
            </a:r>
            <a:r>
              <a:rPr lang="fr-FR" sz="1000" baseline="0">
                <a:latin typeface="Arial" panose="020B0604020202020204" pitchFamily="34" charset="0"/>
                <a:cs typeface="Arial" panose="020B0604020202020204" pitchFamily="34" charset="0"/>
              </a:rPr>
              <a:t> par région (en ha)</a:t>
            </a:r>
            <a:endParaRPr lang="fr-FR" sz="1000">
              <a:latin typeface="Arial" panose="020B0604020202020204" pitchFamily="34" charset="0"/>
              <a:cs typeface="Arial" panose="020B0604020202020204" pitchFamily="34" charset="0"/>
            </a:endParaRPr>
          </a:p>
        </c:rich>
      </c:tx>
      <c:layout>
        <c:manualLayout>
          <c:xMode val="edge"/>
          <c:yMode val="edge"/>
          <c:x val="0.36538838362631831"/>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4486324169638157"/>
          <c:y val="0.12412985274431057"/>
          <c:w val="0.5298654939124976"/>
          <c:h val="0.77395171236125604"/>
        </c:manualLayout>
      </c:layout>
      <c:lineChart>
        <c:grouping val="standard"/>
        <c:varyColors val="0"/>
        <c:ser>
          <c:idx val="0"/>
          <c:order val="0"/>
          <c:tx>
            <c:strRef>
              <c:f>'1_Régions_France'!$B$14</c:f>
              <c:strCache>
                <c:ptCount val="1"/>
                <c:pt idx="0">
                  <c:v>Occitanie</c:v>
                </c:pt>
              </c:strCache>
            </c:strRef>
          </c:tx>
          <c:spPr>
            <a:ln w="38100" cap="rnd">
              <a:solidFill>
                <a:schemeClr val="accent6"/>
              </a:solidFill>
              <a:prstDash val="sysDash"/>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'1_Régions_France'!$C$14:$O$14</c:f>
              <c:numCache>
                <c:formatCode>#,##0</c:formatCode>
                <c:ptCount val="13"/>
                <c:pt idx="0">
                  <c:v>191594</c:v>
                </c:pt>
                <c:pt idx="1">
                  <c:v>204292</c:v>
                </c:pt>
                <c:pt idx="2">
                  <c:v>215319</c:v>
                </c:pt>
                <c:pt idx="3">
                  <c:v>228332</c:v>
                </c:pt>
                <c:pt idx="4">
                  <c:v>305015</c:v>
                </c:pt>
                <c:pt idx="5">
                  <c:v>356569</c:v>
                </c:pt>
                <c:pt idx="6">
                  <c:v>398948</c:v>
                </c:pt>
                <c:pt idx="7" formatCode="#\ ##0_ ;\-#\ ##0\ ">
                  <c:v>448011</c:v>
                </c:pt>
                <c:pt idx="8" formatCode="#\ ##0_ ;\-#\ ##0\ ">
                  <c:v>499833</c:v>
                </c:pt>
                <c:pt idx="9">
                  <c:v>550842</c:v>
                </c:pt>
                <c:pt idx="10">
                  <c:v>603725</c:v>
                </c:pt>
                <c:pt idx="11">
                  <c:v>618874</c:v>
                </c:pt>
                <c:pt idx="12">
                  <c:v>604281</c:v>
                </c:pt>
              </c:numCache>
            </c:numRef>
          </c:val>
          <c:smooth val="0"/>
          <c:extLst>
            <c:ext xmlns:c16="http://schemas.microsoft.com/office/drawing/2014/chart" uri="{C3380CC4-5D6E-409C-BE32-E72D297353CC}">
              <c16:uniqueId val="{00000000-F5C9-4EFB-8054-4DB1496079D9}"/>
            </c:ext>
          </c:extLst>
        </c:ser>
        <c:ser>
          <c:idx val="1"/>
          <c:order val="1"/>
          <c:tx>
            <c:strRef>
              <c:f>'1_Régions_France'!$B$15</c:f>
              <c:strCache>
                <c:ptCount val="1"/>
                <c:pt idx="0">
                  <c:v>Nouvelle-Aquitaine</c:v>
                </c:pt>
              </c:strCache>
            </c:strRef>
          </c:tx>
          <c:spPr>
            <a:ln w="28575" cap="rnd">
              <a:solidFill>
                <a:schemeClr val="accent2"/>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'1_Régions_France'!$C$15:$O$15</c:f>
              <c:numCache>
                <c:formatCode>#,##0</c:formatCode>
                <c:ptCount val="13"/>
                <c:pt idx="0">
                  <c:v>102469</c:v>
                </c:pt>
                <c:pt idx="1">
                  <c:v>112359</c:v>
                </c:pt>
                <c:pt idx="2">
                  <c:v>115138</c:v>
                </c:pt>
                <c:pt idx="3">
                  <c:v>124934</c:v>
                </c:pt>
                <c:pt idx="4">
                  <c:v>158713</c:v>
                </c:pt>
                <c:pt idx="5">
                  <c:v>184256</c:v>
                </c:pt>
                <c:pt idx="6">
                  <c:v>211507</c:v>
                </c:pt>
                <c:pt idx="7" formatCode="#\ ##0_ ;\-#\ ##0\ ">
                  <c:v>248652</c:v>
                </c:pt>
                <c:pt idx="8" formatCode="#\ ##0_ ;\-#\ ##0\ ">
                  <c:v>289093</c:v>
                </c:pt>
                <c:pt idx="9">
                  <c:v>326131</c:v>
                </c:pt>
                <c:pt idx="10">
                  <c:v>363973</c:v>
                </c:pt>
                <c:pt idx="11">
                  <c:v>368290</c:v>
                </c:pt>
                <c:pt idx="12">
                  <c:v>353668</c:v>
                </c:pt>
              </c:numCache>
            </c:numRef>
          </c:val>
          <c:smooth val="0"/>
          <c:extLst>
            <c:ext xmlns:c16="http://schemas.microsoft.com/office/drawing/2014/chart" uri="{C3380CC4-5D6E-409C-BE32-E72D297353CC}">
              <c16:uniqueId val="{00000001-F5C9-4EFB-8054-4DB1496079D9}"/>
            </c:ext>
          </c:extLst>
        </c:ser>
        <c:ser>
          <c:idx val="2"/>
          <c:order val="2"/>
          <c:tx>
            <c:strRef>
              <c:f>'1_Régions_France'!$B$16</c:f>
              <c:strCache>
                <c:ptCount val="1"/>
                <c:pt idx="0">
                  <c:v>Auvergne-Rhône-Alpes</c:v>
                </c:pt>
              </c:strCache>
            </c:strRef>
          </c:tx>
          <c:spPr>
            <a:ln w="28575" cap="rnd">
              <a:solidFill>
                <a:schemeClr val="accent3"/>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'1_Régions_France'!$C$16:$O$16</c:f>
              <c:numCache>
                <c:formatCode>#,##0</c:formatCode>
                <c:ptCount val="13"/>
                <c:pt idx="0">
                  <c:v>129377</c:v>
                </c:pt>
                <c:pt idx="1">
                  <c:v>135567</c:v>
                </c:pt>
                <c:pt idx="2">
                  <c:v>142345</c:v>
                </c:pt>
                <c:pt idx="3">
                  <c:v>144595</c:v>
                </c:pt>
                <c:pt idx="4">
                  <c:v>162815</c:v>
                </c:pt>
                <c:pt idx="5">
                  <c:v>202600</c:v>
                </c:pt>
                <c:pt idx="6">
                  <c:v>228676</c:v>
                </c:pt>
                <c:pt idx="7" formatCode="#\ ##0_ ;\-#\ ##0\ ">
                  <c:v>249477</c:v>
                </c:pt>
                <c:pt idx="8" formatCode="#\ ##0_ ;\-#\ ##0\ ">
                  <c:v>272012</c:v>
                </c:pt>
                <c:pt idx="9">
                  <c:v>292463</c:v>
                </c:pt>
                <c:pt idx="10">
                  <c:v>305949</c:v>
                </c:pt>
                <c:pt idx="11">
                  <c:v>314347</c:v>
                </c:pt>
                <c:pt idx="12">
                  <c:v>310853</c:v>
                </c:pt>
              </c:numCache>
            </c:numRef>
          </c:val>
          <c:smooth val="0"/>
          <c:extLst>
            <c:ext xmlns:c16="http://schemas.microsoft.com/office/drawing/2014/chart" uri="{C3380CC4-5D6E-409C-BE32-E72D297353CC}">
              <c16:uniqueId val="{00000002-F5C9-4EFB-8054-4DB1496079D9}"/>
            </c:ext>
          </c:extLst>
        </c:ser>
        <c:ser>
          <c:idx val="3"/>
          <c:order val="3"/>
          <c:tx>
            <c:strRef>
              <c:f>'1_Régions_France'!$B$17</c:f>
              <c:strCache>
                <c:ptCount val="1"/>
                <c:pt idx="0">
                  <c:v>Pays de la Loire</c:v>
                </c:pt>
              </c:strCache>
            </c:strRef>
          </c:tx>
          <c:spPr>
            <a:ln w="28575" cap="rnd">
              <a:solidFill>
                <a:schemeClr val="accent4"/>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'1_Régions_France'!$C$17:$O$17</c:f>
              <c:numCache>
                <c:formatCode>#,##0</c:formatCode>
                <c:ptCount val="13"/>
                <c:pt idx="0">
                  <c:v>96174</c:v>
                </c:pt>
                <c:pt idx="1">
                  <c:v>107337</c:v>
                </c:pt>
                <c:pt idx="2">
                  <c:v>108464</c:v>
                </c:pt>
                <c:pt idx="3">
                  <c:v>114514</c:v>
                </c:pt>
                <c:pt idx="4">
                  <c:v>125260</c:v>
                </c:pt>
                <c:pt idx="5">
                  <c:v>151213</c:v>
                </c:pt>
                <c:pt idx="6">
                  <c:v>171297</c:v>
                </c:pt>
                <c:pt idx="7" formatCode="#\ ##0_ ;\-#\ ##0\ ">
                  <c:v>195434</c:v>
                </c:pt>
                <c:pt idx="8" formatCode="#\ ##0_ ;\-#\ ##0\ ">
                  <c:v>221345</c:v>
                </c:pt>
                <c:pt idx="9">
                  <c:v>239329</c:v>
                </c:pt>
                <c:pt idx="10">
                  <c:v>252116</c:v>
                </c:pt>
                <c:pt idx="11">
                  <c:v>258930</c:v>
                </c:pt>
                <c:pt idx="12">
                  <c:v>258750</c:v>
                </c:pt>
              </c:numCache>
            </c:numRef>
          </c:val>
          <c:smooth val="0"/>
          <c:extLst>
            <c:ext xmlns:c16="http://schemas.microsoft.com/office/drawing/2014/chart" uri="{C3380CC4-5D6E-409C-BE32-E72D297353CC}">
              <c16:uniqueId val="{00000003-F5C9-4EFB-8054-4DB1496079D9}"/>
            </c:ext>
          </c:extLst>
        </c:ser>
        <c:ser>
          <c:idx val="4"/>
          <c:order val="4"/>
          <c:tx>
            <c:strRef>
              <c:f>'1_Régions_France'!$B$18</c:f>
              <c:strCache>
                <c:ptCount val="1"/>
                <c:pt idx="0">
                  <c:v>Bourgogne-Franche-Comté</c:v>
                </c:pt>
              </c:strCache>
            </c:strRef>
          </c:tx>
          <c:spPr>
            <a:ln w="28575" cap="rnd">
              <a:solidFill>
                <a:schemeClr val="accent5"/>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'1_Régions_France'!$C$18:$O$18</c:f>
              <c:numCache>
                <c:formatCode>#,##0</c:formatCode>
                <c:ptCount val="13"/>
                <c:pt idx="0">
                  <c:v>78487</c:v>
                </c:pt>
                <c:pt idx="1">
                  <c:v>81343</c:v>
                </c:pt>
                <c:pt idx="2">
                  <c:v>81449</c:v>
                </c:pt>
                <c:pt idx="3">
                  <c:v>85712</c:v>
                </c:pt>
                <c:pt idx="4">
                  <c:v>105309</c:v>
                </c:pt>
                <c:pt idx="5">
                  <c:v>123686</c:v>
                </c:pt>
                <c:pt idx="6">
                  <c:v>141141</c:v>
                </c:pt>
                <c:pt idx="7" formatCode="#\ ##0_ ;\-#\ ##0\ ">
                  <c:v>167768</c:v>
                </c:pt>
                <c:pt idx="8" formatCode="#\ ##0_ ;\-#\ ##0\ ">
                  <c:v>195107</c:v>
                </c:pt>
                <c:pt idx="9">
                  <c:v>218783</c:v>
                </c:pt>
                <c:pt idx="10">
                  <c:v>239309</c:v>
                </c:pt>
                <c:pt idx="11">
                  <c:v>244333</c:v>
                </c:pt>
                <c:pt idx="12">
                  <c:v>243595</c:v>
                </c:pt>
              </c:numCache>
            </c:numRef>
          </c:val>
          <c:smooth val="0"/>
          <c:extLst>
            <c:ext xmlns:c16="http://schemas.microsoft.com/office/drawing/2014/chart" uri="{C3380CC4-5D6E-409C-BE32-E72D297353CC}">
              <c16:uniqueId val="{00000004-F5C9-4EFB-8054-4DB1496079D9}"/>
            </c:ext>
          </c:extLst>
        </c:ser>
        <c:ser>
          <c:idx val="5"/>
          <c:order val="5"/>
          <c:tx>
            <c:strRef>
              <c:f>'1_Régions_France'!$B$19</c:f>
              <c:strCache>
                <c:ptCount val="1"/>
                <c:pt idx="0">
                  <c:v>Grand Est</c:v>
                </c:pt>
              </c:strCache>
            </c:strRef>
          </c:tx>
          <c:spPr>
            <a:ln w="28575" cap="rnd">
              <a:solidFill>
                <a:schemeClr val="accent6"/>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'1_Régions_France'!$C$19:$O$19</c:f>
              <c:numCache>
                <c:formatCode>#,##0</c:formatCode>
                <c:ptCount val="13"/>
                <c:pt idx="0">
                  <c:v>67403</c:v>
                </c:pt>
                <c:pt idx="1">
                  <c:v>71825</c:v>
                </c:pt>
                <c:pt idx="2">
                  <c:v>73309</c:v>
                </c:pt>
                <c:pt idx="3">
                  <c:v>79472</c:v>
                </c:pt>
                <c:pt idx="4">
                  <c:v>95174</c:v>
                </c:pt>
                <c:pt idx="5">
                  <c:v>116026</c:v>
                </c:pt>
                <c:pt idx="6">
                  <c:v>126803</c:v>
                </c:pt>
                <c:pt idx="7" formatCode="#\ ##0_ ;\-#\ ##0\ ">
                  <c:v>147493</c:v>
                </c:pt>
                <c:pt idx="8" formatCode="#\ ##0_ ;\-#\ ##0\ ">
                  <c:v>174811</c:v>
                </c:pt>
                <c:pt idx="9">
                  <c:v>209741</c:v>
                </c:pt>
                <c:pt idx="10">
                  <c:v>229292</c:v>
                </c:pt>
                <c:pt idx="11">
                  <c:v>238077</c:v>
                </c:pt>
                <c:pt idx="12">
                  <c:v>229122</c:v>
                </c:pt>
              </c:numCache>
            </c:numRef>
          </c:val>
          <c:smooth val="0"/>
          <c:extLst>
            <c:ext xmlns:c16="http://schemas.microsoft.com/office/drawing/2014/chart" uri="{C3380CC4-5D6E-409C-BE32-E72D297353CC}">
              <c16:uniqueId val="{00000005-F5C9-4EFB-8054-4DB1496079D9}"/>
            </c:ext>
          </c:extLst>
        </c:ser>
        <c:ser>
          <c:idx val="6"/>
          <c:order val="6"/>
          <c:tx>
            <c:strRef>
              <c:f>'1_Régions_France'!$B$20</c:f>
              <c:strCache>
                <c:ptCount val="1"/>
                <c:pt idx="0">
                  <c:v>Provence-Alpes-Côte d'Azur</c:v>
                </c:pt>
              </c:strCache>
            </c:strRef>
          </c:tx>
          <c:spPr>
            <a:ln w="28575" cap="rnd">
              <a:solidFill>
                <a:schemeClr val="accent1">
                  <a:lumMod val="6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'1_Régions_France'!$C$20:$O$20</c:f>
              <c:numCache>
                <c:formatCode>#,##0</c:formatCode>
                <c:ptCount val="13"/>
                <c:pt idx="0">
                  <c:v>79223</c:v>
                </c:pt>
                <c:pt idx="1">
                  <c:v>85727</c:v>
                </c:pt>
                <c:pt idx="2">
                  <c:v>91501</c:v>
                </c:pt>
                <c:pt idx="3">
                  <c:v>93463</c:v>
                </c:pt>
                <c:pt idx="4">
                  <c:v>107545</c:v>
                </c:pt>
                <c:pt idx="5">
                  <c:v>114810</c:v>
                </c:pt>
                <c:pt idx="6">
                  <c:v>134234</c:v>
                </c:pt>
                <c:pt idx="7" formatCode="#\ ##0_ ;\-#\ ##0\ ">
                  <c:v>148817</c:v>
                </c:pt>
                <c:pt idx="8" formatCode="#\ ##0_ ;\-#\ ##0\ ">
                  <c:v>167080</c:v>
                </c:pt>
                <c:pt idx="9">
                  <c:v>184937</c:v>
                </c:pt>
                <c:pt idx="10">
                  <c:v>202820</c:v>
                </c:pt>
                <c:pt idx="11">
                  <c:v>209874</c:v>
                </c:pt>
                <c:pt idx="12">
                  <c:v>217438</c:v>
                </c:pt>
              </c:numCache>
            </c:numRef>
          </c:val>
          <c:smooth val="0"/>
          <c:extLst>
            <c:ext xmlns:c16="http://schemas.microsoft.com/office/drawing/2014/chart" uri="{C3380CC4-5D6E-409C-BE32-E72D297353CC}">
              <c16:uniqueId val="{00000006-F5C9-4EFB-8054-4DB1496079D9}"/>
            </c:ext>
          </c:extLst>
        </c:ser>
        <c:ser>
          <c:idx val="7"/>
          <c:order val="7"/>
          <c:tx>
            <c:strRef>
              <c:f>'1_Régions_France'!$B$21</c:f>
              <c:strCache>
                <c:ptCount val="1"/>
                <c:pt idx="0">
                  <c:v>Bretagne</c:v>
                </c:pt>
              </c:strCache>
            </c:strRef>
          </c:tx>
          <c:spPr>
            <a:ln w="28575" cap="rnd">
              <a:solidFill>
                <a:schemeClr val="accent2">
                  <a:lumMod val="6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'1_Régions_France'!$C$21:$O$21</c:f>
              <c:numCache>
                <c:formatCode>#,##0</c:formatCode>
                <c:ptCount val="13"/>
                <c:pt idx="0">
                  <c:v>60383</c:v>
                </c:pt>
                <c:pt idx="1">
                  <c:v>64201</c:v>
                </c:pt>
                <c:pt idx="2">
                  <c:v>67312</c:v>
                </c:pt>
                <c:pt idx="3">
                  <c:v>69437</c:v>
                </c:pt>
                <c:pt idx="4">
                  <c:v>74168</c:v>
                </c:pt>
                <c:pt idx="5">
                  <c:v>93292</c:v>
                </c:pt>
                <c:pt idx="6">
                  <c:v>104930</c:v>
                </c:pt>
                <c:pt idx="7" formatCode="#\ ##0_ ;\-#\ ##0\ ">
                  <c:v>125770</c:v>
                </c:pt>
                <c:pt idx="8" formatCode="#\ ##0_ ;\-#\ ##0\ ">
                  <c:v>140691</c:v>
                </c:pt>
                <c:pt idx="9">
                  <c:v>151656</c:v>
                </c:pt>
                <c:pt idx="10">
                  <c:v>164318</c:v>
                </c:pt>
                <c:pt idx="11">
                  <c:v>167884</c:v>
                </c:pt>
                <c:pt idx="12">
                  <c:v>165717</c:v>
                </c:pt>
              </c:numCache>
            </c:numRef>
          </c:val>
          <c:smooth val="0"/>
          <c:extLst>
            <c:ext xmlns:c16="http://schemas.microsoft.com/office/drawing/2014/chart" uri="{C3380CC4-5D6E-409C-BE32-E72D297353CC}">
              <c16:uniqueId val="{00000007-F5C9-4EFB-8054-4DB1496079D9}"/>
            </c:ext>
          </c:extLst>
        </c:ser>
        <c:ser>
          <c:idx val="8"/>
          <c:order val="8"/>
          <c:tx>
            <c:strRef>
              <c:f>'1_Régions_France'!$B$22</c:f>
              <c:strCache>
                <c:ptCount val="1"/>
                <c:pt idx="0">
                  <c:v>Normandie</c:v>
                </c:pt>
              </c:strCache>
            </c:strRef>
          </c:tx>
          <c:spPr>
            <a:ln w="28575" cap="rnd">
              <a:solidFill>
                <a:schemeClr val="accent3">
                  <a:lumMod val="6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'1_Régions_France'!$C$22:$O$22</c:f>
              <c:numCache>
                <c:formatCode>#,##0</c:formatCode>
                <c:ptCount val="13"/>
                <c:pt idx="0">
                  <c:v>51167</c:v>
                </c:pt>
                <c:pt idx="1">
                  <c:v>54487</c:v>
                </c:pt>
                <c:pt idx="2">
                  <c:v>54939</c:v>
                </c:pt>
                <c:pt idx="3">
                  <c:v>57915</c:v>
                </c:pt>
                <c:pt idx="4">
                  <c:v>64551</c:v>
                </c:pt>
                <c:pt idx="5">
                  <c:v>77660</c:v>
                </c:pt>
                <c:pt idx="6">
                  <c:v>87938</c:v>
                </c:pt>
                <c:pt idx="7" formatCode="#\ ##0_ ;\-#\ ##0\ ">
                  <c:v>97215</c:v>
                </c:pt>
                <c:pt idx="8" formatCode="#\ ##0_ ;\-#\ ##0\ ">
                  <c:v>109687</c:v>
                </c:pt>
                <c:pt idx="9">
                  <c:v>121859</c:v>
                </c:pt>
                <c:pt idx="10">
                  <c:v>130985</c:v>
                </c:pt>
                <c:pt idx="11">
                  <c:v>134408</c:v>
                </c:pt>
                <c:pt idx="12">
                  <c:v>129421</c:v>
                </c:pt>
              </c:numCache>
            </c:numRef>
          </c:val>
          <c:smooth val="0"/>
          <c:extLst>
            <c:ext xmlns:c16="http://schemas.microsoft.com/office/drawing/2014/chart" uri="{C3380CC4-5D6E-409C-BE32-E72D297353CC}">
              <c16:uniqueId val="{00000008-F5C9-4EFB-8054-4DB1496079D9}"/>
            </c:ext>
          </c:extLst>
        </c:ser>
        <c:ser>
          <c:idx val="9"/>
          <c:order val="9"/>
          <c:tx>
            <c:strRef>
              <c:f>'1_Régions_France'!$B$23</c:f>
              <c:strCache>
                <c:ptCount val="1"/>
                <c:pt idx="0">
                  <c:v>Centre-Val de Loire</c:v>
                </c:pt>
              </c:strCache>
            </c:strRef>
          </c:tx>
          <c:spPr>
            <a:ln w="28575" cap="rnd">
              <a:solidFill>
                <a:schemeClr val="accent4">
                  <a:lumMod val="6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'1_Régions_France'!$C$23:$O$23</c:f>
              <c:numCache>
                <c:formatCode>#,##0</c:formatCode>
                <c:ptCount val="13"/>
                <c:pt idx="0">
                  <c:v>34940</c:v>
                </c:pt>
                <c:pt idx="1">
                  <c:v>36959</c:v>
                </c:pt>
                <c:pt idx="2">
                  <c:v>38835</c:v>
                </c:pt>
                <c:pt idx="3">
                  <c:v>41650</c:v>
                </c:pt>
                <c:pt idx="4">
                  <c:v>51009</c:v>
                </c:pt>
                <c:pt idx="5">
                  <c:v>52763</c:v>
                </c:pt>
                <c:pt idx="6">
                  <c:v>58938</c:v>
                </c:pt>
                <c:pt idx="7" formatCode="#\ ##0_ ;\-#\ ##0\ ">
                  <c:v>72913</c:v>
                </c:pt>
                <c:pt idx="8" formatCode="#\ ##0_ ;\-#\ ##0\ ">
                  <c:v>85129</c:v>
                </c:pt>
                <c:pt idx="9">
                  <c:v>96820</c:v>
                </c:pt>
                <c:pt idx="10">
                  <c:v>107120</c:v>
                </c:pt>
                <c:pt idx="11">
                  <c:v>112561</c:v>
                </c:pt>
                <c:pt idx="12">
                  <c:v>110532</c:v>
                </c:pt>
              </c:numCache>
            </c:numRef>
          </c:val>
          <c:smooth val="0"/>
          <c:extLst>
            <c:ext xmlns:c16="http://schemas.microsoft.com/office/drawing/2014/chart" uri="{C3380CC4-5D6E-409C-BE32-E72D297353CC}">
              <c16:uniqueId val="{00000009-F5C9-4EFB-8054-4DB1496079D9}"/>
            </c:ext>
          </c:extLst>
        </c:ser>
        <c:ser>
          <c:idx val="10"/>
          <c:order val="10"/>
          <c:tx>
            <c:strRef>
              <c:f>'1_Régions_France'!$B$24</c:f>
              <c:strCache>
                <c:ptCount val="1"/>
                <c:pt idx="0">
                  <c:v>Hauts-de-France</c:v>
                </c:pt>
              </c:strCache>
            </c:strRef>
          </c:tx>
          <c:spPr>
            <a:ln w="28575" cap="rnd">
              <a:solidFill>
                <a:schemeClr val="accent5">
                  <a:lumMod val="6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'1_Régions_France'!$C$24:$O$24</c:f>
              <c:numCache>
                <c:formatCode>#,##0</c:formatCode>
                <c:ptCount val="13"/>
                <c:pt idx="0">
                  <c:v>15901</c:v>
                </c:pt>
                <c:pt idx="1">
                  <c:v>17220</c:v>
                </c:pt>
                <c:pt idx="2">
                  <c:v>17156</c:v>
                </c:pt>
                <c:pt idx="3">
                  <c:v>17840</c:v>
                </c:pt>
                <c:pt idx="4">
                  <c:v>20373</c:v>
                </c:pt>
                <c:pt idx="5">
                  <c:v>26058</c:v>
                </c:pt>
                <c:pt idx="6">
                  <c:v>32027</c:v>
                </c:pt>
                <c:pt idx="7" formatCode="#\ ##0_ ;\-#\ ##0\ ">
                  <c:v>37509</c:v>
                </c:pt>
                <c:pt idx="8" formatCode="#\ ##0_ ;\-#\ ##0\ ">
                  <c:v>44919</c:v>
                </c:pt>
                <c:pt idx="9">
                  <c:v>52067</c:v>
                </c:pt>
                <c:pt idx="10">
                  <c:v>58778</c:v>
                </c:pt>
                <c:pt idx="11">
                  <c:v>60818</c:v>
                </c:pt>
                <c:pt idx="12">
                  <c:v>57321</c:v>
                </c:pt>
              </c:numCache>
            </c:numRef>
          </c:val>
          <c:smooth val="0"/>
          <c:extLst>
            <c:ext xmlns:c16="http://schemas.microsoft.com/office/drawing/2014/chart" uri="{C3380CC4-5D6E-409C-BE32-E72D297353CC}">
              <c16:uniqueId val="{0000000A-F5C9-4EFB-8054-4DB1496079D9}"/>
            </c:ext>
          </c:extLst>
        </c:ser>
        <c:ser>
          <c:idx val="11"/>
          <c:order val="11"/>
          <c:tx>
            <c:strRef>
              <c:f>'1_Régions_France'!$B$25</c:f>
              <c:strCache>
                <c:ptCount val="1"/>
                <c:pt idx="0">
                  <c:v>Ile-de-France</c:v>
                </c:pt>
              </c:strCache>
            </c:strRef>
          </c:tx>
          <c:spPr>
            <a:ln w="28575" cap="rnd">
              <a:solidFill>
                <a:schemeClr val="accent6">
                  <a:lumMod val="6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'1_Régions_France'!$C$25:$O$25</c:f>
              <c:numCache>
                <c:formatCode>#,##0</c:formatCode>
                <c:ptCount val="13"/>
                <c:pt idx="0">
                  <c:v>8444</c:v>
                </c:pt>
                <c:pt idx="1">
                  <c:v>8548</c:v>
                </c:pt>
                <c:pt idx="2">
                  <c:v>8988</c:v>
                </c:pt>
                <c:pt idx="3">
                  <c:v>9599</c:v>
                </c:pt>
                <c:pt idx="4">
                  <c:v>11060</c:v>
                </c:pt>
                <c:pt idx="5">
                  <c:v>13949</c:v>
                </c:pt>
                <c:pt idx="6">
                  <c:v>15823</c:v>
                </c:pt>
                <c:pt idx="7" formatCode="#\ ##0_ ;\-#\ ##0\ ">
                  <c:v>23733</c:v>
                </c:pt>
                <c:pt idx="8" formatCode="#\ ##0_ ;\-#\ ##0\ ">
                  <c:v>30826</c:v>
                </c:pt>
                <c:pt idx="9">
                  <c:v>35667</c:v>
                </c:pt>
                <c:pt idx="10">
                  <c:v>39554</c:v>
                </c:pt>
                <c:pt idx="11">
                  <c:v>43010</c:v>
                </c:pt>
                <c:pt idx="12">
                  <c:v>41654</c:v>
                </c:pt>
              </c:numCache>
            </c:numRef>
          </c:val>
          <c:smooth val="0"/>
          <c:extLst>
            <c:ext xmlns:c16="http://schemas.microsoft.com/office/drawing/2014/chart" uri="{C3380CC4-5D6E-409C-BE32-E72D297353CC}">
              <c16:uniqueId val="{0000000B-F5C9-4EFB-8054-4DB1496079D9}"/>
            </c:ext>
          </c:extLst>
        </c:ser>
        <c:ser>
          <c:idx val="12"/>
          <c:order val="12"/>
          <c:tx>
            <c:strRef>
              <c:f>'1_Régions_France'!$B$26</c:f>
              <c:strCache>
                <c:ptCount val="1"/>
                <c:pt idx="0">
                  <c:v>Corse</c:v>
                </c:pt>
              </c:strCache>
            </c:strRef>
          </c:tx>
          <c:spPr>
            <a:ln w="28575" cap="rnd">
              <a:solidFill>
                <a:schemeClr val="accent1">
                  <a:lumMod val="80000"/>
                  <a:lumOff val="20000"/>
                </a:schemeClr>
              </a:solidFill>
              <a:round/>
            </a:ln>
            <a:effectLst/>
          </c:spPr>
          <c:marker>
            <c:symbol val="none"/>
          </c:marker>
          <c:cat>
            <c:strRef>
              <c:f>'1_Régions_France'!$C$13:$O$13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'1_Régions_France'!$C$26:$O$26</c:f>
              <c:numCache>
                <c:formatCode>#,##0</c:formatCode>
                <c:ptCount val="13"/>
                <c:pt idx="0">
                  <c:v>10338</c:v>
                </c:pt>
                <c:pt idx="1">
                  <c:v>10761</c:v>
                </c:pt>
                <c:pt idx="2">
                  <c:v>10094</c:v>
                </c:pt>
                <c:pt idx="3">
                  <c:v>10103</c:v>
                </c:pt>
                <c:pt idx="4">
                  <c:v>11856</c:v>
                </c:pt>
                <c:pt idx="5">
                  <c:v>12698</c:v>
                </c:pt>
                <c:pt idx="6">
                  <c:v>19784</c:v>
                </c:pt>
                <c:pt idx="7" formatCode="#\ ##0_ ;\-#\ ##0\ ">
                  <c:v>25724</c:v>
                </c:pt>
                <c:pt idx="8" formatCode="#\ ##0_ ;\-#\ ##0\ ">
                  <c:v>27781</c:v>
                </c:pt>
                <c:pt idx="9">
                  <c:v>30872</c:v>
                </c:pt>
                <c:pt idx="10">
                  <c:v>38527</c:v>
                </c:pt>
                <c:pt idx="11">
                  <c:v>41397</c:v>
                </c:pt>
                <c:pt idx="12">
                  <c:v>36229</c:v>
                </c:pt>
              </c:numCache>
            </c:numRef>
          </c:val>
          <c:smooth val="0"/>
          <c:extLst>
            <c:ext xmlns:c16="http://schemas.microsoft.com/office/drawing/2014/chart" uri="{C3380CC4-5D6E-409C-BE32-E72D297353CC}">
              <c16:uniqueId val="{0000000C-F5C9-4EFB-8054-4DB1496079D9}"/>
            </c:ext>
          </c:extLst>
        </c:ser>
        <c:dLbls>
          <c:showLegendKey val="0"/>
          <c:showVal val="0"/>
          <c:showCatName val="0"/>
          <c:showSerName val="0"/>
          <c:showPercent val="0"/>
          <c:showBubbleSize val="0"/>
        </c:dLbls>
        <c:smooth val="0"/>
        <c:axId val="2109261408"/>
        <c:axId val="2109260160"/>
      </c:lineChart>
      <c:catAx>
        <c:axId val="210926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9260160"/>
        <c:crosses val="autoZero"/>
        <c:auto val="1"/>
        <c:lblAlgn val="ctr"/>
        <c:lblOffset val="100"/>
        <c:noMultiLvlLbl val="0"/>
      </c:catAx>
      <c:valAx>
        <c:axId val="2109260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des régions en ha</a:t>
                </a:r>
              </a:p>
            </c:rich>
          </c:tx>
          <c:layout>
            <c:manualLayout>
              <c:xMode val="edge"/>
              <c:yMode val="edge"/>
              <c:x val="1.1066843736166445E-2"/>
              <c:y val="0.121463807987856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9261408"/>
        <c:crosses val="autoZero"/>
        <c:crossBetween val="between"/>
      </c:valAx>
      <c:spPr>
        <a:noFill/>
        <a:ln>
          <a:noFill/>
        </a:ln>
        <a:effectLst/>
      </c:spPr>
    </c:plotArea>
    <c:legend>
      <c:legendPos val="r"/>
      <c:layout>
        <c:manualLayout>
          <c:xMode val="edge"/>
          <c:yMode val="edge"/>
          <c:x val="0.69352113428569517"/>
          <c:y val="0.17656189060704761"/>
          <c:w val="0.2937562194038722"/>
          <c:h val="0.73419188565284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Arial" panose="020B0604020202020204" pitchFamily="34" charset="0"/>
                <a:cs typeface="Arial" panose="020B0604020202020204" pitchFamily="34" charset="0"/>
              </a:rPr>
              <a:t>Evolution</a:t>
            </a:r>
            <a:r>
              <a:rPr lang="fr-FR" sz="1000" baseline="0">
                <a:latin typeface="Arial" panose="020B0604020202020204" pitchFamily="34" charset="0"/>
                <a:cs typeface="Arial" panose="020B0604020202020204" pitchFamily="34" charset="0"/>
              </a:rPr>
              <a:t> des surfaces </a:t>
            </a:r>
            <a:r>
              <a:rPr lang="fr-FR" sz="1000">
                <a:latin typeface="Arial" panose="020B0604020202020204" pitchFamily="34" charset="0"/>
                <a:cs typeface="Arial" panose="020B0604020202020204" pitchFamily="34" charset="0"/>
              </a:rPr>
              <a:t>et nombre d'exploitations en Bio</a:t>
            </a:r>
          </a:p>
        </c:rich>
      </c:tx>
      <c:layout>
        <c:manualLayout>
          <c:xMode val="edge"/>
          <c:yMode val="edge"/>
          <c:x val="0.14687734345706788"/>
          <c:y val="2.69255592735649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4439039669817405"/>
          <c:y val="0.14590635847938366"/>
          <c:w val="0.50420202787979795"/>
          <c:h val="0.59815764964863261"/>
        </c:manualLayout>
      </c:layout>
      <c:lineChart>
        <c:grouping val="standard"/>
        <c:varyColors val="0"/>
        <c:ser>
          <c:idx val="0"/>
          <c:order val="0"/>
          <c:tx>
            <c:strRef>
              <c:f>'2_Occitanie_Départements'!$A$10</c:f>
              <c:strCache>
                <c:ptCount val="1"/>
                <c:pt idx="0">
                  <c:v>Surface totale bio (ha)</c:v>
                </c:pt>
              </c:strCache>
            </c:strRef>
          </c:tx>
          <c:spPr>
            <a:ln w="28575" cap="rnd">
              <a:solidFill>
                <a:schemeClr val="tx1"/>
              </a:solidFill>
              <a:round/>
            </a:ln>
            <a:effectLst/>
          </c:spPr>
          <c:marker>
            <c:symbol val="none"/>
          </c:marker>
          <c:cat>
            <c:numRef>
              <c:f>'2_Occitanie_Départements'!$B$9:$R$9</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'2_Occitanie_Départements'!$B$10:$R$10</c:f>
              <c:numCache>
                <c:formatCode>#,##0</c:formatCode>
                <c:ptCount val="17"/>
                <c:pt idx="0">
                  <c:v>96541</c:v>
                </c:pt>
                <c:pt idx="1">
                  <c:v>105658</c:v>
                </c:pt>
                <c:pt idx="2">
                  <c:v>130125</c:v>
                </c:pt>
                <c:pt idx="3">
                  <c:v>166251</c:v>
                </c:pt>
                <c:pt idx="4">
                  <c:v>191594</c:v>
                </c:pt>
                <c:pt idx="5">
                  <c:v>204292</c:v>
                </c:pt>
                <c:pt idx="6">
                  <c:v>215319</c:v>
                </c:pt>
                <c:pt idx="7">
                  <c:v>228332</c:v>
                </c:pt>
                <c:pt idx="8">
                  <c:v>305015</c:v>
                </c:pt>
                <c:pt idx="9">
                  <c:v>356569</c:v>
                </c:pt>
                <c:pt idx="10">
                  <c:v>398948</c:v>
                </c:pt>
                <c:pt idx="11">
                  <c:v>448011</c:v>
                </c:pt>
                <c:pt idx="12">
                  <c:v>499833</c:v>
                </c:pt>
                <c:pt idx="13">
                  <c:v>550842</c:v>
                </c:pt>
                <c:pt idx="14">
                  <c:v>603725</c:v>
                </c:pt>
                <c:pt idx="15">
                  <c:v>618874</c:v>
                </c:pt>
                <c:pt idx="16">
                  <c:v>604281</c:v>
                </c:pt>
              </c:numCache>
            </c:numRef>
          </c:val>
          <c:smooth val="0"/>
          <c:extLst>
            <c:ext xmlns:c16="http://schemas.microsoft.com/office/drawing/2014/chart" uri="{C3380CC4-5D6E-409C-BE32-E72D297353CC}">
              <c16:uniqueId val="{00000000-5879-44CD-8BD9-1C79ECB93075}"/>
            </c:ext>
          </c:extLst>
        </c:ser>
        <c:ser>
          <c:idx val="2"/>
          <c:order val="2"/>
          <c:tx>
            <c:strRef>
              <c:f>'2_Occitanie_Départements'!$A$14</c:f>
              <c:strCache>
                <c:ptCount val="1"/>
                <c:pt idx="0">
                  <c:v>Surface certifiée (ha)</c:v>
                </c:pt>
              </c:strCache>
            </c:strRef>
          </c:tx>
          <c:spPr>
            <a:ln w="28575" cap="rnd">
              <a:solidFill>
                <a:schemeClr val="accent3"/>
              </a:solidFill>
              <a:round/>
            </a:ln>
            <a:effectLst/>
          </c:spPr>
          <c:marker>
            <c:symbol val="none"/>
          </c:marker>
          <c:cat>
            <c:numRef>
              <c:f>'2_Occitanie_Départements'!$B$9:$R$9</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'2_Occitanie_Départements'!$B$14:$R$14</c:f>
              <c:numCache>
                <c:formatCode>#,##0</c:formatCode>
                <c:ptCount val="17"/>
                <c:pt idx="0">
                  <c:v>85447</c:v>
                </c:pt>
                <c:pt idx="1">
                  <c:v>87202</c:v>
                </c:pt>
                <c:pt idx="2">
                  <c:v>95929</c:v>
                </c:pt>
                <c:pt idx="3">
                  <c:v>108573</c:v>
                </c:pt>
                <c:pt idx="4">
                  <c:v>136277</c:v>
                </c:pt>
                <c:pt idx="5">
                  <c:v>167457</c:v>
                </c:pt>
                <c:pt idx="6">
                  <c:v>187662</c:v>
                </c:pt>
                <c:pt idx="7">
                  <c:v>192038</c:v>
                </c:pt>
                <c:pt idx="8">
                  <c:v>210620</c:v>
                </c:pt>
                <c:pt idx="9">
                  <c:v>219260</c:v>
                </c:pt>
                <c:pt idx="10">
                  <c:v>277203</c:v>
                </c:pt>
                <c:pt idx="11">
                  <c:v>340698</c:v>
                </c:pt>
                <c:pt idx="12">
                  <c:v>380997</c:v>
                </c:pt>
                <c:pt idx="13">
                  <c:v>429164</c:v>
                </c:pt>
                <c:pt idx="14">
                  <c:v>474493</c:v>
                </c:pt>
                <c:pt idx="15">
                  <c:v>511677</c:v>
                </c:pt>
                <c:pt idx="16">
                  <c:v>525168</c:v>
                </c:pt>
              </c:numCache>
            </c:numRef>
          </c:val>
          <c:smooth val="0"/>
          <c:extLst>
            <c:ext xmlns:c16="http://schemas.microsoft.com/office/drawing/2014/chart" uri="{C3380CC4-5D6E-409C-BE32-E72D297353CC}">
              <c16:uniqueId val="{00000002-5879-44CD-8BD9-1C79ECB93075}"/>
            </c:ext>
          </c:extLst>
        </c:ser>
        <c:ser>
          <c:idx val="3"/>
          <c:order val="3"/>
          <c:tx>
            <c:strRef>
              <c:f>'2_Occitanie_Départements'!$A$15</c:f>
              <c:strCache>
                <c:ptCount val="1"/>
                <c:pt idx="0">
                  <c:v>Surface en conversion (ha)</c:v>
                </c:pt>
              </c:strCache>
            </c:strRef>
          </c:tx>
          <c:spPr>
            <a:ln w="28575" cap="rnd">
              <a:solidFill>
                <a:schemeClr val="accent4"/>
              </a:solidFill>
              <a:round/>
            </a:ln>
            <a:effectLst/>
          </c:spPr>
          <c:marker>
            <c:symbol val="none"/>
          </c:marker>
          <c:cat>
            <c:numRef>
              <c:f>'2_Occitanie_Départements'!$B$9:$R$9</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'2_Occitanie_Départements'!$B$15:$R$15</c:f>
              <c:numCache>
                <c:formatCode>#,##0</c:formatCode>
                <c:ptCount val="17"/>
                <c:pt idx="0">
                  <c:v>11094</c:v>
                </c:pt>
                <c:pt idx="1">
                  <c:v>18456</c:v>
                </c:pt>
                <c:pt idx="2">
                  <c:v>34196</c:v>
                </c:pt>
                <c:pt idx="3">
                  <c:v>57677</c:v>
                </c:pt>
                <c:pt idx="4">
                  <c:v>55317</c:v>
                </c:pt>
                <c:pt idx="5">
                  <c:v>36834</c:v>
                </c:pt>
                <c:pt idx="6">
                  <c:v>27657</c:v>
                </c:pt>
                <c:pt idx="7">
                  <c:v>36294</c:v>
                </c:pt>
                <c:pt idx="8">
                  <c:v>94394</c:v>
                </c:pt>
                <c:pt idx="9">
                  <c:v>137309</c:v>
                </c:pt>
                <c:pt idx="10">
                  <c:v>121746</c:v>
                </c:pt>
                <c:pt idx="11">
                  <c:v>107313</c:v>
                </c:pt>
                <c:pt idx="12">
                  <c:v>118836</c:v>
                </c:pt>
                <c:pt idx="13">
                  <c:v>121679</c:v>
                </c:pt>
                <c:pt idx="14">
                  <c:v>129232</c:v>
                </c:pt>
                <c:pt idx="15">
                  <c:v>107197</c:v>
                </c:pt>
                <c:pt idx="16">
                  <c:v>79113</c:v>
                </c:pt>
              </c:numCache>
            </c:numRef>
          </c:val>
          <c:smooth val="0"/>
          <c:extLst>
            <c:ext xmlns:c16="http://schemas.microsoft.com/office/drawing/2014/chart" uri="{C3380CC4-5D6E-409C-BE32-E72D297353CC}">
              <c16:uniqueId val="{00000003-5879-44CD-8BD9-1C79ECB93075}"/>
            </c:ext>
          </c:extLst>
        </c:ser>
        <c:dLbls>
          <c:showLegendKey val="0"/>
          <c:showVal val="0"/>
          <c:showCatName val="0"/>
          <c:showSerName val="0"/>
          <c:showPercent val="0"/>
          <c:showBubbleSize val="0"/>
        </c:dLbls>
        <c:marker val="1"/>
        <c:smooth val="0"/>
        <c:axId val="395938832"/>
        <c:axId val="395945488"/>
      </c:lineChart>
      <c:lineChart>
        <c:grouping val="standard"/>
        <c:varyColors val="0"/>
        <c:ser>
          <c:idx val="1"/>
          <c:order val="1"/>
          <c:tx>
            <c:strRef>
              <c:f>'2_Occitanie_Départements'!$A$12</c:f>
              <c:strCache>
                <c:ptCount val="1"/>
                <c:pt idx="0">
                  <c:v>Nombre d'exploitations en bio</c:v>
                </c:pt>
              </c:strCache>
            </c:strRef>
          </c:tx>
          <c:spPr>
            <a:ln w="28575" cap="rnd">
              <a:noFill/>
              <a:round/>
            </a:ln>
            <a:effectLst>
              <a:outerShdw blurRad="50800" dist="50800" dir="1200000" algn="ctr" rotWithShape="0">
                <a:srgbClr val="000000">
                  <a:alpha val="43137"/>
                </a:srgbClr>
              </a:outerShdw>
            </a:effectLst>
          </c:spPr>
          <c:marker>
            <c:symbol val="diamond"/>
            <c:size val="5"/>
            <c:spPr>
              <a:solidFill>
                <a:schemeClr val="tx1"/>
              </a:solidFill>
              <a:ln w="9525">
                <a:solidFill>
                  <a:schemeClr val="tx1"/>
                </a:solidFill>
              </a:ln>
              <a:effectLst>
                <a:outerShdw blurRad="50800" dist="50800" dir="1200000" algn="ctr" rotWithShape="0">
                  <a:srgbClr val="000000">
                    <a:alpha val="43137"/>
                  </a:srgbClr>
                </a:outerShdw>
              </a:effectLst>
            </c:spPr>
          </c:marker>
          <c:cat>
            <c:numRef>
              <c:f>'2_Occitanie_Départements'!$B$9:$R$9</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'2_Occitanie_Départements'!$B$12:$R$12</c:f>
              <c:numCache>
                <c:formatCode>#,##0</c:formatCode>
                <c:ptCount val="17"/>
                <c:pt idx="0">
                  <c:v>2012</c:v>
                </c:pt>
                <c:pt idx="1">
                  <c:v>2296</c:v>
                </c:pt>
                <c:pt idx="2">
                  <c:v>2976</c:v>
                </c:pt>
                <c:pt idx="3">
                  <c:v>3784</c:v>
                </c:pt>
                <c:pt idx="4">
                  <c:v>4431</c:v>
                </c:pt>
                <c:pt idx="5">
                  <c:v>4783</c:v>
                </c:pt>
                <c:pt idx="6">
                  <c:v>4883</c:v>
                </c:pt>
                <c:pt idx="7">
                  <c:v>5244</c:v>
                </c:pt>
                <c:pt idx="8">
                  <c:v>6244</c:v>
                </c:pt>
                <c:pt idx="9">
                  <c:v>6964</c:v>
                </c:pt>
                <c:pt idx="10">
                  <c:v>7694</c:v>
                </c:pt>
                <c:pt idx="11">
                  <c:v>8881</c:v>
                </c:pt>
                <c:pt idx="12">
                  <c:v>10223</c:v>
                </c:pt>
                <c:pt idx="13">
                  <c:v>11367</c:v>
                </c:pt>
                <c:pt idx="14">
                  <c:v>12668</c:v>
                </c:pt>
                <c:pt idx="15">
                  <c:v>13207</c:v>
                </c:pt>
                <c:pt idx="16">
                  <c:v>13491</c:v>
                </c:pt>
              </c:numCache>
            </c:numRef>
          </c:val>
          <c:smooth val="0"/>
          <c:extLst>
            <c:ext xmlns:c16="http://schemas.microsoft.com/office/drawing/2014/chart" uri="{C3380CC4-5D6E-409C-BE32-E72D297353CC}">
              <c16:uniqueId val="{00000001-5879-44CD-8BD9-1C79ECB93075}"/>
            </c:ext>
          </c:extLst>
        </c:ser>
        <c:dLbls>
          <c:showLegendKey val="0"/>
          <c:showVal val="0"/>
          <c:showCatName val="0"/>
          <c:showSerName val="0"/>
          <c:showPercent val="0"/>
          <c:showBubbleSize val="0"/>
        </c:dLbls>
        <c:marker val="1"/>
        <c:smooth val="0"/>
        <c:axId val="395957968"/>
        <c:axId val="395933008"/>
      </c:lineChart>
      <c:catAx>
        <c:axId val="39593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5945488"/>
        <c:crosses val="autoZero"/>
        <c:auto val="1"/>
        <c:lblAlgn val="ctr"/>
        <c:lblOffset val="100"/>
        <c:noMultiLvlLbl val="0"/>
      </c:catAx>
      <c:valAx>
        <c:axId val="39594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layout>
            <c:manualLayout>
              <c:xMode val="edge"/>
              <c:yMode val="edge"/>
              <c:x val="2.3877772876880563E-3"/>
              <c:y val="0.156960119568387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395938832"/>
        <c:crosses val="autoZero"/>
        <c:crossBetween val="between"/>
      </c:valAx>
      <c:valAx>
        <c:axId val="3959330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d'exploitations en</a:t>
                </a:r>
                <a:r>
                  <a:rPr lang="fr-FR" baseline="0"/>
                  <a:t> bio</a:t>
                </a:r>
                <a:endParaRPr lang="fr-FR"/>
              </a:p>
            </c:rich>
          </c:tx>
          <c:layout>
            <c:manualLayout>
              <c:xMode val="edge"/>
              <c:yMode val="edge"/>
              <c:x val="0.72000471786202225"/>
              <c:y val="0.139729854070889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395957968"/>
        <c:crosses val="max"/>
        <c:crossBetween val="between"/>
      </c:valAx>
      <c:catAx>
        <c:axId val="395957968"/>
        <c:scaling>
          <c:orientation val="minMax"/>
        </c:scaling>
        <c:delete val="1"/>
        <c:axPos val="b"/>
        <c:numFmt formatCode="General" sourceLinked="1"/>
        <c:majorTickMark val="out"/>
        <c:minorTickMark val="none"/>
        <c:tickLblPos val="nextTo"/>
        <c:crossAx val="395933008"/>
        <c:crosses val="autoZero"/>
        <c:auto val="1"/>
        <c:lblAlgn val="ctr"/>
        <c:lblOffset val="100"/>
        <c:noMultiLvlLbl val="0"/>
      </c:catAx>
      <c:spPr>
        <a:noFill/>
        <a:ln>
          <a:noFill/>
        </a:ln>
        <a:effectLst/>
      </c:spPr>
    </c:plotArea>
    <c:legend>
      <c:legendPos val="r"/>
      <c:layout>
        <c:manualLayout>
          <c:xMode val="edge"/>
          <c:yMode val="edge"/>
          <c:x val="0.83649896050501504"/>
          <c:y val="0.15534467868935739"/>
          <c:w val="0.14963139882788792"/>
          <c:h val="0.72586978240623168"/>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Arial" panose="020B0604020202020204" pitchFamily="34" charset="0"/>
                <a:cs typeface="Arial" panose="020B0604020202020204" pitchFamily="34" charset="0"/>
              </a:rPr>
              <a:t>Evolution</a:t>
            </a:r>
            <a:r>
              <a:rPr lang="fr-FR" sz="1000" baseline="0">
                <a:latin typeface="Arial" panose="020B0604020202020204" pitchFamily="34" charset="0"/>
                <a:cs typeface="Arial" panose="020B0604020202020204" pitchFamily="34" charset="0"/>
              </a:rPr>
              <a:t> des s</a:t>
            </a:r>
            <a:r>
              <a:rPr lang="fr-FR" sz="1000">
                <a:latin typeface="Arial" panose="020B0604020202020204" pitchFamily="34" charset="0"/>
                <a:cs typeface="Arial" panose="020B0604020202020204" pitchFamily="34" charset="0"/>
              </a:rPr>
              <a:t>urfaces </a:t>
            </a:r>
            <a:r>
              <a:rPr lang="fr-FR" sz="1000" baseline="0">
                <a:latin typeface="Arial" panose="020B0604020202020204" pitchFamily="34" charset="0"/>
                <a:cs typeface="Arial" panose="020B0604020202020204" pitchFamily="34" charset="0"/>
              </a:rPr>
              <a:t>Bio par département</a:t>
            </a:r>
            <a:endParaRPr lang="fr-FR" sz="1000">
              <a:latin typeface="Arial" panose="020B0604020202020204" pitchFamily="34" charset="0"/>
              <a:cs typeface="Arial" panose="020B0604020202020204" pitchFamily="34" charset="0"/>
            </a:endParaRPr>
          </a:p>
        </c:rich>
      </c:tx>
      <c:layout>
        <c:manualLayout>
          <c:xMode val="edge"/>
          <c:yMode val="edge"/>
          <c:x val="0.17622553968084306"/>
          <c:y val="2.74346904983984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0093567849473362"/>
          <c:y val="9.7859295365857052E-2"/>
          <c:w val="0.7089726710297577"/>
          <c:h val="0.81788943048785556"/>
        </c:manualLayout>
      </c:layout>
      <c:lineChart>
        <c:grouping val="standard"/>
        <c:varyColors val="0"/>
        <c:ser>
          <c:idx val="5"/>
          <c:order val="0"/>
          <c:tx>
            <c:strRef>
              <c:f>'2_Occitanie_Départements'!$A$35</c:f>
              <c:strCache>
                <c:ptCount val="1"/>
                <c:pt idx="0">
                  <c:v>Gers</c:v>
                </c:pt>
              </c:strCache>
            </c:strRef>
          </c:tx>
          <c:spPr>
            <a:ln w="38100" cap="rnd">
              <a:solidFill>
                <a:srgbClr val="7030A0"/>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'2_Occitanie_Départements'!$B$35:$N$35</c:f>
              <c:numCache>
                <c:formatCode>#,##0</c:formatCode>
                <c:ptCount val="13"/>
                <c:pt idx="0">
                  <c:v>19467.809000000001</c:v>
                </c:pt>
                <c:pt idx="1">
                  <c:v>22749.296999999999</c:v>
                </c:pt>
                <c:pt idx="2">
                  <c:v>24272.035</c:v>
                </c:pt>
                <c:pt idx="3">
                  <c:v>28988.215</c:v>
                </c:pt>
                <c:pt idx="4">
                  <c:v>52690.803999999996</c:v>
                </c:pt>
                <c:pt idx="5">
                  <c:v>59796.1322</c:v>
                </c:pt>
                <c:pt idx="6">
                  <c:v>67109.876199999999</c:v>
                </c:pt>
                <c:pt idx="7">
                  <c:v>78073.416299999997</c:v>
                </c:pt>
                <c:pt idx="8">
                  <c:v>90777.333499999993</c:v>
                </c:pt>
                <c:pt idx="9">
                  <c:v>102789.03660000001</c:v>
                </c:pt>
                <c:pt idx="10">
                  <c:v>119720.2671</c:v>
                </c:pt>
                <c:pt idx="11">
                  <c:v>121198.64737799999</c:v>
                </c:pt>
                <c:pt idx="12">
                  <c:v>113824.275605</c:v>
                </c:pt>
              </c:numCache>
            </c:numRef>
          </c:val>
          <c:smooth val="0"/>
          <c:extLst>
            <c:ext xmlns:c16="http://schemas.microsoft.com/office/drawing/2014/chart" uri="{C3380CC4-5D6E-409C-BE32-E72D297353CC}">
              <c16:uniqueId val="{00000005-C8C1-43C8-A48D-785059C0DC92}"/>
            </c:ext>
          </c:extLst>
        </c:ser>
        <c:ser>
          <c:idx val="2"/>
          <c:order val="1"/>
          <c:tx>
            <c:strRef>
              <c:f>'2_Occitanie_Départements'!$A$32</c:f>
              <c:strCache>
                <c:ptCount val="1"/>
                <c:pt idx="0">
                  <c:v>Aveyron</c:v>
                </c:pt>
              </c:strCache>
            </c:strRef>
          </c:tx>
          <c:spPr>
            <a:ln w="38100" cap="rnd">
              <a:solidFill>
                <a:schemeClr val="accent2"/>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'2_Occitanie_Départements'!$B$32:$N$32</c:f>
              <c:numCache>
                <c:formatCode>#,##0</c:formatCode>
                <c:ptCount val="13"/>
                <c:pt idx="0">
                  <c:v>34758.229800000001</c:v>
                </c:pt>
                <c:pt idx="1">
                  <c:v>35956.985000000001</c:v>
                </c:pt>
                <c:pt idx="2">
                  <c:v>36980.128499999999</c:v>
                </c:pt>
                <c:pt idx="3">
                  <c:v>39402.652199999997</c:v>
                </c:pt>
                <c:pt idx="4">
                  <c:v>47011.029300000002</c:v>
                </c:pt>
                <c:pt idx="5">
                  <c:v>57264.461300000003</c:v>
                </c:pt>
                <c:pt idx="6">
                  <c:v>63995.106500000002</c:v>
                </c:pt>
                <c:pt idx="7">
                  <c:v>68191.656300000002</c:v>
                </c:pt>
                <c:pt idx="8">
                  <c:v>69874.860199999996</c:v>
                </c:pt>
                <c:pt idx="9">
                  <c:v>73348.157800000001</c:v>
                </c:pt>
                <c:pt idx="10">
                  <c:v>74622.4859</c:v>
                </c:pt>
                <c:pt idx="11">
                  <c:v>75855.984674000007</c:v>
                </c:pt>
                <c:pt idx="12">
                  <c:v>73953.099896999993</c:v>
                </c:pt>
              </c:numCache>
            </c:numRef>
          </c:val>
          <c:smooth val="0"/>
          <c:extLst>
            <c:ext xmlns:c16="http://schemas.microsoft.com/office/drawing/2014/chart" uri="{C3380CC4-5D6E-409C-BE32-E72D297353CC}">
              <c16:uniqueId val="{00000002-C8C1-43C8-A48D-785059C0DC92}"/>
            </c:ext>
          </c:extLst>
        </c:ser>
        <c:ser>
          <c:idx val="1"/>
          <c:order val="2"/>
          <c:tx>
            <c:strRef>
              <c:f>'2_Occitanie_Départements'!$A$31</c:f>
              <c:strCache>
                <c:ptCount val="1"/>
                <c:pt idx="0">
                  <c:v>Aude</c:v>
                </c:pt>
              </c:strCache>
            </c:strRef>
          </c:tx>
          <c:spPr>
            <a:ln w="38100" cap="rnd">
              <a:solidFill>
                <a:schemeClr val="bg1">
                  <a:lumMod val="65000"/>
                </a:schemeClr>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'2_Occitanie_Départements'!$B$31:$N$31</c:f>
              <c:numCache>
                <c:formatCode>#,##0</c:formatCode>
                <c:ptCount val="13"/>
                <c:pt idx="0">
                  <c:v>23136.518</c:v>
                </c:pt>
                <c:pt idx="1">
                  <c:v>24746.7143</c:v>
                </c:pt>
                <c:pt idx="2">
                  <c:v>28005.774600000001</c:v>
                </c:pt>
                <c:pt idx="3">
                  <c:v>27752.3053</c:v>
                </c:pt>
                <c:pt idx="4">
                  <c:v>35288.629099999998</c:v>
                </c:pt>
                <c:pt idx="5">
                  <c:v>37751.5173</c:v>
                </c:pt>
                <c:pt idx="6">
                  <c:v>40219.448799999998</c:v>
                </c:pt>
                <c:pt idx="7">
                  <c:v>46234.452700000002</c:v>
                </c:pt>
                <c:pt idx="8">
                  <c:v>52471.428</c:v>
                </c:pt>
                <c:pt idx="9">
                  <c:v>56600.855499999998</c:v>
                </c:pt>
                <c:pt idx="10">
                  <c:v>64764.367100000003</c:v>
                </c:pt>
                <c:pt idx="11">
                  <c:v>67378.600296999997</c:v>
                </c:pt>
                <c:pt idx="12">
                  <c:v>64648.734092999999</c:v>
                </c:pt>
              </c:numCache>
            </c:numRef>
          </c:val>
          <c:smooth val="0"/>
          <c:extLst>
            <c:ext xmlns:c16="http://schemas.microsoft.com/office/drawing/2014/chart" uri="{C3380CC4-5D6E-409C-BE32-E72D297353CC}">
              <c16:uniqueId val="{00000001-C8C1-43C8-A48D-785059C0DC92}"/>
            </c:ext>
          </c:extLst>
        </c:ser>
        <c:ser>
          <c:idx val="4"/>
          <c:order val="3"/>
          <c:tx>
            <c:strRef>
              <c:f>'2_Occitanie_Départements'!$A$34</c:f>
              <c:strCache>
                <c:ptCount val="1"/>
                <c:pt idx="0">
                  <c:v>Haute-Garonne</c:v>
                </c:pt>
              </c:strCache>
            </c:strRef>
          </c:tx>
          <c:spPr>
            <a:ln w="28575" cap="rnd">
              <a:solidFill>
                <a:schemeClr val="accent4"/>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'2_Occitanie_Départements'!$B$34:$N$34</c:f>
              <c:numCache>
                <c:formatCode>#,##0</c:formatCode>
                <c:ptCount val="13"/>
                <c:pt idx="0">
                  <c:v>9995.8518999999997</c:v>
                </c:pt>
                <c:pt idx="1">
                  <c:v>10709.874</c:v>
                </c:pt>
                <c:pt idx="2">
                  <c:v>11099.3408</c:v>
                </c:pt>
                <c:pt idx="3">
                  <c:v>13232.631600000001</c:v>
                </c:pt>
                <c:pt idx="4">
                  <c:v>22725.466700000001</c:v>
                </c:pt>
                <c:pt idx="5">
                  <c:v>25874.013200000001</c:v>
                </c:pt>
                <c:pt idx="6">
                  <c:v>28860.149700000002</c:v>
                </c:pt>
                <c:pt idx="7">
                  <c:v>33279.141900000002</c:v>
                </c:pt>
                <c:pt idx="8">
                  <c:v>40433.572699999997</c:v>
                </c:pt>
                <c:pt idx="9">
                  <c:v>46454.413699999997</c:v>
                </c:pt>
                <c:pt idx="10">
                  <c:v>48197.957499999997</c:v>
                </c:pt>
                <c:pt idx="11">
                  <c:v>50728.257534999997</c:v>
                </c:pt>
                <c:pt idx="12">
                  <c:v>48222.010851999999</c:v>
                </c:pt>
              </c:numCache>
            </c:numRef>
          </c:val>
          <c:smooth val="0"/>
          <c:extLst>
            <c:ext xmlns:c16="http://schemas.microsoft.com/office/drawing/2014/chart" uri="{C3380CC4-5D6E-409C-BE32-E72D297353CC}">
              <c16:uniqueId val="{00000004-C8C1-43C8-A48D-785059C0DC92}"/>
            </c:ext>
          </c:extLst>
        </c:ser>
        <c:ser>
          <c:idx val="8"/>
          <c:order val="4"/>
          <c:tx>
            <c:strRef>
              <c:f>'2_Occitanie_Départements'!$A$38</c:f>
              <c:strCache>
                <c:ptCount val="1"/>
                <c:pt idx="0">
                  <c:v>Lozère</c:v>
                </c:pt>
              </c:strCache>
            </c:strRef>
          </c:tx>
          <c:spPr>
            <a:ln w="28575" cap="rnd">
              <a:solidFill>
                <a:schemeClr val="accent1"/>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'2_Occitanie_Départements'!$B$38:$N$38</c:f>
              <c:numCache>
                <c:formatCode>#,##0</c:formatCode>
                <c:ptCount val="13"/>
                <c:pt idx="0">
                  <c:v>16262.5597</c:v>
                </c:pt>
                <c:pt idx="1">
                  <c:v>16426.940999999999</c:v>
                </c:pt>
                <c:pt idx="2">
                  <c:v>16820.6679</c:v>
                </c:pt>
                <c:pt idx="3">
                  <c:v>15988.776599999999</c:v>
                </c:pt>
                <c:pt idx="4">
                  <c:v>23475.9218</c:v>
                </c:pt>
                <c:pt idx="5">
                  <c:v>35346.794999999998</c:v>
                </c:pt>
                <c:pt idx="6">
                  <c:v>40160.362999999998</c:v>
                </c:pt>
                <c:pt idx="7">
                  <c:v>43188.741600000001</c:v>
                </c:pt>
                <c:pt idx="8">
                  <c:v>44115.900399999999</c:v>
                </c:pt>
                <c:pt idx="9">
                  <c:v>46713.886599999998</c:v>
                </c:pt>
                <c:pt idx="10">
                  <c:v>48649.893499999998</c:v>
                </c:pt>
                <c:pt idx="11">
                  <c:v>49748.171934999998</c:v>
                </c:pt>
                <c:pt idx="12">
                  <c:v>45965.654517000003</c:v>
                </c:pt>
              </c:numCache>
            </c:numRef>
          </c:val>
          <c:smooth val="0"/>
          <c:extLst>
            <c:ext xmlns:c16="http://schemas.microsoft.com/office/drawing/2014/chart" uri="{C3380CC4-5D6E-409C-BE32-E72D297353CC}">
              <c16:uniqueId val="{00000008-C8C1-43C8-A48D-785059C0DC92}"/>
            </c:ext>
          </c:extLst>
        </c:ser>
        <c:ser>
          <c:idx val="3"/>
          <c:order val="5"/>
          <c:tx>
            <c:strRef>
              <c:f>'2_Occitanie_Départements'!$A$33</c:f>
              <c:strCache>
                <c:ptCount val="1"/>
                <c:pt idx="0">
                  <c:v>Gard</c:v>
                </c:pt>
              </c:strCache>
            </c:strRef>
          </c:tx>
          <c:spPr>
            <a:ln w="28575" cap="rnd">
              <a:solidFill>
                <a:schemeClr val="accent6"/>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'2_Occitanie_Départements'!$B$33:$N$33</c:f>
              <c:numCache>
                <c:formatCode>#,##0</c:formatCode>
                <c:ptCount val="13"/>
                <c:pt idx="0">
                  <c:v>18757.403699999999</c:v>
                </c:pt>
                <c:pt idx="1">
                  <c:v>19048.483</c:v>
                </c:pt>
                <c:pt idx="2">
                  <c:v>20223.694599999999</c:v>
                </c:pt>
                <c:pt idx="3">
                  <c:v>22153.844700000001</c:v>
                </c:pt>
                <c:pt idx="4">
                  <c:v>22159.447899999999</c:v>
                </c:pt>
                <c:pt idx="5">
                  <c:v>23685.02</c:v>
                </c:pt>
                <c:pt idx="6">
                  <c:v>25656.9902</c:v>
                </c:pt>
                <c:pt idx="7">
                  <c:v>29233.689699999999</c:v>
                </c:pt>
                <c:pt idx="8">
                  <c:v>33494.845399999998</c:v>
                </c:pt>
                <c:pt idx="9">
                  <c:v>38836.950400000002</c:v>
                </c:pt>
                <c:pt idx="10">
                  <c:v>45310.357900000003</c:v>
                </c:pt>
                <c:pt idx="11">
                  <c:v>48253.709423</c:v>
                </c:pt>
                <c:pt idx="12">
                  <c:v>48192.534921999999</c:v>
                </c:pt>
              </c:numCache>
            </c:numRef>
          </c:val>
          <c:smooth val="0"/>
          <c:extLst>
            <c:ext xmlns:c16="http://schemas.microsoft.com/office/drawing/2014/chart" uri="{C3380CC4-5D6E-409C-BE32-E72D297353CC}">
              <c16:uniqueId val="{00000003-C8C1-43C8-A48D-785059C0DC92}"/>
            </c:ext>
          </c:extLst>
        </c:ser>
        <c:ser>
          <c:idx val="6"/>
          <c:order val="6"/>
          <c:tx>
            <c:strRef>
              <c:f>'2_Occitanie_Départements'!$A$36</c:f>
              <c:strCache>
                <c:ptCount val="1"/>
                <c:pt idx="0">
                  <c:v>Hérault</c:v>
                </c:pt>
              </c:strCache>
            </c:strRef>
          </c:tx>
          <c:spPr>
            <a:ln w="28575" cap="rnd">
              <a:solidFill>
                <a:sysClr val="windowText" lastClr="000000"/>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'2_Occitanie_Départements'!$B$36:$N$36</c:f>
              <c:numCache>
                <c:formatCode>#,##0</c:formatCode>
                <c:ptCount val="13"/>
                <c:pt idx="0">
                  <c:v>17505.863000000001</c:v>
                </c:pt>
                <c:pt idx="1">
                  <c:v>20092.839599999999</c:v>
                </c:pt>
                <c:pt idx="2">
                  <c:v>19299.472600000001</c:v>
                </c:pt>
                <c:pt idx="3">
                  <c:v>19501.658200000002</c:v>
                </c:pt>
                <c:pt idx="4">
                  <c:v>20478.685799999999</c:v>
                </c:pt>
                <c:pt idx="5">
                  <c:v>21383.044999999998</c:v>
                </c:pt>
                <c:pt idx="6">
                  <c:v>26305.140200000002</c:v>
                </c:pt>
                <c:pt idx="7">
                  <c:v>30060.684700000002</c:v>
                </c:pt>
                <c:pt idx="8">
                  <c:v>33190.220200000003</c:v>
                </c:pt>
                <c:pt idx="9">
                  <c:v>36945.641799999998</c:v>
                </c:pt>
                <c:pt idx="10">
                  <c:v>40953.5236</c:v>
                </c:pt>
                <c:pt idx="11">
                  <c:v>43633.697711000001</c:v>
                </c:pt>
                <c:pt idx="12">
                  <c:v>45858.647237999998</c:v>
                </c:pt>
              </c:numCache>
            </c:numRef>
          </c:val>
          <c:smooth val="0"/>
          <c:extLst>
            <c:ext xmlns:c16="http://schemas.microsoft.com/office/drawing/2014/chart" uri="{C3380CC4-5D6E-409C-BE32-E72D297353CC}">
              <c16:uniqueId val="{00000006-C8C1-43C8-A48D-785059C0DC92}"/>
            </c:ext>
          </c:extLst>
        </c:ser>
        <c:ser>
          <c:idx val="0"/>
          <c:order val="7"/>
          <c:tx>
            <c:strRef>
              <c:f>'2_Occitanie_Départements'!$A$30</c:f>
              <c:strCache>
                <c:ptCount val="1"/>
                <c:pt idx="0">
                  <c:v>Ariège</c:v>
                </c:pt>
              </c:strCache>
            </c:strRef>
          </c:tx>
          <c:spPr>
            <a:ln w="28575" cap="rnd">
              <a:solidFill>
                <a:schemeClr val="accent2">
                  <a:lumMod val="50000"/>
                </a:schemeClr>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'2_Occitanie_Départements'!$B$30:$N$30</c:f>
              <c:numCache>
                <c:formatCode>#,##0</c:formatCode>
                <c:ptCount val="13"/>
                <c:pt idx="0">
                  <c:v>15605.5517</c:v>
                </c:pt>
                <c:pt idx="1">
                  <c:v>16344.446</c:v>
                </c:pt>
                <c:pt idx="2">
                  <c:v>17430.966799999998</c:v>
                </c:pt>
                <c:pt idx="3">
                  <c:v>17008.801299999999</c:v>
                </c:pt>
                <c:pt idx="4">
                  <c:v>22407.8014</c:v>
                </c:pt>
                <c:pt idx="5">
                  <c:v>24054.6103</c:v>
                </c:pt>
                <c:pt idx="6">
                  <c:v>26300.736099999998</c:v>
                </c:pt>
                <c:pt idx="7">
                  <c:v>28681.5291</c:v>
                </c:pt>
                <c:pt idx="8">
                  <c:v>31066.090700000001</c:v>
                </c:pt>
                <c:pt idx="9">
                  <c:v>34937.163699999997</c:v>
                </c:pt>
                <c:pt idx="10">
                  <c:v>36929.336199999998</c:v>
                </c:pt>
                <c:pt idx="11">
                  <c:v>37149.100986999998</c:v>
                </c:pt>
                <c:pt idx="12">
                  <c:v>37165.804371999999</c:v>
                </c:pt>
              </c:numCache>
            </c:numRef>
          </c:val>
          <c:smooth val="0"/>
          <c:extLst xmlns:c15="http://schemas.microsoft.com/office/drawing/2012/chart">
            <c:ext xmlns:c16="http://schemas.microsoft.com/office/drawing/2014/chart" uri="{C3380CC4-5D6E-409C-BE32-E72D297353CC}">
              <c16:uniqueId val="{00000000-C8C1-43C8-A48D-785059C0DC92}"/>
            </c:ext>
          </c:extLst>
        </c:ser>
        <c:ser>
          <c:idx val="11"/>
          <c:order val="8"/>
          <c:tx>
            <c:strRef>
              <c:f>'2_Occitanie_Départements'!$A$41</c:f>
              <c:strCache>
                <c:ptCount val="1"/>
                <c:pt idx="0">
                  <c:v>Tarn</c:v>
                </c:pt>
              </c:strCache>
            </c:strRef>
          </c:tx>
          <c:spPr>
            <a:ln w="28575" cap="rnd">
              <a:solidFill>
                <a:srgbClr val="FFFF00"/>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'2_Occitanie_Départements'!$B$41:$N$41</c:f>
              <c:numCache>
                <c:formatCode>#,##0</c:formatCode>
                <c:ptCount val="13"/>
                <c:pt idx="0">
                  <c:v>8966.1077999999998</c:v>
                </c:pt>
                <c:pt idx="1">
                  <c:v>9769.76</c:v>
                </c:pt>
                <c:pt idx="2">
                  <c:v>10814.381100000001</c:v>
                </c:pt>
                <c:pt idx="3">
                  <c:v>12055.772800000001</c:v>
                </c:pt>
                <c:pt idx="4">
                  <c:v>16045.4431</c:v>
                </c:pt>
                <c:pt idx="5">
                  <c:v>20124.673599999998</c:v>
                </c:pt>
                <c:pt idx="6">
                  <c:v>22242.308199999999</c:v>
                </c:pt>
                <c:pt idx="7">
                  <c:v>25271.762200000001</c:v>
                </c:pt>
                <c:pt idx="8">
                  <c:v>27659.9594</c:v>
                </c:pt>
                <c:pt idx="9">
                  <c:v>30448.136699999999</c:v>
                </c:pt>
                <c:pt idx="10">
                  <c:v>33435.898999999998</c:v>
                </c:pt>
                <c:pt idx="11">
                  <c:v>33259.280351000001</c:v>
                </c:pt>
                <c:pt idx="12">
                  <c:v>32528.210657</c:v>
                </c:pt>
              </c:numCache>
            </c:numRef>
          </c:val>
          <c:smooth val="0"/>
          <c:extLst>
            <c:ext xmlns:c16="http://schemas.microsoft.com/office/drawing/2014/chart" uri="{C3380CC4-5D6E-409C-BE32-E72D297353CC}">
              <c16:uniqueId val="{0000000B-C8C1-43C8-A48D-785059C0DC92}"/>
            </c:ext>
          </c:extLst>
        </c:ser>
        <c:ser>
          <c:idx val="7"/>
          <c:order val="9"/>
          <c:tx>
            <c:strRef>
              <c:f>'2_Occitanie_Départements'!$A$37</c:f>
              <c:strCache>
                <c:ptCount val="1"/>
                <c:pt idx="0">
                  <c:v>Lot</c:v>
                </c:pt>
              </c:strCache>
            </c:strRef>
          </c:tx>
          <c:spPr>
            <a:ln w="28575" cap="rnd">
              <a:solidFill>
                <a:schemeClr val="accent2">
                  <a:lumMod val="60000"/>
                </a:schemeClr>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'2_Occitanie_Départements'!$B$37:$N$37</c:f>
              <c:numCache>
                <c:formatCode>#,##0</c:formatCode>
                <c:ptCount val="13"/>
                <c:pt idx="0">
                  <c:v>7066.2353999999996</c:v>
                </c:pt>
                <c:pt idx="1">
                  <c:v>7435.5680000000002</c:v>
                </c:pt>
                <c:pt idx="2">
                  <c:v>8404.1628999999994</c:v>
                </c:pt>
                <c:pt idx="3">
                  <c:v>9034.2080999999998</c:v>
                </c:pt>
                <c:pt idx="4">
                  <c:v>12304.458699999999</c:v>
                </c:pt>
                <c:pt idx="5">
                  <c:v>15043.838</c:v>
                </c:pt>
                <c:pt idx="6">
                  <c:v>17134.061799999999</c:v>
                </c:pt>
                <c:pt idx="7">
                  <c:v>18535.8583</c:v>
                </c:pt>
                <c:pt idx="8">
                  <c:v>22334.802500000002</c:v>
                </c:pt>
                <c:pt idx="9">
                  <c:v>25264.178800000002</c:v>
                </c:pt>
                <c:pt idx="10">
                  <c:v>25781.418000000001</c:v>
                </c:pt>
                <c:pt idx="11">
                  <c:v>28181.372027000001</c:v>
                </c:pt>
                <c:pt idx="12">
                  <c:v>29513.793106000001</c:v>
                </c:pt>
              </c:numCache>
            </c:numRef>
          </c:val>
          <c:smooth val="0"/>
          <c:extLst>
            <c:ext xmlns:c16="http://schemas.microsoft.com/office/drawing/2014/chart" uri="{C3380CC4-5D6E-409C-BE32-E72D297353CC}">
              <c16:uniqueId val="{00000007-C8C1-43C8-A48D-785059C0DC92}"/>
            </c:ext>
          </c:extLst>
        </c:ser>
        <c:ser>
          <c:idx val="12"/>
          <c:order val="10"/>
          <c:tx>
            <c:strRef>
              <c:f>'2_Occitanie_Départements'!$A$42</c:f>
              <c:strCache>
                <c:ptCount val="1"/>
                <c:pt idx="0">
                  <c:v>Tarn-et-Garonne</c:v>
                </c:pt>
              </c:strCache>
            </c:strRef>
          </c:tx>
          <c:spPr>
            <a:ln w="28575" cap="rnd">
              <a:solidFill>
                <a:schemeClr val="accent6">
                  <a:lumMod val="60000"/>
                  <a:lumOff val="40000"/>
                </a:schemeClr>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'2_Occitanie_Départements'!$B$42:$N$42</c:f>
              <c:numCache>
                <c:formatCode>#,##0</c:formatCode>
                <c:ptCount val="13"/>
                <c:pt idx="0">
                  <c:v>6721.7794999999996</c:v>
                </c:pt>
                <c:pt idx="1">
                  <c:v>6956.652</c:v>
                </c:pt>
                <c:pt idx="2">
                  <c:v>6855.7579999999998</c:v>
                </c:pt>
                <c:pt idx="3">
                  <c:v>8099.7330000000002</c:v>
                </c:pt>
                <c:pt idx="4">
                  <c:v>12191.535599999999</c:v>
                </c:pt>
                <c:pt idx="5">
                  <c:v>14544.383</c:v>
                </c:pt>
                <c:pt idx="6">
                  <c:v>16403.257600000001</c:v>
                </c:pt>
                <c:pt idx="7">
                  <c:v>18882.364699999998</c:v>
                </c:pt>
                <c:pt idx="8">
                  <c:v>20579.761999999999</c:v>
                </c:pt>
                <c:pt idx="9">
                  <c:v>23060.988000000001</c:v>
                </c:pt>
                <c:pt idx="10">
                  <c:v>26906.801500000001</c:v>
                </c:pt>
                <c:pt idx="11">
                  <c:v>26760.014716000001</c:v>
                </c:pt>
                <c:pt idx="12">
                  <c:v>25196.770831999998</c:v>
                </c:pt>
              </c:numCache>
            </c:numRef>
          </c:val>
          <c:smooth val="0"/>
          <c:extLst>
            <c:ext xmlns:c16="http://schemas.microsoft.com/office/drawing/2014/chart" uri="{C3380CC4-5D6E-409C-BE32-E72D297353CC}">
              <c16:uniqueId val="{0000000C-C8C1-43C8-A48D-785059C0DC92}"/>
            </c:ext>
          </c:extLst>
        </c:ser>
        <c:ser>
          <c:idx val="10"/>
          <c:order val="11"/>
          <c:tx>
            <c:strRef>
              <c:f>'2_Occitanie_Départements'!$A$40</c:f>
              <c:strCache>
                <c:ptCount val="1"/>
                <c:pt idx="0">
                  <c:v>Pyrénées-Orientales</c:v>
                </c:pt>
              </c:strCache>
            </c:strRef>
          </c:tx>
          <c:spPr>
            <a:ln w="28575" cap="rnd">
              <a:solidFill>
                <a:schemeClr val="bg1">
                  <a:lumMod val="75000"/>
                </a:schemeClr>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'2_Occitanie_Départements'!$B$40:$N$40</c:f>
              <c:numCache>
                <c:formatCode>#,##0</c:formatCode>
                <c:ptCount val="13"/>
                <c:pt idx="0">
                  <c:v>11371.3313</c:v>
                </c:pt>
                <c:pt idx="1">
                  <c:v>11813.781300000001</c:v>
                </c:pt>
                <c:pt idx="2">
                  <c:v>12857.113600000001</c:v>
                </c:pt>
                <c:pt idx="3">
                  <c:v>12837.6198</c:v>
                </c:pt>
                <c:pt idx="4">
                  <c:v>13936.143400000001</c:v>
                </c:pt>
                <c:pt idx="5">
                  <c:v>16321.458699999999</c:v>
                </c:pt>
                <c:pt idx="6">
                  <c:v>18497.907800000001</c:v>
                </c:pt>
                <c:pt idx="7">
                  <c:v>19981.895799999998</c:v>
                </c:pt>
                <c:pt idx="8">
                  <c:v>24804.005499999999</c:v>
                </c:pt>
                <c:pt idx="9">
                  <c:v>26004.8734</c:v>
                </c:pt>
                <c:pt idx="10">
                  <c:v>27750.848399999999</c:v>
                </c:pt>
                <c:pt idx="11">
                  <c:v>26159.894311</c:v>
                </c:pt>
                <c:pt idx="12">
                  <c:v>27745.968363</c:v>
                </c:pt>
              </c:numCache>
            </c:numRef>
          </c:val>
          <c:smooth val="0"/>
          <c:extLst>
            <c:ext xmlns:c16="http://schemas.microsoft.com/office/drawing/2014/chart" uri="{C3380CC4-5D6E-409C-BE32-E72D297353CC}">
              <c16:uniqueId val="{0000000A-C8C1-43C8-A48D-785059C0DC92}"/>
            </c:ext>
          </c:extLst>
        </c:ser>
        <c:ser>
          <c:idx val="9"/>
          <c:order val="12"/>
          <c:tx>
            <c:strRef>
              <c:f>'2_Occitanie_Départements'!$A$39</c:f>
              <c:strCache>
                <c:ptCount val="1"/>
                <c:pt idx="0">
                  <c:v>Hautes-Pyrénées</c:v>
                </c:pt>
              </c:strCache>
            </c:strRef>
          </c:tx>
          <c:spPr>
            <a:ln w="28575" cap="rnd">
              <a:solidFill>
                <a:schemeClr val="accent4">
                  <a:lumMod val="60000"/>
                </a:schemeClr>
              </a:solidFill>
              <a:round/>
            </a:ln>
            <a:effectLst/>
          </c:spPr>
          <c:marker>
            <c:symbol val="none"/>
          </c:marker>
          <c:cat>
            <c:numRef>
              <c:f>'2_Occitanie_Départements'!$B$29:$N$29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'2_Occitanie_Départements'!$B$39:$N$39</c:f>
              <c:numCache>
                <c:formatCode>#,##0</c:formatCode>
                <c:ptCount val="13"/>
                <c:pt idx="0">
                  <c:v>1978.837</c:v>
                </c:pt>
                <c:pt idx="1">
                  <c:v>2240.3150000000001</c:v>
                </c:pt>
                <c:pt idx="2">
                  <c:v>2255.8971000000001</c:v>
                </c:pt>
                <c:pt idx="3">
                  <c:v>2275.6689999999999</c:v>
                </c:pt>
                <c:pt idx="4">
                  <c:v>4299.2924999999996</c:v>
                </c:pt>
                <c:pt idx="5">
                  <c:v>5378.7530999999999</c:v>
                </c:pt>
                <c:pt idx="6">
                  <c:v>6063.0511999999999</c:v>
                </c:pt>
                <c:pt idx="7">
                  <c:v>8396.2260000000006</c:v>
                </c:pt>
                <c:pt idx="8">
                  <c:v>9030.3714999999993</c:v>
                </c:pt>
                <c:pt idx="9">
                  <c:v>9437.8880000000008</c:v>
                </c:pt>
                <c:pt idx="10">
                  <c:v>10701.4004</c:v>
                </c:pt>
                <c:pt idx="11">
                  <c:v>10567.005975</c:v>
                </c:pt>
                <c:pt idx="12">
                  <c:v>11465.90367</c:v>
                </c:pt>
              </c:numCache>
            </c:numRef>
          </c:val>
          <c:smooth val="0"/>
          <c:extLst>
            <c:ext xmlns:c16="http://schemas.microsoft.com/office/drawing/2014/chart" uri="{C3380CC4-5D6E-409C-BE32-E72D297353CC}">
              <c16:uniqueId val="{00000009-C8C1-43C8-A48D-785059C0DC92}"/>
            </c:ext>
          </c:extLst>
        </c:ser>
        <c:dLbls>
          <c:showLegendKey val="0"/>
          <c:showVal val="0"/>
          <c:showCatName val="0"/>
          <c:showSerName val="0"/>
          <c:showPercent val="0"/>
          <c:showBubbleSize val="0"/>
        </c:dLbls>
        <c:smooth val="0"/>
        <c:axId val="1866726336"/>
        <c:axId val="1866738816"/>
        <c:extLst/>
      </c:lineChart>
      <c:catAx>
        <c:axId val="186672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866738816"/>
        <c:crosses val="autoZero"/>
        <c:auto val="1"/>
        <c:lblAlgn val="ctr"/>
        <c:lblOffset val="100"/>
        <c:noMultiLvlLbl val="0"/>
      </c:catAx>
      <c:valAx>
        <c:axId val="1866738816"/>
        <c:scaling>
          <c:orientation val="minMax"/>
          <c:max val="130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800">
                    <a:latin typeface="Arial" panose="020B0604020202020204" pitchFamily="34" charset="0"/>
                    <a:cs typeface="Arial" panose="020B0604020202020204" pitchFamily="34" charset="0"/>
                  </a:rPr>
                  <a:t>en ha</a:t>
                </a:r>
              </a:p>
            </c:rich>
          </c:tx>
          <c:layout>
            <c:manualLayout>
              <c:xMode val="edge"/>
              <c:yMode val="edge"/>
              <c:x val="8.1168831168831161E-3"/>
              <c:y val="6.9351502981898031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866726336"/>
        <c:crosses val="autoZero"/>
        <c:crossBetween val="between"/>
      </c:valAx>
      <c:spPr>
        <a:noFill/>
        <a:ln>
          <a:noFill/>
        </a:ln>
        <a:effectLst/>
      </c:spPr>
    </c:plotArea>
    <c:legend>
      <c:legendPos val="r"/>
      <c:layout>
        <c:manualLayout>
          <c:xMode val="edge"/>
          <c:yMode val="edge"/>
          <c:x val="0.81427159802994176"/>
          <c:y val="3.3731922478171604E-2"/>
          <c:w val="0.1857284019700583"/>
          <c:h val="0.961325196098338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Grandes cultures </a:t>
            </a:r>
            <a:r>
              <a:rPr lang="fr-FR" sz="1000">
                <a:latin typeface="Arial" panose="020B0604020202020204" pitchFamily="34" charset="0"/>
                <a:cs typeface="Arial" panose="020B0604020202020204" pitchFamily="34" charset="0"/>
              </a:rPr>
              <a:t>: surfaces certifiées, </a:t>
            </a:r>
          </a:p>
          <a:p>
            <a:pPr>
              <a:defRPr/>
            </a:pPr>
            <a:r>
              <a:rPr lang="fr-FR" sz="1000">
                <a:latin typeface="Arial" panose="020B0604020202020204" pitchFamily="34" charset="0"/>
                <a:cs typeface="Arial" panose="020B0604020202020204" pitchFamily="34" charset="0"/>
              </a:rPr>
              <a:t>surfaces en mode biologique, </a:t>
            </a:r>
          </a:p>
          <a:p>
            <a:pPr>
              <a:defRPr/>
            </a:pPr>
            <a:r>
              <a:rPr lang="fr-FR" sz="1000">
                <a:latin typeface="Arial" panose="020B0604020202020204" pitchFamily="34" charset="0"/>
                <a:cs typeface="Arial" panose="020B0604020202020204" pitchFamily="34" charset="0"/>
              </a:rPr>
              <a:t>effectif d'exploitations</a:t>
            </a:r>
          </a:p>
        </c:rich>
      </c:tx>
      <c:layout>
        <c:manualLayout>
          <c:xMode val="edge"/>
          <c:yMode val="edge"/>
          <c:x val="0.24729155730533683"/>
          <c:y val="8.08080808080808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[1]graph_gcu!$C$1</c:f>
              <c:strCache>
                <c:ptCount val="1"/>
                <c:pt idx="0">
                  <c:v>nb d'exploitations certifiées</c:v>
                </c:pt>
              </c:strCache>
            </c:strRef>
          </c:tx>
          <c:spPr>
            <a:solidFill>
              <a:schemeClr val="bg1">
                <a:lumMod val="75000"/>
              </a:schemeClr>
            </a:solidFill>
            <a:ln>
              <a:noFill/>
            </a:ln>
            <a:effectLst/>
          </c:spPr>
          <c:invertIfNegative val="0"/>
          <c:cat>
            <c:strRef>
              <c:f>[1]graph_gcu!$B$2:$B$18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[1]graph_gcu!$C$2:$C$18</c:f>
              <c:numCache>
                <c:formatCode>General</c:formatCode>
                <c:ptCount val="17"/>
                <c:pt idx="0">
                  <c:v>724</c:v>
                </c:pt>
                <c:pt idx="1">
                  <c:v>743</c:v>
                </c:pt>
                <c:pt idx="2">
                  <c:v>780</c:v>
                </c:pt>
                <c:pt idx="3">
                  <c:v>834</c:v>
                </c:pt>
                <c:pt idx="4">
                  <c:v>1007</c:v>
                </c:pt>
                <c:pt idx="5">
                  <c:v>1289</c:v>
                </c:pt>
                <c:pt idx="6">
                  <c:v>1400</c:v>
                </c:pt>
                <c:pt idx="7">
                  <c:v>1477</c:v>
                </c:pt>
                <c:pt idx="8">
                  <c:v>1723</c:v>
                </c:pt>
                <c:pt idx="9">
                  <c:v>1849</c:v>
                </c:pt>
                <c:pt idx="10">
                  <c:v>2174</c:v>
                </c:pt>
                <c:pt idx="11">
                  <c:v>2518</c:v>
                </c:pt>
                <c:pt idx="12">
                  <c:v>2911</c:v>
                </c:pt>
                <c:pt idx="13">
                  <c:v>3405</c:v>
                </c:pt>
                <c:pt idx="14">
                  <c:v>3831</c:v>
                </c:pt>
                <c:pt idx="15">
                  <c:v>4148</c:v>
                </c:pt>
                <c:pt idx="16">
                  <c:v>4208</c:v>
                </c:pt>
              </c:numCache>
            </c:numRef>
          </c:val>
          <c:extLst>
            <c:ext xmlns:c16="http://schemas.microsoft.com/office/drawing/2014/chart" uri="{C3380CC4-5D6E-409C-BE32-E72D297353CC}">
              <c16:uniqueId val="{00000000-2089-473B-AC09-5E39074947A9}"/>
            </c:ext>
          </c:extLst>
        </c:ser>
        <c:ser>
          <c:idx val="1"/>
          <c:order val="1"/>
          <c:tx>
            <c:strRef>
              <c:f>[1]graph_gcu!$D$1</c:f>
              <c:strCache>
                <c:ptCount val="1"/>
                <c:pt idx="0">
                  <c:v>nb d'exploitations bio</c:v>
                </c:pt>
              </c:strCache>
            </c:strRef>
          </c:tx>
          <c:spPr>
            <a:solidFill>
              <a:srgbClr val="CDBC1B"/>
            </a:solidFill>
            <a:ln>
              <a:noFill/>
            </a:ln>
            <a:effectLst/>
          </c:spPr>
          <c:invertIfNegative val="0"/>
          <c:cat>
            <c:strRef>
              <c:f>[1]graph_gcu!$B$2:$B$18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[1]graph_gcu!$D$2:$D$18</c:f>
              <c:numCache>
                <c:formatCode>General</c:formatCode>
                <c:ptCount val="17"/>
                <c:pt idx="0">
                  <c:v>814</c:v>
                </c:pt>
                <c:pt idx="1">
                  <c:v>873</c:v>
                </c:pt>
                <c:pt idx="2">
                  <c:v>981</c:v>
                </c:pt>
                <c:pt idx="3">
                  <c:v>1264</c:v>
                </c:pt>
                <c:pt idx="4">
                  <c:v>1432</c:v>
                </c:pt>
                <c:pt idx="5">
                  <c:v>1575</c:v>
                </c:pt>
                <c:pt idx="6">
                  <c:v>1582</c:v>
                </c:pt>
                <c:pt idx="7">
                  <c:v>1754</c:v>
                </c:pt>
                <c:pt idx="8">
                  <c:v>2490</c:v>
                </c:pt>
                <c:pt idx="9">
                  <c:v>2856</c:v>
                </c:pt>
                <c:pt idx="10">
                  <c:v>3103</c:v>
                </c:pt>
                <c:pt idx="11">
                  <c:v>3480</c:v>
                </c:pt>
                <c:pt idx="12">
                  <c:v>3883</c:v>
                </c:pt>
                <c:pt idx="13">
                  <c:v>4268</c:v>
                </c:pt>
                <c:pt idx="14">
                  <c:v>4686</c:v>
                </c:pt>
                <c:pt idx="15">
                  <c:v>4728</c:v>
                </c:pt>
                <c:pt idx="16">
                  <c:v>4623</c:v>
                </c:pt>
              </c:numCache>
            </c:numRef>
          </c:val>
          <c:extLst>
            <c:ext xmlns:c16="http://schemas.microsoft.com/office/drawing/2014/chart" uri="{C3380CC4-5D6E-409C-BE32-E72D297353CC}">
              <c16:uniqueId val="{00000001-2089-473B-AC09-5E39074947A9}"/>
            </c:ext>
          </c:extLst>
        </c:ser>
        <c:dLbls>
          <c:showLegendKey val="0"/>
          <c:showVal val="0"/>
          <c:showCatName val="0"/>
          <c:showSerName val="0"/>
          <c:showPercent val="0"/>
          <c:showBubbleSize val="0"/>
        </c:dLbls>
        <c:gapWidth val="219"/>
        <c:overlap val="-27"/>
        <c:axId val="1597362512"/>
        <c:axId val="1597375824"/>
      </c:barChart>
      <c:lineChart>
        <c:grouping val="standard"/>
        <c:varyColors val="0"/>
        <c:ser>
          <c:idx val="2"/>
          <c:order val="2"/>
          <c:tx>
            <c:strRef>
              <c:f>[1]graph_gcu!$E$1</c:f>
              <c:strCache>
                <c:ptCount val="1"/>
                <c:pt idx="0">
                  <c:v>Surfaces certifiées</c:v>
                </c:pt>
              </c:strCache>
            </c:strRef>
          </c:tx>
          <c:spPr>
            <a:ln w="28575" cap="rnd">
              <a:solidFill>
                <a:schemeClr val="bg1">
                  <a:lumMod val="65000"/>
                </a:schemeClr>
              </a:solidFill>
              <a:prstDash val="sysDash"/>
              <a:round/>
            </a:ln>
            <a:effectLst/>
          </c:spPr>
          <c:marker>
            <c:symbol val="none"/>
          </c:marker>
          <c:cat>
            <c:strRef>
              <c:f>[1]graph_gcu!$B$2:$B$18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[1]graph_gcu!$E$2:$E$18</c:f>
              <c:numCache>
                <c:formatCode>General</c:formatCode>
                <c:ptCount val="17"/>
                <c:pt idx="0">
                  <c:v>15431.175999999999</c:v>
                </c:pt>
                <c:pt idx="1">
                  <c:v>16870.627</c:v>
                </c:pt>
                <c:pt idx="2">
                  <c:v>17645.898399999998</c:v>
                </c:pt>
                <c:pt idx="3">
                  <c:v>17879.327000000001</c:v>
                </c:pt>
                <c:pt idx="4">
                  <c:v>20300.891500000002</c:v>
                </c:pt>
                <c:pt idx="5">
                  <c:v>25519.743999999999</c:v>
                </c:pt>
                <c:pt idx="6">
                  <c:v>30097.9617</c:v>
                </c:pt>
                <c:pt idx="7">
                  <c:v>33118.615400000002</c:v>
                </c:pt>
                <c:pt idx="8">
                  <c:v>41763.790800000002</c:v>
                </c:pt>
                <c:pt idx="9">
                  <c:v>46264.768199999999</c:v>
                </c:pt>
                <c:pt idx="10">
                  <c:v>62546.344799999999</c:v>
                </c:pt>
                <c:pt idx="11">
                  <c:v>76112.588799999998</c:v>
                </c:pt>
                <c:pt idx="12">
                  <c:v>88397.611499999999</c:v>
                </c:pt>
                <c:pt idx="13">
                  <c:v>112086.7974</c:v>
                </c:pt>
                <c:pt idx="14">
                  <c:v>130903.9632</c:v>
                </c:pt>
                <c:pt idx="15">
                  <c:v>147163.004827</c:v>
                </c:pt>
                <c:pt idx="16">
                  <c:v>143842.14468900001</c:v>
                </c:pt>
              </c:numCache>
            </c:numRef>
          </c:val>
          <c:smooth val="0"/>
          <c:extLst>
            <c:ext xmlns:c16="http://schemas.microsoft.com/office/drawing/2014/chart" uri="{C3380CC4-5D6E-409C-BE32-E72D297353CC}">
              <c16:uniqueId val="{00000002-2089-473B-AC09-5E39074947A9}"/>
            </c:ext>
          </c:extLst>
        </c:ser>
        <c:ser>
          <c:idx val="3"/>
          <c:order val="3"/>
          <c:tx>
            <c:strRef>
              <c:f>[1]graph_gcu!$F$1</c:f>
              <c:strCache>
                <c:ptCount val="1"/>
                <c:pt idx="0">
                  <c:v>Surfaces en bio</c:v>
                </c:pt>
              </c:strCache>
            </c:strRef>
          </c:tx>
          <c:spPr>
            <a:ln w="28575" cap="rnd">
              <a:solidFill>
                <a:srgbClr val="CDBC1B"/>
              </a:solidFill>
              <a:round/>
            </a:ln>
            <a:effectLst/>
          </c:spPr>
          <c:marker>
            <c:symbol val="none"/>
          </c:marker>
          <c:cat>
            <c:strRef>
              <c:f>[1]graph_gcu!$B$2:$B$18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[1]graph_gcu!$F$2:$F$18</c:f>
              <c:numCache>
                <c:formatCode>General</c:formatCode>
                <c:ptCount val="17"/>
                <c:pt idx="0">
                  <c:v>16827.133000000002</c:v>
                </c:pt>
                <c:pt idx="1">
                  <c:v>18929.901399999999</c:v>
                </c:pt>
                <c:pt idx="2">
                  <c:v>21379.183499999999</c:v>
                </c:pt>
                <c:pt idx="3">
                  <c:v>27434.0867</c:v>
                </c:pt>
                <c:pt idx="4">
                  <c:v>31378.648700000002</c:v>
                </c:pt>
                <c:pt idx="5">
                  <c:v>34023.383999999998</c:v>
                </c:pt>
                <c:pt idx="6">
                  <c:v>34837.280700000003</c:v>
                </c:pt>
                <c:pt idx="7">
                  <c:v>42143.5645</c:v>
                </c:pt>
                <c:pt idx="8">
                  <c:v>75476.581099999996</c:v>
                </c:pt>
                <c:pt idx="9">
                  <c:v>88693.611099999995</c:v>
                </c:pt>
                <c:pt idx="10">
                  <c:v>95292.725099999996</c:v>
                </c:pt>
                <c:pt idx="11">
                  <c:v>112747.4077</c:v>
                </c:pt>
                <c:pt idx="12">
                  <c:v>129825.9184</c:v>
                </c:pt>
                <c:pt idx="13">
                  <c:v>148768.71919999999</c:v>
                </c:pt>
                <c:pt idx="14">
                  <c:v>164960.6826</c:v>
                </c:pt>
                <c:pt idx="15">
                  <c:v>169281.31090800001</c:v>
                </c:pt>
                <c:pt idx="16">
                  <c:v>156907.945011</c:v>
                </c:pt>
              </c:numCache>
            </c:numRef>
          </c:val>
          <c:smooth val="0"/>
          <c:extLst>
            <c:ext xmlns:c16="http://schemas.microsoft.com/office/drawing/2014/chart" uri="{C3380CC4-5D6E-409C-BE32-E72D297353CC}">
              <c16:uniqueId val="{00000003-2089-473B-AC09-5E39074947A9}"/>
            </c:ext>
          </c:extLst>
        </c:ser>
        <c:dLbls>
          <c:showLegendKey val="0"/>
          <c:showVal val="0"/>
          <c:showCatName val="0"/>
          <c:showSerName val="0"/>
          <c:showPercent val="0"/>
          <c:showBubbleSize val="0"/>
        </c:dLbls>
        <c:marker val="1"/>
        <c:smooth val="0"/>
        <c:axId val="1597355024"/>
        <c:axId val="1597360848"/>
      </c:lineChart>
      <c:catAx>
        <c:axId val="15973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75824"/>
        <c:crosses val="autoZero"/>
        <c:auto val="1"/>
        <c:lblAlgn val="ctr"/>
        <c:lblOffset val="100"/>
        <c:noMultiLvlLbl val="0"/>
      </c:catAx>
      <c:valAx>
        <c:axId val="159737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900"/>
                  <a:t>Nombre d'exploitations</a:t>
                </a:r>
              </a:p>
            </c:rich>
          </c:tx>
          <c:layout>
            <c:manualLayout>
              <c:xMode val="edge"/>
              <c:yMode val="edge"/>
              <c:x val="2.7777777777777779E-3"/>
              <c:y val="0.30890193271295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62512"/>
        <c:crosses val="autoZero"/>
        <c:crossBetween val="between"/>
      </c:valAx>
      <c:valAx>
        <c:axId val="1597360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55024"/>
        <c:crosses val="max"/>
        <c:crossBetween val="between"/>
      </c:valAx>
      <c:catAx>
        <c:axId val="1597355024"/>
        <c:scaling>
          <c:orientation val="minMax"/>
        </c:scaling>
        <c:delete val="1"/>
        <c:axPos val="b"/>
        <c:numFmt formatCode="General" sourceLinked="1"/>
        <c:majorTickMark val="out"/>
        <c:minorTickMark val="none"/>
        <c:tickLblPos val="nextTo"/>
        <c:crossAx val="159736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Surfaces fourragères </a:t>
            </a:r>
            <a:r>
              <a:rPr lang="fr-FR" sz="1000">
                <a:latin typeface="Arial" panose="020B0604020202020204" pitchFamily="34" charset="0"/>
                <a:cs typeface="Arial" panose="020B0604020202020204" pitchFamily="34" charset="0"/>
              </a:rPr>
              <a:t>: surfaces certifiées, </a:t>
            </a:r>
          </a:p>
          <a:p>
            <a:pPr>
              <a:defRPr/>
            </a:pPr>
            <a:r>
              <a:rPr lang="fr-FR" sz="1000">
                <a:latin typeface="Arial" panose="020B0604020202020204" pitchFamily="34" charset="0"/>
                <a:cs typeface="Arial" panose="020B0604020202020204" pitchFamily="34" charset="0"/>
              </a:rPr>
              <a:t>surfaces en mode biologique, </a:t>
            </a:r>
          </a:p>
          <a:p>
            <a:pPr>
              <a:defRPr/>
            </a:pPr>
            <a:r>
              <a:rPr lang="fr-FR" sz="1000">
                <a:latin typeface="Arial" panose="020B0604020202020204" pitchFamily="34" charset="0"/>
                <a:cs typeface="Arial" panose="020B0604020202020204" pitchFamily="34" charset="0"/>
              </a:rPr>
              <a:t>effectif d'exploitations</a:t>
            </a:r>
          </a:p>
        </c:rich>
      </c:tx>
      <c:layout>
        <c:manualLayout>
          <c:xMode val="edge"/>
          <c:yMode val="edge"/>
          <c:x val="0.24729155730533683"/>
          <c:y val="8.08080808080808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[1]graph_sf!$C$1</c:f>
              <c:strCache>
                <c:ptCount val="1"/>
                <c:pt idx="0">
                  <c:v>nb d'exploitations certifiées</c:v>
                </c:pt>
              </c:strCache>
            </c:strRef>
          </c:tx>
          <c:spPr>
            <a:solidFill>
              <a:schemeClr val="accent3">
                <a:lumMod val="60000"/>
                <a:lumOff val="40000"/>
              </a:schemeClr>
            </a:solidFill>
            <a:ln>
              <a:noFill/>
            </a:ln>
            <a:effectLst/>
          </c:spPr>
          <c:invertIfNegative val="0"/>
          <c:cat>
            <c:strRef>
              <c:f>[1]graph_sf!$B$2:$B$18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[1]graph_sf!$C$2:$C$18</c:f>
              <c:numCache>
                <c:formatCode>General</c:formatCode>
                <c:ptCount val="17"/>
                <c:pt idx="0">
                  <c:v>1029</c:v>
                </c:pt>
                <c:pt idx="1">
                  <c:v>1080</c:v>
                </c:pt>
                <c:pt idx="2">
                  <c:v>1246</c:v>
                </c:pt>
                <c:pt idx="3">
                  <c:v>1480</c:v>
                </c:pt>
                <c:pt idx="4">
                  <c:v>1888</c:v>
                </c:pt>
                <c:pt idx="5">
                  <c:v>2299</c:v>
                </c:pt>
                <c:pt idx="6">
                  <c:v>2494</c:v>
                </c:pt>
                <c:pt idx="7">
                  <c:v>2685</c:v>
                </c:pt>
                <c:pt idx="8">
                  <c:v>2924</c:v>
                </c:pt>
                <c:pt idx="9">
                  <c:v>3065</c:v>
                </c:pt>
                <c:pt idx="10">
                  <c:v>3701</c:v>
                </c:pt>
                <c:pt idx="11">
                  <c:v>4414</c:v>
                </c:pt>
                <c:pt idx="12">
                  <c:v>4942</c:v>
                </c:pt>
                <c:pt idx="13">
                  <c:v>5500</c:v>
                </c:pt>
                <c:pt idx="14">
                  <c:v>6173</c:v>
                </c:pt>
                <c:pt idx="15">
                  <c:v>6599</c:v>
                </c:pt>
                <c:pt idx="16">
                  <c:v>7274</c:v>
                </c:pt>
              </c:numCache>
            </c:numRef>
          </c:val>
          <c:extLst>
            <c:ext xmlns:c16="http://schemas.microsoft.com/office/drawing/2014/chart" uri="{C3380CC4-5D6E-409C-BE32-E72D297353CC}">
              <c16:uniqueId val="{00000000-3C28-4FE4-BE44-46FDE122F16B}"/>
            </c:ext>
          </c:extLst>
        </c:ser>
        <c:ser>
          <c:idx val="1"/>
          <c:order val="1"/>
          <c:tx>
            <c:strRef>
              <c:f>[1]graph_sf!$D$1</c:f>
              <c:strCache>
                <c:ptCount val="1"/>
                <c:pt idx="0">
                  <c:v>nb d'exploitations bio</c:v>
                </c:pt>
              </c:strCache>
            </c:strRef>
          </c:tx>
          <c:spPr>
            <a:solidFill>
              <a:schemeClr val="accent3">
                <a:lumMod val="75000"/>
              </a:schemeClr>
            </a:solidFill>
            <a:ln>
              <a:noFill/>
            </a:ln>
            <a:effectLst/>
          </c:spPr>
          <c:invertIfNegative val="0"/>
          <c:cat>
            <c:strRef>
              <c:f>[1]graph_sf!$B$2:$B$18</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[1]graph_sf!$D$2:$D$18</c:f>
              <c:numCache>
                <c:formatCode>General</c:formatCode>
                <c:ptCount val="17"/>
                <c:pt idx="0">
                  <c:v>1147</c:v>
                </c:pt>
                <c:pt idx="1">
                  <c:v>1231</c:v>
                </c:pt>
                <c:pt idx="2">
                  <c:v>1518</c:v>
                </c:pt>
                <c:pt idx="3">
                  <c:v>1991</c:v>
                </c:pt>
                <c:pt idx="4">
                  <c:v>2430</c:v>
                </c:pt>
                <c:pt idx="5">
                  <c:v>2649</c:v>
                </c:pt>
                <c:pt idx="6">
                  <c:v>2794</c:v>
                </c:pt>
                <c:pt idx="7">
                  <c:v>3061</c:v>
                </c:pt>
                <c:pt idx="8">
                  <c:v>3782</c:v>
                </c:pt>
                <c:pt idx="9">
                  <c:v>4319</c:v>
                </c:pt>
                <c:pt idx="10">
                  <c:v>4813</c:v>
                </c:pt>
                <c:pt idx="11">
                  <c:v>5421</c:v>
                </c:pt>
                <c:pt idx="12">
                  <c:v>6059</c:v>
                </c:pt>
                <c:pt idx="13">
                  <c:v>6672</c:v>
                </c:pt>
                <c:pt idx="14">
                  <c:v>7485</c:v>
                </c:pt>
                <c:pt idx="15">
                  <c:v>7706</c:v>
                </c:pt>
                <c:pt idx="16">
                  <c:v>8152</c:v>
                </c:pt>
              </c:numCache>
            </c:numRef>
          </c:val>
          <c:extLst>
            <c:ext xmlns:c16="http://schemas.microsoft.com/office/drawing/2014/chart" uri="{C3380CC4-5D6E-409C-BE32-E72D297353CC}">
              <c16:uniqueId val="{00000001-3C28-4FE4-BE44-46FDE122F16B}"/>
            </c:ext>
          </c:extLst>
        </c:ser>
        <c:dLbls>
          <c:showLegendKey val="0"/>
          <c:showVal val="0"/>
          <c:showCatName val="0"/>
          <c:showSerName val="0"/>
          <c:showPercent val="0"/>
          <c:showBubbleSize val="0"/>
        </c:dLbls>
        <c:gapWidth val="219"/>
        <c:overlap val="-27"/>
        <c:axId val="1597362512"/>
        <c:axId val="1597375824"/>
      </c:barChart>
      <c:lineChart>
        <c:grouping val="standard"/>
        <c:varyColors val="0"/>
        <c:ser>
          <c:idx val="2"/>
          <c:order val="2"/>
          <c:tx>
            <c:strRef>
              <c:f>[1]graph_sf!$E$1</c:f>
              <c:strCache>
                <c:ptCount val="1"/>
                <c:pt idx="0">
                  <c:v>Surfaces certifiées</c:v>
                </c:pt>
              </c:strCache>
            </c:strRef>
          </c:tx>
          <c:spPr>
            <a:ln w="28575" cap="rnd">
              <a:solidFill>
                <a:schemeClr val="accent3">
                  <a:lumMod val="60000"/>
                  <a:lumOff val="40000"/>
                </a:schemeClr>
              </a:solidFill>
              <a:prstDash val="sysDash"/>
              <a:round/>
            </a:ln>
            <a:effectLst/>
          </c:spPr>
          <c:marker>
            <c:symbol val="none"/>
          </c:marker>
          <c:val>
            <c:numRef>
              <c:f>[1]graph_sf!$E$2:$E$18</c:f>
              <c:numCache>
                <c:formatCode>General</c:formatCode>
                <c:ptCount val="17"/>
                <c:pt idx="0">
                  <c:v>50892.976000000002</c:v>
                </c:pt>
                <c:pt idx="1">
                  <c:v>48585.8923</c:v>
                </c:pt>
                <c:pt idx="2">
                  <c:v>52507.926500000001</c:v>
                </c:pt>
                <c:pt idx="3">
                  <c:v>66597.527100000007</c:v>
                </c:pt>
                <c:pt idx="4">
                  <c:v>94987.131500000003</c:v>
                </c:pt>
                <c:pt idx="5">
                  <c:v>110248.7243</c:v>
                </c:pt>
                <c:pt idx="6">
                  <c:v>120204.8956</c:v>
                </c:pt>
                <c:pt idx="7">
                  <c:v>124047.61719999999</c:v>
                </c:pt>
                <c:pt idx="8">
                  <c:v>131190.53909999999</c:v>
                </c:pt>
                <c:pt idx="9">
                  <c:v>134593.2254</c:v>
                </c:pt>
                <c:pt idx="10">
                  <c:v>170428.9939</c:v>
                </c:pt>
                <c:pt idx="11">
                  <c:v>215708.43650000001</c:v>
                </c:pt>
                <c:pt idx="12">
                  <c:v>236967.44639999999</c:v>
                </c:pt>
                <c:pt idx="13">
                  <c:v>251293.94930000001</c:v>
                </c:pt>
                <c:pt idx="14">
                  <c:v>267639.27730000002</c:v>
                </c:pt>
                <c:pt idx="15">
                  <c:v>280061.06805300002</c:v>
                </c:pt>
                <c:pt idx="16">
                  <c:v>290825.013828</c:v>
                </c:pt>
              </c:numCache>
            </c:numRef>
          </c:val>
          <c:smooth val="0"/>
          <c:extLst>
            <c:ext xmlns:c16="http://schemas.microsoft.com/office/drawing/2014/chart" uri="{C3380CC4-5D6E-409C-BE32-E72D297353CC}">
              <c16:uniqueId val="{00000002-3C28-4FE4-BE44-46FDE122F16B}"/>
            </c:ext>
          </c:extLst>
        </c:ser>
        <c:ser>
          <c:idx val="3"/>
          <c:order val="3"/>
          <c:tx>
            <c:strRef>
              <c:f>[1]graph_sf!$F$1</c:f>
              <c:strCache>
                <c:ptCount val="1"/>
                <c:pt idx="0">
                  <c:v>Surfaces en bio</c:v>
                </c:pt>
              </c:strCache>
            </c:strRef>
          </c:tx>
          <c:spPr>
            <a:ln w="28575" cap="rnd">
              <a:solidFill>
                <a:schemeClr val="accent3">
                  <a:lumMod val="75000"/>
                </a:schemeClr>
              </a:solidFill>
              <a:prstDash val="sysDash"/>
              <a:round/>
            </a:ln>
            <a:effectLst/>
          </c:spPr>
          <c:marker>
            <c:symbol val="none"/>
          </c:marker>
          <c:val>
            <c:numRef>
              <c:f>[1]graph_sf!$F$2:$F$18</c:f>
              <c:numCache>
                <c:formatCode>General</c:formatCode>
                <c:ptCount val="17"/>
                <c:pt idx="0">
                  <c:v>55864.203500000003</c:v>
                </c:pt>
                <c:pt idx="1">
                  <c:v>57111.774299999997</c:v>
                </c:pt>
                <c:pt idx="2">
                  <c:v>67310.339900000006</c:v>
                </c:pt>
                <c:pt idx="3">
                  <c:v>95352.918900000004</c:v>
                </c:pt>
                <c:pt idx="4">
                  <c:v>121871.4466</c:v>
                </c:pt>
                <c:pt idx="5">
                  <c:v>125878.5958</c:v>
                </c:pt>
                <c:pt idx="6">
                  <c:v>134806.56779999999</c:v>
                </c:pt>
                <c:pt idx="7">
                  <c:v>144440.72750000001</c:v>
                </c:pt>
                <c:pt idx="8">
                  <c:v>181479.74559999999</c:v>
                </c:pt>
                <c:pt idx="9">
                  <c:v>217489.07879999999</c:v>
                </c:pt>
                <c:pt idx="10">
                  <c:v>244604.45670000001</c:v>
                </c:pt>
                <c:pt idx="11">
                  <c:v>264364.82929999998</c:v>
                </c:pt>
                <c:pt idx="12">
                  <c:v>283811.02730000002</c:v>
                </c:pt>
                <c:pt idx="13">
                  <c:v>303973.51760000002</c:v>
                </c:pt>
                <c:pt idx="14">
                  <c:v>329206.27649999998</c:v>
                </c:pt>
                <c:pt idx="15">
                  <c:v>334993.23760599998</c:v>
                </c:pt>
                <c:pt idx="16">
                  <c:v>333948.90209300001</c:v>
                </c:pt>
              </c:numCache>
            </c:numRef>
          </c:val>
          <c:smooth val="0"/>
          <c:extLst>
            <c:ext xmlns:c16="http://schemas.microsoft.com/office/drawing/2014/chart" uri="{C3380CC4-5D6E-409C-BE32-E72D297353CC}">
              <c16:uniqueId val="{00000003-3C28-4FE4-BE44-46FDE122F16B}"/>
            </c:ext>
          </c:extLst>
        </c:ser>
        <c:dLbls>
          <c:showLegendKey val="0"/>
          <c:showVal val="0"/>
          <c:showCatName val="0"/>
          <c:showSerName val="0"/>
          <c:showPercent val="0"/>
          <c:showBubbleSize val="0"/>
        </c:dLbls>
        <c:marker val="1"/>
        <c:smooth val="0"/>
        <c:axId val="1597355024"/>
        <c:axId val="1597360848"/>
      </c:lineChart>
      <c:catAx>
        <c:axId val="15973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75824"/>
        <c:crosses val="autoZero"/>
        <c:auto val="1"/>
        <c:lblAlgn val="ctr"/>
        <c:lblOffset val="100"/>
        <c:noMultiLvlLbl val="0"/>
      </c:catAx>
      <c:valAx>
        <c:axId val="159737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900"/>
                  <a:t>Nombre d'exploitations</a:t>
                </a:r>
              </a:p>
            </c:rich>
          </c:tx>
          <c:layout>
            <c:manualLayout>
              <c:xMode val="edge"/>
              <c:yMode val="edge"/>
              <c:x val="2.7777777777777779E-3"/>
              <c:y val="0.30890193271295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62512"/>
        <c:crosses val="autoZero"/>
        <c:crossBetween val="between"/>
      </c:valAx>
      <c:valAx>
        <c:axId val="1597360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55024"/>
        <c:crosses val="max"/>
        <c:crossBetween val="between"/>
      </c:valAx>
      <c:catAx>
        <c:axId val="1597355024"/>
        <c:scaling>
          <c:orientation val="minMax"/>
        </c:scaling>
        <c:delete val="1"/>
        <c:axPos val="b"/>
        <c:numFmt formatCode="General" sourceLinked="1"/>
        <c:majorTickMark val="out"/>
        <c:minorTickMark val="none"/>
        <c:tickLblPos val="nextTo"/>
        <c:crossAx val="159736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Vigne</a:t>
            </a:r>
            <a:r>
              <a:rPr lang="fr-FR" sz="1000">
                <a:latin typeface="Arial" panose="020B0604020202020204" pitchFamily="34" charset="0"/>
                <a:cs typeface="Arial" panose="020B0604020202020204" pitchFamily="34" charset="0"/>
              </a:rPr>
              <a:t>: surfaces certifiées, </a:t>
            </a:r>
          </a:p>
          <a:p>
            <a:pPr>
              <a:defRPr/>
            </a:pPr>
            <a:r>
              <a:rPr lang="fr-FR" sz="1000">
                <a:latin typeface="Arial" panose="020B0604020202020204" pitchFamily="34" charset="0"/>
                <a:cs typeface="Arial" panose="020B0604020202020204" pitchFamily="34" charset="0"/>
              </a:rPr>
              <a:t>surfaces en mode biologique, </a:t>
            </a:r>
          </a:p>
          <a:p>
            <a:pPr>
              <a:defRPr/>
            </a:pPr>
            <a:r>
              <a:rPr lang="fr-FR" sz="1000">
                <a:latin typeface="Arial" panose="020B0604020202020204" pitchFamily="34" charset="0"/>
                <a:cs typeface="Arial" panose="020B0604020202020204" pitchFamily="34" charset="0"/>
              </a:rPr>
              <a:t>effectif d'exploitations</a:t>
            </a:r>
          </a:p>
        </c:rich>
      </c:tx>
      <c:layout>
        <c:manualLayout>
          <c:xMode val="edge"/>
          <c:yMode val="edge"/>
          <c:x val="0.24729155730533683"/>
          <c:y val="8.08080808080808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[1]graph_vi!$C$1</c:f>
              <c:strCache>
                <c:ptCount val="1"/>
                <c:pt idx="0">
                  <c:v>nb d'exploitations certifiées</c:v>
                </c:pt>
              </c:strCache>
            </c:strRef>
          </c:tx>
          <c:spPr>
            <a:solidFill>
              <a:schemeClr val="accent1">
                <a:lumMod val="40000"/>
                <a:lumOff val="60000"/>
              </a:schemeClr>
            </a:solidFill>
            <a:ln>
              <a:noFill/>
            </a:ln>
            <a:effectLst/>
          </c:spPr>
          <c:invertIfNegative val="0"/>
          <c:cat>
            <c:numRef>
              <c:f>[1]graph_vi!$B$2:$B$18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[1]graph_vi!$C$2:$C$18</c:f>
              <c:numCache>
                <c:formatCode>General</c:formatCode>
                <c:ptCount val="17"/>
                <c:pt idx="0">
                  <c:v>344</c:v>
                </c:pt>
                <c:pt idx="1">
                  <c:v>365</c:v>
                </c:pt>
                <c:pt idx="2">
                  <c:v>398</c:v>
                </c:pt>
                <c:pt idx="3">
                  <c:v>496</c:v>
                </c:pt>
                <c:pt idx="4">
                  <c:v>704</c:v>
                </c:pt>
                <c:pt idx="5">
                  <c:v>993</c:v>
                </c:pt>
                <c:pt idx="6">
                  <c:v>1178</c:v>
                </c:pt>
                <c:pt idx="7">
                  <c:v>1299</c:v>
                </c:pt>
                <c:pt idx="8">
                  <c:v>1365</c:v>
                </c:pt>
                <c:pt idx="9">
                  <c:v>1365</c:v>
                </c:pt>
                <c:pt idx="10">
                  <c:v>1403</c:v>
                </c:pt>
                <c:pt idx="11">
                  <c:v>1461</c:v>
                </c:pt>
                <c:pt idx="12">
                  <c:v>1561</c:v>
                </c:pt>
                <c:pt idx="13">
                  <c:v>1856</c:v>
                </c:pt>
                <c:pt idx="14">
                  <c:v>2185</c:v>
                </c:pt>
                <c:pt idx="15">
                  <c:v>2543</c:v>
                </c:pt>
                <c:pt idx="16">
                  <c:v>2867</c:v>
                </c:pt>
              </c:numCache>
            </c:numRef>
          </c:val>
          <c:extLst>
            <c:ext xmlns:c16="http://schemas.microsoft.com/office/drawing/2014/chart" uri="{C3380CC4-5D6E-409C-BE32-E72D297353CC}">
              <c16:uniqueId val="{00000000-B98E-4D47-A4F9-065E4166AACD}"/>
            </c:ext>
          </c:extLst>
        </c:ser>
        <c:ser>
          <c:idx val="1"/>
          <c:order val="1"/>
          <c:tx>
            <c:strRef>
              <c:f>[1]graph_vi!$D$1</c:f>
              <c:strCache>
                <c:ptCount val="1"/>
                <c:pt idx="0">
                  <c:v>nb d'exploitations bio</c:v>
                </c:pt>
              </c:strCache>
            </c:strRef>
          </c:tx>
          <c:spPr>
            <a:solidFill>
              <a:schemeClr val="accent5">
                <a:lumMod val="75000"/>
              </a:schemeClr>
            </a:solidFill>
            <a:ln>
              <a:noFill/>
            </a:ln>
            <a:effectLst/>
          </c:spPr>
          <c:invertIfNegative val="0"/>
          <c:cat>
            <c:numRef>
              <c:f>[1]graph_vi!$B$2:$B$18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[1]graph_vi!$D$2:$D$18</c:f>
              <c:numCache>
                <c:formatCode>General</c:formatCode>
                <c:ptCount val="17"/>
                <c:pt idx="0">
                  <c:v>489</c:v>
                </c:pt>
                <c:pt idx="1">
                  <c:v>636</c:v>
                </c:pt>
                <c:pt idx="2">
                  <c:v>919</c:v>
                </c:pt>
                <c:pt idx="3">
                  <c:v>1157</c:v>
                </c:pt>
                <c:pt idx="4">
                  <c:v>1371</c:v>
                </c:pt>
                <c:pt idx="5">
                  <c:v>1434</c:v>
                </c:pt>
                <c:pt idx="6">
                  <c:v>1422</c:v>
                </c:pt>
                <c:pt idx="7">
                  <c:v>1500</c:v>
                </c:pt>
                <c:pt idx="8">
                  <c:v>1560</c:v>
                </c:pt>
                <c:pt idx="9">
                  <c:v>1578</c:v>
                </c:pt>
                <c:pt idx="10">
                  <c:v>1769</c:v>
                </c:pt>
                <c:pt idx="11">
                  <c:v>2088</c:v>
                </c:pt>
                <c:pt idx="12">
                  <c:v>2528</c:v>
                </c:pt>
                <c:pt idx="13">
                  <c:v>2911</c:v>
                </c:pt>
                <c:pt idx="14">
                  <c:v>3268</c:v>
                </c:pt>
                <c:pt idx="15">
                  <c:v>3371</c:v>
                </c:pt>
                <c:pt idx="16">
                  <c:v>3397</c:v>
                </c:pt>
              </c:numCache>
            </c:numRef>
          </c:val>
          <c:extLst>
            <c:ext xmlns:c16="http://schemas.microsoft.com/office/drawing/2014/chart" uri="{C3380CC4-5D6E-409C-BE32-E72D297353CC}">
              <c16:uniqueId val="{00000001-B98E-4D47-A4F9-065E4166AACD}"/>
            </c:ext>
          </c:extLst>
        </c:ser>
        <c:dLbls>
          <c:showLegendKey val="0"/>
          <c:showVal val="0"/>
          <c:showCatName val="0"/>
          <c:showSerName val="0"/>
          <c:showPercent val="0"/>
          <c:showBubbleSize val="0"/>
        </c:dLbls>
        <c:gapWidth val="219"/>
        <c:overlap val="-27"/>
        <c:axId val="1597362512"/>
        <c:axId val="1597375824"/>
      </c:barChart>
      <c:lineChart>
        <c:grouping val="standard"/>
        <c:varyColors val="0"/>
        <c:ser>
          <c:idx val="2"/>
          <c:order val="2"/>
          <c:tx>
            <c:strRef>
              <c:f>[1]graph_vi!$E$1</c:f>
              <c:strCache>
                <c:ptCount val="1"/>
                <c:pt idx="0">
                  <c:v>Surfaces certifiées</c:v>
                </c:pt>
              </c:strCache>
            </c:strRef>
          </c:tx>
          <c:spPr>
            <a:ln w="28575" cap="rnd">
              <a:solidFill>
                <a:schemeClr val="accent1">
                  <a:lumMod val="40000"/>
                  <a:lumOff val="60000"/>
                </a:schemeClr>
              </a:solidFill>
              <a:prstDash val="sysDash"/>
              <a:round/>
            </a:ln>
            <a:effectLst/>
          </c:spPr>
          <c:marker>
            <c:symbol val="none"/>
          </c:marker>
          <c:val>
            <c:numRef>
              <c:f>[1]graph_vi!$E$2:$E$18</c:f>
              <c:numCache>
                <c:formatCode>General</c:formatCode>
                <c:ptCount val="17"/>
                <c:pt idx="0">
                  <c:v>4517.6633000000002</c:v>
                </c:pt>
                <c:pt idx="1">
                  <c:v>4643.2013999999999</c:v>
                </c:pt>
                <c:pt idx="2">
                  <c:v>5097.3036000000002</c:v>
                </c:pt>
                <c:pt idx="3">
                  <c:v>6248.2424000000001</c:v>
                </c:pt>
                <c:pt idx="4">
                  <c:v>9171.4876999999997</c:v>
                </c:pt>
                <c:pt idx="5">
                  <c:v>13805.406000000001</c:v>
                </c:pt>
                <c:pt idx="6">
                  <c:v>17210.790099999998</c:v>
                </c:pt>
                <c:pt idx="7">
                  <c:v>19325.9414</c:v>
                </c:pt>
                <c:pt idx="8">
                  <c:v>20109.800500000001</c:v>
                </c:pt>
                <c:pt idx="9">
                  <c:v>20608.782899999998</c:v>
                </c:pt>
                <c:pt idx="10">
                  <c:v>21106.695199999998</c:v>
                </c:pt>
                <c:pt idx="11">
                  <c:v>22158.238499999999</c:v>
                </c:pt>
                <c:pt idx="12">
                  <c:v>23483.429199999999</c:v>
                </c:pt>
                <c:pt idx="13">
                  <c:v>28563.625100000001</c:v>
                </c:pt>
                <c:pt idx="14">
                  <c:v>33660.396699999998</c:v>
                </c:pt>
                <c:pt idx="15">
                  <c:v>41218.856476000001</c:v>
                </c:pt>
                <c:pt idx="16">
                  <c:v>47455.121365999999</c:v>
                </c:pt>
              </c:numCache>
            </c:numRef>
          </c:val>
          <c:smooth val="0"/>
          <c:extLst>
            <c:ext xmlns:c16="http://schemas.microsoft.com/office/drawing/2014/chart" uri="{C3380CC4-5D6E-409C-BE32-E72D297353CC}">
              <c16:uniqueId val="{00000002-B98E-4D47-A4F9-065E4166AACD}"/>
            </c:ext>
          </c:extLst>
        </c:ser>
        <c:ser>
          <c:idx val="3"/>
          <c:order val="3"/>
          <c:tx>
            <c:strRef>
              <c:f>[1]graph_vi!$F$1</c:f>
              <c:strCache>
                <c:ptCount val="1"/>
                <c:pt idx="0">
                  <c:v>Surfaces en bio</c:v>
                </c:pt>
              </c:strCache>
            </c:strRef>
          </c:tx>
          <c:spPr>
            <a:ln w="28575" cap="rnd">
              <a:solidFill>
                <a:schemeClr val="accent5">
                  <a:lumMod val="75000"/>
                </a:schemeClr>
              </a:solidFill>
              <a:prstDash val="sysDash"/>
              <a:round/>
            </a:ln>
            <a:effectLst/>
          </c:spPr>
          <c:marker>
            <c:symbol val="none"/>
          </c:marker>
          <c:val>
            <c:numRef>
              <c:f>[1]graph_vi!$F$2:$F$18</c:f>
              <c:numCache>
                <c:formatCode>General</c:formatCode>
                <c:ptCount val="17"/>
                <c:pt idx="0">
                  <c:v>6467.5998</c:v>
                </c:pt>
                <c:pt idx="1">
                  <c:v>8810.5815999999995</c:v>
                </c:pt>
                <c:pt idx="2">
                  <c:v>13644.293100000001</c:v>
                </c:pt>
                <c:pt idx="3">
                  <c:v>17355.574100000002</c:v>
                </c:pt>
                <c:pt idx="4">
                  <c:v>21384.1728</c:v>
                </c:pt>
                <c:pt idx="5">
                  <c:v>22411.9483</c:v>
                </c:pt>
                <c:pt idx="6">
                  <c:v>22206.438600000001</c:v>
                </c:pt>
                <c:pt idx="7">
                  <c:v>22866.399600000001</c:v>
                </c:pt>
                <c:pt idx="8">
                  <c:v>23683.8043</c:v>
                </c:pt>
                <c:pt idx="9">
                  <c:v>24872.152900000001</c:v>
                </c:pt>
                <c:pt idx="10">
                  <c:v>28184.670699999999</c:v>
                </c:pt>
                <c:pt idx="11">
                  <c:v>33852.018600000003</c:v>
                </c:pt>
                <c:pt idx="12">
                  <c:v>42386.282800000001</c:v>
                </c:pt>
                <c:pt idx="13">
                  <c:v>50493.3511</c:v>
                </c:pt>
                <c:pt idx="14">
                  <c:v>56450.027600000001</c:v>
                </c:pt>
                <c:pt idx="15">
                  <c:v>58961.434738999997</c:v>
                </c:pt>
                <c:pt idx="16">
                  <c:v>58807.835202000002</c:v>
                </c:pt>
              </c:numCache>
            </c:numRef>
          </c:val>
          <c:smooth val="0"/>
          <c:extLst>
            <c:ext xmlns:c16="http://schemas.microsoft.com/office/drawing/2014/chart" uri="{C3380CC4-5D6E-409C-BE32-E72D297353CC}">
              <c16:uniqueId val="{00000003-B98E-4D47-A4F9-065E4166AACD}"/>
            </c:ext>
          </c:extLst>
        </c:ser>
        <c:dLbls>
          <c:showLegendKey val="0"/>
          <c:showVal val="0"/>
          <c:showCatName val="0"/>
          <c:showSerName val="0"/>
          <c:showPercent val="0"/>
          <c:showBubbleSize val="0"/>
        </c:dLbls>
        <c:marker val="1"/>
        <c:smooth val="0"/>
        <c:axId val="1597355024"/>
        <c:axId val="1597360848"/>
      </c:lineChart>
      <c:catAx>
        <c:axId val="15973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75824"/>
        <c:crosses val="autoZero"/>
        <c:auto val="1"/>
        <c:lblAlgn val="ctr"/>
        <c:lblOffset val="100"/>
        <c:noMultiLvlLbl val="0"/>
      </c:catAx>
      <c:valAx>
        <c:axId val="159737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900"/>
                  <a:t>Nombre d'exploitations</a:t>
                </a:r>
              </a:p>
            </c:rich>
          </c:tx>
          <c:layout>
            <c:manualLayout>
              <c:xMode val="edge"/>
              <c:yMode val="edge"/>
              <c:x val="2.7777777777777779E-3"/>
              <c:y val="0.30890193271295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62512"/>
        <c:crosses val="autoZero"/>
        <c:crossBetween val="between"/>
      </c:valAx>
      <c:valAx>
        <c:axId val="1597360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55024"/>
        <c:crosses val="max"/>
        <c:crossBetween val="between"/>
      </c:valAx>
      <c:catAx>
        <c:axId val="1597355024"/>
        <c:scaling>
          <c:orientation val="minMax"/>
        </c:scaling>
        <c:delete val="1"/>
        <c:axPos val="b"/>
        <c:numFmt formatCode="General" sourceLinked="1"/>
        <c:majorTickMark val="out"/>
        <c:minorTickMark val="none"/>
        <c:tickLblPos val="nextTo"/>
        <c:crossAx val="159736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Fruits </a:t>
            </a:r>
            <a:r>
              <a:rPr lang="fr-FR" sz="1000">
                <a:latin typeface="Arial" panose="020B0604020202020204" pitchFamily="34" charset="0"/>
                <a:cs typeface="Arial" panose="020B0604020202020204" pitchFamily="34" charset="0"/>
              </a:rPr>
              <a:t>: surfaces certifiées, </a:t>
            </a:r>
          </a:p>
          <a:p>
            <a:pPr>
              <a:defRPr/>
            </a:pPr>
            <a:r>
              <a:rPr lang="fr-FR" sz="1000">
                <a:latin typeface="Arial" panose="020B0604020202020204" pitchFamily="34" charset="0"/>
                <a:cs typeface="Arial" panose="020B0604020202020204" pitchFamily="34" charset="0"/>
              </a:rPr>
              <a:t>surfaces en mode biologique, </a:t>
            </a:r>
          </a:p>
          <a:p>
            <a:pPr>
              <a:defRPr/>
            </a:pPr>
            <a:r>
              <a:rPr lang="fr-FR" sz="1000">
                <a:latin typeface="Arial" panose="020B0604020202020204" pitchFamily="34" charset="0"/>
                <a:cs typeface="Arial" panose="020B0604020202020204" pitchFamily="34" charset="0"/>
              </a:rPr>
              <a:t>effectif d'exploitations</a:t>
            </a:r>
          </a:p>
        </c:rich>
      </c:tx>
      <c:layout>
        <c:manualLayout>
          <c:xMode val="edge"/>
          <c:yMode val="edge"/>
          <c:x val="0.24729155730533683"/>
          <c:y val="8.08080808080808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[1]graph_fr!$C$1</c:f>
              <c:strCache>
                <c:ptCount val="1"/>
                <c:pt idx="0">
                  <c:v>nb d'exploitations certifiées</c:v>
                </c:pt>
              </c:strCache>
            </c:strRef>
          </c:tx>
          <c:spPr>
            <a:solidFill>
              <a:srgbClr val="FFC000"/>
            </a:solidFill>
            <a:ln>
              <a:noFill/>
            </a:ln>
            <a:effectLst/>
          </c:spPr>
          <c:invertIfNegative val="0"/>
          <c:cat>
            <c:numRef>
              <c:f>[1]graph_fr!$B$2:$B$18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[1]graph_fr!$C$2:$C$18</c:f>
              <c:numCache>
                <c:formatCode>General</c:formatCode>
                <c:ptCount val="17"/>
                <c:pt idx="0">
                  <c:v>429</c:v>
                </c:pt>
                <c:pt idx="1">
                  <c:v>452</c:v>
                </c:pt>
                <c:pt idx="2">
                  <c:v>512</c:v>
                </c:pt>
                <c:pt idx="3">
                  <c:v>604</c:v>
                </c:pt>
                <c:pt idx="4">
                  <c:v>802</c:v>
                </c:pt>
                <c:pt idx="5">
                  <c:v>965</c:v>
                </c:pt>
                <c:pt idx="6">
                  <c:v>1101</c:v>
                </c:pt>
                <c:pt idx="7">
                  <c:v>1267</c:v>
                </c:pt>
                <c:pt idx="8">
                  <c:v>1394</c:v>
                </c:pt>
                <c:pt idx="9">
                  <c:v>1451</c:v>
                </c:pt>
                <c:pt idx="10">
                  <c:v>1549</c:v>
                </c:pt>
                <c:pt idx="11">
                  <c:v>1734</c:v>
                </c:pt>
                <c:pt idx="12">
                  <c:v>1911</c:v>
                </c:pt>
                <c:pt idx="13">
                  <c:v>2086</c:v>
                </c:pt>
                <c:pt idx="14">
                  <c:v>2386</c:v>
                </c:pt>
                <c:pt idx="15">
                  <c:v>2719</c:v>
                </c:pt>
                <c:pt idx="16">
                  <c:v>3008</c:v>
                </c:pt>
              </c:numCache>
            </c:numRef>
          </c:val>
          <c:extLst>
            <c:ext xmlns:c16="http://schemas.microsoft.com/office/drawing/2014/chart" uri="{C3380CC4-5D6E-409C-BE32-E72D297353CC}">
              <c16:uniqueId val="{00000000-D3B3-4716-9AD0-8B666495C2E8}"/>
            </c:ext>
          </c:extLst>
        </c:ser>
        <c:ser>
          <c:idx val="1"/>
          <c:order val="1"/>
          <c:tx>
            <c:strRef>
              <c:f>[1]graph_fr!$D$1</c:f>
              <c:strCache>
                <c:ptCount val="1"/>
                <c:pt idx="0">
                  <c:v>nb d'exploitations bio</c:v>
                </c:pt>
              </c:strCache>
            </c:strRef>
          </c:tx>
          <c:spPr>
            <a:solidFill>
              <a:schemeClr val="accent6">
                <a:lumMod val="50000"/>
              </a:schemeClr>
            </a:solidFill>
            <a:ln>
              <a:noFill/>
            </a:ln>
            <a:effectLst/>
          </c:spPr>
          <c:invertIfNegative val="0"/>
          <c:cat>
            <c:numRef>
              <c:f>[1]graph_fr!$B$2:$B$18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[1]graph_fr!$D$2:$D$18</c:f>
              <c:numCache>
                <c:formatCode>General</c:formatCode>
                <c:ptCount val="17"/>
                <c:pt idx="0">
                  <c:v>502</c:v>
                </c:pt>
                <c:pt idx="1">
                  <c:v>589</c:v>
                </c:pt>
                <c:pt idx="2">
                  <c:v>746</c:v>
                </c:pt>
                <c:pt idx="3">
                  <c:v>988</c:v>
                </c:pt>
                <c:pt idx="4">
                  <c:v>1221</c:v>
                </c:pt>
                <c:pt idx="5">
                  <c:v>1319</c:v>
                </c:pt>
                <c:pt idx="6">
                  <c:v>1354</c:v>
                </c:pt>
                <c:pt idx="7">
                  <c:v>1520</c:v>
                </c:pt>
                <c:pt idx="8">
                  <c:v>1654</c:v>
                </c:pt>
                <c:pt idx="9">
                  <c:v>1758</c:v>
                </c:pt>
                <c:pt idx="10">
                  <c:v>1929</c:v>
                </c:pt>
                <c:pt idx="11">
                  <c:v>2248</c:v>
                </c:pt>
                <c:pt idx="12">
                  <c:v>2553</c:v>
                </c:pt>
                <c:pt idx="13">
                  <c:v>2747</c:v>
                </c:pt>
                <c:pt idx="14">
                  <c:v>3086</c:v>
                </c:pt>
                <c:pt idx="15">
                  <c:v>3344</c:v>
                </c:pt>
                <c:pt idx="16">
                  <c:v>3593</c:v>
                </c:pt>
              </c:numCache>
            </c:numRef>
          </c:val>
          <c:extLst>
            <c:ext xmlns:c16="http://schemas.microsoft.com/office/drawing/2014/chart" uri="{C3380CC4-5D6E-409C-BE32-E72D297353CC}">
              <c16:uniqueId val="{00000001-D3B3-4716-9AD0-8B666495C2E8}"/>
            </c:ext>
          </c:extLst>
        </c:ser>
        <c:dLbls>
          <c:showLegendKey val="0"/>
          <c:showVal val="0"/>
          <c:showCatName val="0"/>
          <c:showSerName val="0"/>
          <c:showPercent val="0"/>
          <c:showBubbleSize val="0"/>
        </c:dLbls>
        <c:gapWidth val="219"/>
        <c:overlap val="-27"/>
        <c:axId val="1597362512"/>
        <c:axId val="1597375824"/>
      </c:barChart>
      <c:lineChart>
        <c:grouping val="standard"/>
        <c:varyColors val="0"/>
        <c:ser>
          <c:idx val="2"/>
          <c:order val="2"/>
          <c:tx>
            <c:strRef>
              <c:f>[1]graph_fr!$E$1</c:f>
              <c:strCache>
                <c:ptCount val="1"/>
                <c:pt idx="0">
                  <c:v>Surfaces certifiées</c:v>
                </c:pt>
              </c:strCache>
            </c:strRef>
          </c:tx>
          <c:spPr>
            <a:ln w="28575" cap="rnd">
              <a:solidFill>
                <a:srgbClr val="FFC000"/>
              </a:solidFill>
              <a:prstDash val="sysDash"/>
              <a:round/>
            </a:ln>
            <a:effectLst/>
          </c:spPr>
          <c:marker>
            <c:symbol val="none"/>
          </c:marker>
          <c:val>
            <c:numRef>
              <c:f>[1]graph_fr!$E$2:$E$18</c:f>
              <c:numCache>
                <c:formatCode>General</c:formatCode>
                <c:ptCount val="17"/>
                <c:pt idx="0">
                  <c:v>1148.1130000000001</c:v>
                </c:pt>
                <c:pt idx="1">
                  <c:v>1276.5578</c:v>
                </c:pt>
                <c:pt idx="2">
                  <c:v>1441.7711999999999</c:v>
                </c:pt>
                <c:pt idx="3">
                  <c:v>1615.1672000000001</c:v>
                </c:pt>
                <c:pt idx="4">
                  <c:v>2151.2473</c:v>
                </c:pt>
                <c:pt idx="5">
                  <c:v>2754.431</c:v>
                </c:pt>
                <c:pt idx="6">
                  <c:v>3325.9384</c:v>
                </c:pt>
                <c:pt idx="7">
                  <c:v>3824.4355</c:v>
                </c:pt>
                <c:pt idx="8">
                  <c:v>4388.0499</c:v>
                </c:pt>
                <c:pt idx="9">
                  <c:v>4465.0294000000004</c:v>
                </c:pt>
                <c:pt idx="10">
                  <c:v>4797.7524999999996</c:v>
                </c:pt>
                <c:pt idx="11">
                  <c:v>5630.5693000000001</c:v>
                </c:pt>
                <c:pt idx="12">
                  <c:v>6382.0758999999998</c:v>
                </c:pt>
                <c:pt idx="13">
                  <c:v>7172.7641999999996</c:v>
                </c:pt>
                <c:pt idx="14">
                  <c:v>8699.8125999999993</c:v>
                </c:pt>
                <c:pt idx="15">
                  <c:v>9906.6943360000005</c:v>
                </c:pt>
                <c:pt idx="16">
                  <c:v>10543.313144</c:v>
                </c:pt>
              </c:numCache>
            </c:numRef>
          </c:val>
          <c:smooth val="0"/>
          <c:extLst>
            <c:ext xmlns:c16="http://schemas.microsoft.com/office/drawing/2014/chart" uri="{C3380CC4-5D6E-409C-BE32-E72D297353CC}">
              <c16:uniqueId val="{00000002-D3B3-4716-9AD0-8B666495C2E8}"/>
            </c:ext>
          </c:extLst>
        </c:ser>
        <c:ser>
          <c:idx val="3"/>
          <c:order val="3"/>
          <c:tx>
            <c:strRef>
              <c:f>[1]graph_fr!$F$1</c:f>
              <c:strCache>
                <c:ptCount val="1"/>
                <c:pt idx="0">
                  <c:v>Surfaces en bio</c:v>
                </c:pt>
              </c:strCache>
            </c:strRef>
          </c:tx>
          <c:spPr>
            <a:ln w="28575" cap="rnd">
              <a:solidFill>
                <a:schemeClr val="accent6">
                  <a:lumMod val="50000"/>
                </a:schemeClr>
              </a:solidFill>
              <a:prstDash val="sysDash"/>
              <a:round/>
            </a:ln>
            <a:effectLst/>
          </c:spPr>
          <c:marker>
            <c:symbol val="none"/>
          </c:marker>
          <c:val>
            <c:numRef>
              <c:f>[1]graph_fr!$F$2:$F$18</c:f>
              <c:numCache>
                <c:formatCode>General</c:formatCode>
                <c:ptCount val="17"/>
                <c:pt idx="0">
                  <c:v>1381.941</c:v>
                </c:pt>
                <c:pt idx="1">
                  <c:v>1769.5373</c:v>
                </c:pt>
                <c:pt idx="2">
                  <c:v>2260.5771</c:v>
                </c:pt>
                <c:pt idx="3">
                  <c:v>3044.0704999999998</c:v>
                </c:pt>
                <c:pt idx="4">
                  <c:v>3864.5349999999999</c:v>
                </c:pt>
                <c:pt idx="5">
                  <c:v>4453.4768000000004</c:v>
                </c:pt>
                <c:pt idx="6">
                  <c:v>4718.9201000000003</c:v>
                </c:pt>
                <c:pt idx="7">
                  <c:v>5103.3858</c:v>
                </c:pt>
                <c:pt idx="8">
                  <c:v>5865.0756000000001</c:v>
                </c:pt>
                <c:pt idx="9">
                  <c:v>6441.0210999999999</c:v>
                </c:pt>
                <c:pt idx="10">
                  <c:v>7217.9031999999997</c:v>
                </c:pt>
                <c:pt idx="11">
                  <c:v>8672.1887000000006</c:v>
                </c:pt>
                <c:pt idx="12">
                  <c:v>9695.6494000000002</c:v>
                </c:pt>
                <c:pt idx="13">
                  <c:v>10410.6425</c:v>
                </c:pt>
                <c:pt idx="14">
                  <c:v>12092.797500000001</c:v>
                </c:pt>
                <c:pt idx="15">
                  <c:v>12753.834242999999</c:v>
                </c:pt>
                <c:pt idx="16">
                  <c:v>12816.748306</c:v>
                </c:pt>
              </c:numCache>
            </c:numRef>
          </c:val>
          <c:smooth val="0"/>
          <c:extLst>
            <c:ext xmlns:c16="http://schemas.microsoft.com/office/drawing/2014/chart" uri="{C3380CC4-5D6E-409C-BE32-E72D297353CC}">
              <c16:uniqueId val="{00000003-D3B3-4716-9AD0-8B666495C2E8}"/>
            </c:ext>
          </c:extLst>
        </c:ser>
        <c:dLbls>
          <c:showLegendKey val="0"/>
          <c:showVal val="0"/>
          <c:showCatName val="0"/>
          <c:showSerName val="0"/>
          <c:showPercent val="0"/>
          <c:showBubbleSize val="0"/>
        </c:dLbls>
        <c:marker val="1"/>
        <c:smooth val="0"/>
        <c:axId val="1597355024"/>
        <c:axId val="1597360848"/>
      </c:lineChart>
      <c:catAx>
        <c:axId val="15973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75824"/>
        <c:crosses val="autoZero"/>
        <c:auto val="1"/>
        <c:lblAlgn val="ctr"/>
        <c:lblOffset val="100"/>
        <c:noMultiLvlLbl val="0"/>
      </c:catAx>
      <c:valAx>
        <c:axId val="159737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900"/>
                  <a:t>Nombre d'exploitations</a:t>
                </a:r>
              </a:p>
            </c:rich>
          </c:tx>
          <c:layout>
            <c:manualLayout>
              <c:xMode val="edge"/>
              <c:yMode val="edge"/>
              <c:x val="2.7777777777777779E-3"/>
              <c:y val="0.30890193271295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62512"/>
        <c:crosses val="autoZero"/>
        <c:crossBetween val="between"/>
      </c:valAx>
      <c:valAx>
        <c:axId val="1597360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55024"/>
        <c:crosses val="max"/>
        <c:crossBetween val="between"/>
      </c:valAx>
      <c:catAx>
        <c:axId val="1597355024"/>
        <c:scaling>
          <c:orientation val="minMax"/>
        </c:scaling>
        <c:delete val="1"/>
        <c:axPos val="b"/>
        <c:numFmt formatCode="General" sourceLinked="1"/>
        <c:majorTickMark val="out"/>
        <c:minorTickMark val="none"/>
        <c:tickLblPos val="nextTo"/>
        <c:crossAx val="159736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Légumes</a:t>
            </a:r>
            <a:r>
              <a:rPr lang="fr-FR" sz="1000" b="1" baseline="0">
                <a:latin typeface="Arial" panose="020B0604020202020204" pitchFamily="34" charset="0"/>
                <a:cs typeface="Arial" panose="020B0604020202020204" pitchFamily="34" charset="0"/>
              </a:rPr>
              <a:t> </a:t>
            </a:r>
            <a:r>
              <a:rPr lang="fr-FR" sz="1000">
                <a:latin typeface="Arial" panose="020B0604020202020204" pitchFamily="34" charset="0"/>
                <a:cs typeface="Arial" panose="020B0604020202020204" pitchFamily="34" charset="0"/>
              </a:rPr>
              <a:t>: surfaces certifiées, </a:t>
            </a:r>
          </a:p>
          <a:p>
            <a:pPr>
              <a:defRPr/>
            </a:pPr>
            <a:r>
              <a:rPr lang="fr-FR" sz="1000">
                <a:latin typeface="Arial" panose="020B0604020202020204" pitchFamily="34" charset="0"/>
                <a:cs typeface="Arial" panose="020B0604020202020204" pitchFamily="34" charset="0"/>
              </a:rPr>
              <a:t>surfaces en mode biologique, </a:t>
            </a:r>
          </a:p>
          <a:p>
            <a:pPr>
              <a:defRPr/>
            </a:pPr>
            <a:r>
              <a:rPr lang="fr-FR" sz="1000">
                <a:latin typeface="Arial" panose="020B0604020202020204" pitchFamily="34" charset="0"/>
                <a:cs typeface="Arial" panose="020B0604020202020204" pitchFamily="34" charset="0"/>
              </a:rPr>
              <a:t>effectif d'exploitations</a:t>
            </a:r>
          </a:p>
        </c:rich>
      </c:tx>
      <c:layout>
        <c:manualLayout>
          <c:xMode val="edge"/>
          <c:yMode val="edge"/>
          <c:x val="0.24729155730533683"/>
          <c:y val="8.08080808080808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[1]graph_le!$C$1</c:f>
              <c:strCache>
                <c:ptCount val="1"/>
                <c:pt idx="0">
                  <c:v>nb d'exploitations certifiées</c:v>
                </c:pt>
              </c:strCache>
            </c:strRef>
          </c:tx>
          <c:spPr>
            <a:solidFill>
              <a:srgbClr val="92D050"/>
            </a:solidFill>
            <a:ln>
              <a:solidFill>
                <a:schemeClr val="accent3">
                  <a:lumMod val="60000"/>
                  <a:lumOff val="40000"/>
                </a:schemeClr>
              </a:solidFill>
            </a:ln>
            <a:effectLst/>
          </c:spPr>
          <c:invertIfNegative val="0"/>
          <c:cat>
            <c:numRef>
              <c:f>[1]graph_le!$B$2:$B$18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[1]graph_le!$C$2:$C$18</c:f>
              <c:numCache>
                <c:formatCode>General</c:formatCode>
                <c:ptCount val="17"/>
                <c:pt idx="0">
                  <c:v>439</c:v>
                </c:pt>
                <c:pt idx="1">
                  <c:v>495</c:v>
                </c:pt>
                <c:pt idx="2">
                  <c:v>600</c:v>
                </c:pt>
                <c:pt idx="3">
                  <c:v>707</c:v>
                </c:pt>
                <c:pt idx="4">
                  <c:v>905</c:v>
                </c:pt>
                <c:pt idx="5">
                  <c:v>1015</c:v>
                </c:pt>
                <c:pt idx="6">
                  <c:v>1081</c:v>
                </c:pt>
                <c:pt idx="7">
                  <c:v>1166</c:v>
                </c:pt>
                <c:pt idx="8">
                  <c:v>1286</c:v>
                </c:pt>
                <c:pt idx="9">
                  <c:v>1286</c:v>
                </c:pt>
                <c:pt idx="10">
                  <c:v>1467</c:v>
                </c:pt>
                <c:pt idx="11">
                  <c:v>1643</c:v>
                </c:pt>
                <c:pt idx="12">
                  <c:v>1862</c:v>
                </c:pt>
                <c:pt idx="13">
                  <c:v>2066</c:v>
                </c:pt>
                <c:pt idx="14">
                  <c:v>2369</c:v>
                </c:pt>
                <c:pt idx="15">
                  <c:v>2496</c:v>
                </c:pt>
                <c:pt idx="16">
                  <c:v>2494</c:v>
                </c:pt>
              </c:numCache>
            </c:numRef>
          </c:val>
          <c:extLst>
            <c:ext xmlns:c16="http://schemas.microsoft.com/office/drawing/2014/chart" uri="{C3380CC4-5D6E-409C-BE32-E72D297353CC}">
              <c16:uniqueId val="{00000000-D15F-4731-B32C-25238B8E9AA0}"/>
            </c:ext>
          </c:extLst>
        </c:ser>
        <c:ser>
          <c:idx val="1"/>
          <c:order val="1"/>
          <c:tx>
            <c:strRef>
              <c:f>[1]graph_le!$D$1</c:f>
              <c:strCache>
                <c:ptCount val="1"/>
                <c:pt idx="0">
                  <c:v>nb d'exploitations bio</c:v>
                </c:pt>
              </c:strCache>
            </c:strRef>
          </c:tx>
          <c:spPr>
            <a:solidFill>
              <a:srgbClr val="00B050"/>
            </a:solidFill>
            <a:ln>
              <a:noFill/>
            </a:ln>
            <a:effectLst/>
          </c:spPr>
          <c:invertIfNegative val="0"/>
          <c:cat>
            <c:numRef>
              <c:f>[1]graph_le!$B$2:$B$18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[1]graph_le!$D$2:$D$18</c:f>
              <c:numCache>
                <c:formatCode>General</c:formatCode>
                <c:ptCount val="17"/>
                <c:pt idx="0">
                  <c:v>480</c:v>
                </c:pt>
                <c:pt idx="1">
                  <c:v>556</c:v>
                </c:pt>
                <c:pt idx="2">
                  <c:v>718</c:v>
                </c:pt>
                <c:pt idx="3">
                  <c:v>874</c:v>
                </c:pt>
                <c:pt idx="4">
                  <c:v>1070</c:v>
                </c:pt>
                <c:pt idx="5">
                  <c:v>1148</c:v>
                </c:pt>
                <c:pt idx="6">
                  <c:v>1181</c:v>
                </c:pt>
                <c:pt idx="7">
                  <c:v>1266</c:v>
                </c:pt>
                <c:pt idx="8">
                  <c:v>1422</c:v>
                </c:pt>
                <c:pt idx="9">
                  <c:v>1458</c:v>
                </c:pt>
                <c:pt idx="10">
                  <c:v>1688</c:v>
                </c:pt>
                <c:pt idx="11">
                  <c:v>1868</c:v>
                </c:pt>
                <c:pt idx="12">
                  <c:v>2090</c:v>
                </c:pt>
                <c:pt idx="13">
                  <c:v>2324</c:v>
                </c:pt>
                <c:pt idx="14">
                  <c:v>2621</c:v>
                </c:pt>
                <c:pt idx="15">
                  <c:v>2742</c:v>
                </c:pt>
                <c:pt idx="16">
                  <c:v>2708</c:v>
                </c:pt>
              </c:numCache>
            </c:numRef>
          </c:val>
          <c:extLst>
            <c:ext xmlns:c16="http://schemas.microsoft.com/office/drawing/2014/chart" uri="{C3380CC4-5D6E-409C-BE32-E72D297353CC}">
              <c16:uniqueId val="{00000001-D15F-4731-B32C-25238B8E9AA0}"/>
            </c:ext>
          </c:extLst>
        </c:ser>
        <c:dLbls>
          <c:showLegendKey val="0"/>
          <c:showVal val="0"/>
          <c:showCatName val="0"/>
          <c:showSerName val="0"/>
          <c:showPercent val="0"/>
          <c:showBubbleSize val="0"/>
        </c:dLbls>
        <c:gapWidth val="219"/>
        <c:overlap val="-27"/>
        <c:axId val="1597362512"/>
        <c:axId val="1597375824"/>
      </c:barChart>
      <c:lineChart>
        <c:grouping val="standard"/>
        <c:varyColors val="0"/>
        <c:ser>
          <c:idx val="2"/>
          <c:order val="2"/>
          <c:tx>
            <c:strRef>
              <c:f>[1]graph_le!$E$1</c:f>
              <c:strCache>
                <c:ptCount val="1"/>
                <c:pt idx="0">
                  <c:v>Surfaces certifiées</c:v>
                </c:pt>
              </c:strCache>
            </c:strRef>
          </c:tx>
          <c:spPr>
            <a:ln w="28575" cap="rnd">
              <a:solidFill>
                <a:srgbClr val="92D050"/>
              </a:solidFill>
              <a:prstDash val="sysDash"/>
              <a:round/>
            </a:ln>
            <a:effectLst/>
          </c:spPr>
          <c:marker>
            <c:symbol val="none"/>
          </c:marker>
          <c:val>
            <c:numRef>
              <c:f>[1]graph_le!$E$2:$E$18</c:f>
              <c:numCache>
                <c:formatCode>General</c:formatCode>
                <c:ptCount val="17"/>
                <c:pt idx="0">
                  <c:v>680.99400000000003</c:v>
                </c:pt>
                <c:pt idx="1">
                  <c:v>702.16589999999997</c:v>
                </c:pt>
                <c:pt idx="2">
                  <c:v>882.94839999999999</c:v>
                </c:pt>
                <c:pt idx="3">
                  <c:v>1083.9681</c:v>
                </c:pt>
                <c:pt idx="4">
                  <c:v>1316.424</c:v>
                </c:pt>
                <c:pt idx="5">
                  <c:v>1465.1442999999999</c:v>
                </c:pt>
                <c:pt idx="6">
                  <c:v>1515.6894</c:v>
                </c:pt>
                <c:pt idx="7">
                  <c:v>1602.0888</c:v>
                </c:pt>
                <c:pt idx="8">
                  <c:v>1908.9431</c:v>
                </c:pt>
                <c:pt idx="9">
                  <c:v>2004.0681999999999</c:v>
                </c:pt>
                <c:pt idx="10">
                  <c:v>2505.0830000000001</c:v>
                </c:pt>
                <c:pt idx="11">
                  <c:v>2990.0978</c:v>
                </c:pt>
                <c:pt idx="12">
                  <c:v>3403.2977999999998</c:v>
                </c:pt>
                <c:pt idx="13">
                  <c:v>4244.9144999999999</c:v>
                </c:pt>
                <c:pt idx="14">
                  <c:v>4935.9004000000004</c:v>
                </c:pt>
                <c:pt idx="15">
                  <c:v>4849.9221150000003</c:v>
                </c:pt>
                <c:pt idx="16">
                  <c:v>4174.051778</c:v>
                </c:pt>
              </c:numCache>
            </c:numRef>
          </c:val>
          <c:smooth val="0"/>
          <c:extLst>
            <c:ext xmlns:c16="http://schemas.microsoft.com/office/drawing/2014/chart" uri="{C3380CC4-5D6E-409C-BE32-E72D297353CC}">
              <c16:uniqueId val="{00000002-D15F-4731-B32C-25238B8E9AA0}"/>
            </c:ext>
          </c:extLst>
        </c:ser>
        <c:ser>
          <c:idx val="3"/>
          <c:order val="3"/>
          <c:tx>
            <c:strRef>
              <c:f>[1]graph_le!$F$1</c:f>
              <c:strCache>
                <c:ptCount val="1"/>
                <c:pt idx="0">
                  <c:v>Surfaces en bio</c:v>
                </c:pt>
              </c:strCache>
            </c:strRef>
          </c:tx>
          <c:spPr>
            <a:ln w="28575" cap="rnd">
              <a:solidFill>
                <a:srgbClr val="00B050"/>
              </a:solidFill>
              <a:prstDash val="sysDash"/>
              <a:round/>
            </a:ln>
            <a:effectLst/>
          </c:spPr>
          <c:marker>
            <c:symbol val="none"/>
          </c:marker>
          <c:val>
            <c:numRef>
              <c:f>[1]graph_le!$F$2:$F$18</c:f>
              <c:numCache>
                <c:formatCode>General</c:formatCode>
                <c:ptCount val="17"/>
                <c:pt idx="0">
                  <c:v>777.44299999999998</c:v>
                </c:pt>
                <c:pt idx="1">
                  <c:v>824.75490000000002</c:v>
                </c:pt>
                <c:pt idx="2">
                  <c:v>1036.1522</c:v>
                </c:pt>
                <c:pt idx="3">
                  <c:v>1278.5435</c:v>
                </c:pt>
                <c:pt idx="4">
                  <c:v>1523.6980000000001</c:v>
                </c:pt>
                <c:pt idx="5">
                  <c:v>1656.7363</c:v>
                </c:pt>
                <c:pt idx="6">
                  <c:v>1644.6123</c:v>
                </c:pt>
                <c:pt idx="7">
                  <c:v>1735.7230999999999</c:v>
                </c:pt>
                <c:pt idx="8">
                  <c:v>2137.8663999999999</c:v>
                </c:pt>
                <c:pt idx="9">
                  <c:v>2245.9713999999999</c:v>
                </c:pt>
                <c:pt idx="10">
                  <c:v>2743.1224999999999</c:v>
                </c:pt>
                <c:pt idx="11">
                  <c:v>3332.3211000000001</c:v>
                </c:pt>
                <c:pt idx="12">
                  <c:v>3866.1513</c:v>
                </c:pt>
                <c:pt idx="13">
                  <c:v>4612.6251000000002</c:v>
                </c:pt>
                <c:pt idx="14">
                  <c:v>5275.4966000000004</c:v>
                </c:pt>
                <c:pt idx="15">
                  <c:v>5137.4522729999999</c:v>
                </c:pt>
                <c:pt idx="16">
                  <c:v>4444.7852119999998</c:v>
                </c:pt>
              </c:numCache>
            </c:numRef>
          </c:val>
          <c:smooth val="0"/>
          <c:extLst>
            <c:ext xmlns:c16="http://schemas.microsoft.com/office/drawing/2014/chart" uri="{C3380CC4-5D6E-409C-BE32-E72D297353CC}">
              <c16:uniqueId val="{00000003-D15F-4731-B32C-25238B8E9AA0}"/>
            </c:ext>
          </c:extLst>
        </c:ser>
        <c:dLbls>
          <c:showLegendKey val="0"/>
          <c:showVal val="0"/>
          <c:showCatName val="0"/>
          <c:showSerName val="0"/>
          <c:showPercent val="0"/>
          <c:showBubbleSize val="0"/>
        </c:dLbls>
        <c:marker val="1"/>
        <c:smooth val="0"/>
        <c:axId val="1597355024"/>
        <c:axId val="1597360848"/>
      </c:lineChart>
      <c:catAx>
        <c:axId val="15973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75824"/>
        <c:crosses val="autoZero"/>
        <c:auto val="1"/>
        <c:lblAlgn val="ctr"/>
        <c:lblOffset val="100"/>
        <c:noMultiLvlLbl val="0"/>
      </c:catAx>
      <c:valAx>
        <c:axId val="159737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900"/>
                  <a:t>Nombre d'exploitations</a:t>
                </a:r>
              </a:p>
            </c:rich>
          </c:tx>
          <c:layout>
            <c:manualLayout>
              <c:xMode val="edge"/>
              <c:yMode val="edge"/>
              <c:x val="2.7777777777777779E-3"/>
              <c:y val="0.30890193271295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62512"/>
        <c:crosses val="autoZero"/>
        <c:crossBetween val="between"/>
      </c:valAx>
      <c:valAx>
        <c:axId val="15973608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Surfaces en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97355024"/>
        <c:crosses val="max"/>
        <c:crossBetween val="between"/>
      </c:valAx>
      <c:catAx>
        <c:axId val="1597355024"/>
        <c:scaling>
          <c:orientation val="minMax"/>
        </c:scaling>
        <c:delete val="1"/>
        <c:axPos val="b"/>
        <c:numFmt formatCode="General" sourceLinked="1"/>
        <c:majorTickMark val="out"/>
        <c:minorTickMark val="none"/>
        <c:tickLblPos val="nextTo"/>
        <c:crossAx val="159736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image" Target="../media/image3.png"/><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38100</xdr:rowOff>
    </xdr:from>
    <xdr:to>
      <xdr:col>2</xdr:col>
      <xdr:colOff>657225</xdr:colOff>
      <xdr:row>4</xdr:row>
      <xdr:rowOff>152400</xdr:rowOff>
    </xdr:to>
    <xdr:pic>
      <xdr:nvPicPr>
        <xdr:cNvPr id="102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8100"/>
          <a:ext cx="6534150"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7"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9"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1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1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7"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8"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7"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358140</xdr:colOff>
      <xdr:row>48</xdr:row>
      <xdr:rowOff>114300</xdr:rowOff>
    </xdr:from>
    <xdr:to>
      <xdr:col>20</xdr:col>
      <xdr:colOff>83820</xdr:colOff>
      <xdr:row>72</xdr:row>
      <xdr:rowOff>76200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48</xdr:row>
      <xdr:rowOff>114300</xdr:rowOff>
    </xdr:from>
    <xdr:to>
      <xdr:col>10</xdr:col>
      <xdr:colOff>175260</xdr:colOff>
      <xdr:row>72</xdr:row>
      <xdr:rowOff>68580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466725</xdr:colOff>
      <xdr:row>5</xdr:row>
      <xdr:rowOff>140970</xdr:rowOff>
    </xdr:to>
    <xdr:pic>
      <xdr:nvPicPr>
        <xdr:cNvPr id="5"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22</xdr:col>
      <xdr:colOff>47625</xdr:colOff>
      <xdr:row>6</xdr:row>
      <xdr:rowOff>0</xdr:rowOff>
    </xdr:to>
    <xdr:pic>
      <xdr:nvPicPr>
        <xdr:cNvPr id="3086"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1039177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19</xdr:col>
      <xdr:colOff>137160</xdr:colOff>
      <xdr:row>9</xdr:row>
      <xdr:rowOff>3810</xdr:rowOff>
    </xdr:from>
    <xdr:to>
      <xdr:col>30</xdr:col>
      <xdr:colOff>220980</xdr:colOff>
      <xdr:row>22</xdr:row>
      <xdr:rowOff>182880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220980</xdr:colOff>
      <xdr:row>21</xdr:row>
      <xdr:rowOff>22860</xdr:rowOff>
    </xdr:from>
    <xdr:to>
      <xdr:col>28</xdr:col>
      <xdr:colOff>30480</xdr:colOff>
      <xdr:row>22</xdr:row>
      <xdr:rowOff>114300</xdr:rowOff>
    </xdr:to>
    <xdr:sp macro="" textlink="">
      <xdr:nvSpPr>
        <xdr:cNvPr id="2" name="ZoneTexte 1"/>
        <xdr:cNvSpPr txBox="1"/>
      </xdr:nvSpPr>
      <xdr:spPr>
        <a:xfrm>
          <a:off x="9555480" y="4305300"/>
          <a:ext cx="3886200" cy="327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i="1">
              <a:solidFill>
                <a:schemeClr val="bg1">
                  <a:lumMod val="50000"/>
                </a:schemeClr>
              </a:solidFill>
              <a:latin typeface="Arial" panose="020B0604020202020204" pitchFamily="34" charset="0"/>
              <a:cs typeface="Arial" panose="020B0604020202020204" pitchFamily="34" charset="0"/>
            </a:rPr>
            <a:t>Surface</a:t>
          </a:r>
          <a:r>
            <a:rPr lang="fr-FR" sz="800" i="1" baseline="0">
              <a:solidFill>
                <a:schemeClr val="bg1">
                  <a:lumMod val="50000"/>
                </a:schemeClr>
              </a:solidFill>
              <a:latin typeface="Arial" panose="020B0604020202020204" pitchFamily="34" charset="0"/>
              <a:cs typeface="Arial" panose="020B0604020202020204" pitchFamily="34" charset="0"/>
            </a:rPr>
            <a:t> totale bio : total des surfaces certifiées et en conversion</a:t>
          </a:r>
        </a:p>
        <a:p>
          <a:r>
            <a:rPr lang="fr-FR" sz="800" i="1" baseline="0">
              <a:solidFill>
                <a:schemeClr val="bg1">
                  <a:lumMod val="50000"/>
                </a:schemeClr>
              </a:solidFill>
              <a:latin typeface="Arial" panose="020B0604020202020204" pitchFamily="34" charset="0"/>
              <a:cs typeface="Arial" panose="020B0604020202020204" pitchFamily="34" charset="0"/>
            </a:rPr>
            <a:t>Nombre d'exploitations en bio se rapporte à la surface totale bio</a:t>
          </a:r>
          <a:endParaRPr lang="fr-FR" sz="800" i="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30480</xdr:colOff>
      <xdr:row>43</xdr:row>
      <xdr:rowOff>144780</xdr:rowOff>
    </xdr:from>
    <xdr:to>
      <xdr:col>12</xdr:col>
      <xdr:colOff>167640</xdr:colOff>
      <xdr:row>64</xdr:row>
      <xdr:rowOff>144780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304800</xdr:colOff>
      <xdr:row>45</xdr:row>
      <xdr:rowOff>7620</xdr:rowOff>
    </xdr:from>
    <xdr:to>
      <xdr:col>22</xdr:col>
      <xdr:colOff>3398</xdr:colOff>
      <xdr:row>65</xdr:row>
      <xdr:rowOff>196903</xdr:rowOff>
    </xdr:to>
    <xdr:pic>
      <xdr:nvPicPr>
        <xdr:cNvPr id="5" name="Image 4"/>
        <xdr:cNvPicPr>
          <a:picLocks noChangeAspect="1"/>
        </xdr:cNvPicPr>
      </xdr:nvPicPr>
      <xdr:blipFill>
        <a:blip xmlns:r="http://schemas.openxmlformats.org/officeDocument/2006/relationships" r:embed="rId4"/>
        <a:stretch>
          <a:fillRect/>
        </a:stretch>
      </xdr:blipFill>
      <xdr:spPr>
        <a:xfrm>
          <a:off x="6598920" y="9098280"/>
          <a:ext cx="4041998" cy="3542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47625</xdr:colOff>
      <xdr:row>5</xdr:row>
      <xdr:rowOff>140970</xdr:rowOff>
    </xdr:to>
    <xdr:pic>
      <xdr:nvPicPr>
        <xdr:cNvPr id="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xdr:rowOff>
    </xdr:from>
    <xdr:to>
      <xdr:col>13</xdr:col>
      <xdr:colOff>382905</xdr:colOff>
      <xdr:row>5</xdr:row>
      <xdr:rowOff>110490</xdr:rowOff>
    </xdr:to>
    <xdr:pic>
      <xdr:nvPicPr>
        <xdr:cNvPr id="1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
          <a:ext cx="10685145" cy="9029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xdr:row>
      <xdr:rowOff>0</xdr:rowOff>
    </xdr:from>
    <xdr:to>
      <xdr:col>5</xdr:col>
      <xdr:colOff>609600</xdr:colOff>
      <xdr:row>28</xdr:row>
      <xdr:rowOff>125730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9</xdr:row>
      <xdr:rowOff>152400</xdr:rowOff>
    </xdr:from>
    <xdr:to>
      <xdr:col>11</xdr:col>
      <xdr:colOff>609600</xdr:colOff>
      <xdr:row>28</xdr:row>
      <xdr:rowOff>110490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10</xdr:row>
      <xdr:rowOff>0</xdr:rowOff>
    </xdr:from>
    <xdr:to>
      <xdr:col>17</xdr:col>
      <xdr:colOff>609600</xdr:colOff>
      <xdr:row>28</xdr:row>
      <xdr:rowOff>125730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32</xdr:row>
      <xdr:rowOff>15240</xdr:rowOff>
    </xdr:from>
    <xdr:to>
      <xdr:col>5</xdr:col>
      <xdr:colOff>632460</xdr:colOff>
      <xdr:row>50</xdr:row>
      <xdr:rowOff>140970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xdr:row>
      <xdr:rowOff>0</xdr:rowOff>
    </xdr:from>
    <xdr:to>
      <xdr:col>11</xdr:col>
      <xdr:colOff>609600</xdr:colOff>
      <xdr:row>50</xdr:row>
      <xdr:rowOff>125730</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32</xdr:row>
      <xdr:rowOff>0</xdr:rowOff>
    </xdr:from>
    <xdr:to>
      <xdr:col>17</xdr:col>
      <xdr:colOff>609600</xdr:colOff>
      <xdr:row>50</xdr:row>
      <xdr:rowOff>125730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55</xdr:row>
      <xdr:rowOff>0</xdr:rowOff>
    </xdr:from>
    <xdr:to>
      <xdr:col>6</xdr:col>
      <xdr:colOff>769620</xdr:colOff>
      <xdr:row>73</xdr:row>
      <xdr:rowOff>118110</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99060</xdr:colOff>
      <xdr:row>54</xdr:row>
      <xdr:rowOff>160020</xdr:rowOff>
    </xdr:from>
    <xdr:to>
      <xdr:col>12</xdr:col>
      <xdr:colOff>708660</xdr:colOff>
      <xdr:row>73</xdr:row>
      <xdr:rowOff>110490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54</xdr:row>
      <xdr:rowOff>152400</xdr:rowOff>
    </xdr:from>
    <xdr:to>
      <xdr:col>18</xdr:col>
      <xdr:colOff>609600</xdr:colOff>
      <xdr:row>73</xdr:row>
      <xdr:rowOff>102870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184785</xdr:colOff>
      <xdr:row>5</xdr:row>
      <xdr:rowOff>140970</xdr:rowOff>
    </xdr:to>
    <xdr:pic>
      <xdr:nvPicPr>
        <xdr:cNvPr id="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123825</xdr:colOff>
      <xdr:row>5</xdr:row>
      <xdr:rowOff>140970</xdr:rowOff>
    </xdr:to>
    <xdr:pic>
      <xdr:nvPicPr>
        <xdr:cNvPr id="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85145" cy="9410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_sauv_disque_externe/ab/ab_agencebio/f_surf_grap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_sauv_disque_externe/ab/ab_agencebio/f_surf_graph_gcu_surf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_gcu"/>
      <sheetName val="graph_sf"/>
      <sheetName val="graph_vi"/>
      <sheetName val="graph_fr"/>
      <sheetName val="graph_le"/>
      <sheetName val="graph_pp"/>
    </sheetNames>
    <sheetDataSet>
      <sheetData sheetId="0">
        <row r="1">
          <cell r="C1" t="str">
            <v>nb d'exploitations certifiées</v>
          </cell>
          <cell r="D1" t="str">
            <v>nb d'exploitations bio</v>
          </cell>
          <cell r="E1" t="str">
            <v>Surfaces certifiées</v>
          </cell>
          <cell r="F1" t="str">
            <v>Surfaces en bio</v>
          </cell>
        </row>
        <row r="2">
          <cell r="B2" t="str">
            <v>2007</v>
          </cell>
          <cell r="C2">
            <v>724</v>
          </cell>
          <cell r="D2">
            <v>814</v>
          </cell>
          <cell r="E2">
            <v>15431.175999999999</v>
          </cell>
          <cell r="F2">
            <v>16827.133000000002</v>
          </cell>
        </row>
        <row r="3">
          <cell r="B3" t="str">
            <v>2008</v>
          </cell>
          <cell r="C3">
            <v>743</v>
          </cell>
          <cell r="D3">
            <v>873</v>
          </cell>
          <cell r="E3">
            <v>16870.627</v>
          </cell>
          <cell r="F3">
            <v>18929.901399999999</v>
          </cell>
        </row>
        <row r="4">
          <cell r="B4" t="str">
            <v>2009</v>
          </cell>
          <cell r="C4">
            <v>780</v>
          </cell>
          <cell r="D4">
            <v>981</v>
          </cell>
          <cell r="E4">
            <v>17645.898399999998</v>
          </cell>
          <cell r="F4">
            <v>21379.183499999999</v>
          </cell>
        </row>
        <row r="5">
          <cell r="B5" t="str">
            <v>2010</v>
          </cell>
          <cell r="C5">
            <v>834</v>
          </cell>
          <cell r="D5">
            <v>1264</v>
          </cell>
          <cell r="E5">
            <v>17879.327000000001</v>
          </cell>
          <cell r="F5">
            <v>27434.0867</v>
          </cell>
        </row>
        <row r="6">
          <cell r="B6" t="str">
            <v>2011</v>
          </cell>
          <cell r="C6">
            <v>1007</v>
          </cell>
          <cell r="D6">
            <v>1432</v>
          </cell>
          <cell r="E6">
            <v>20300.891500000002</v>
          </cell>
          <cell r="F6">
            <v>31378.648700000002</v>
          </cell>
        </row>
        <row r="7">
          <cell r="B7" t="str">
            <v>2012</v>
          </cell>
          <cell r="C7">
            <v>1289</v>
          </cell>
          <cell r="D7">
            <v>1575</v>
          </cell>
          <cell r="E7">
            <v>25519.743999999999</v>
          </cell>
          <cell r="F7">
            <v>34023.383999999998</v>
          </cell>
        </row>
        <row r="8">
          <cell r="B8" t="str">
            <v>2013</v>
          </cell>
          <cell r="C8">
            <v>1400</v>
          </cell>
          <cell r="D8">
            <v>1582</v>
          </cell>
          <cell r="E8">
            <v>30097.9617</v>
          </cell>
          <cell r="F8">
            <v>34837.280700000003</v>
          </cell>
        </row>
        <row r="9">
          <cell r="B9" t="str">
            <v>2014</v>
          </cell>
          <cell r="C9">
            <v>1477</v>
          </cell>
          <cell r="D9">
            <v>1754</v>
          </cell>
          <cell r="E9">
            <v>33118.615400000002</v>
          </cell>
          <cell r="F9">
            <v>42143.5645</v>
          </cell>
        </row>
        <row r="10">
          <cell r="B10" t="str">
            <v>2015</v>
          </cell>
          <cell r="C10">
            <v>1723</v>
          </cell>
          <cell r="D10">
            <v>2490</v>
          </cell>
          <cell r="E10">
            <v>41763.790800000002</v>
          </cell>
          <cell r="F10">
            <v>75476.581099999996</v>
          </cell>
        </row>
        <row r="11">
          <cell r="B11" t="str">
            <v>2016</v>
          </cell>
          <cell r="C11">
            <v>1849</v>
          </cell>
          <cell r="D11">
            <v>2856</v>
          </cell>
          <cell r="E11">
            <v>46264.768199999999</v>
          </cell>
          <cell r="F11">
            <v>88693.611099999995</v>
          </cell>
        </row>
        <row r="12">
          <cell r="B12" t="str">
            <v>2017</v>
          </cell>
          <cell r="C12">
            <v>2174</v>
          </cell>
          <cell r="D12">
            <v>3103</v>
          </cell>
          <cell r="E12">
            <v>62546.344799999999</v>
          </cell>
          <cell r="F12">
            <v>95292.725099999996</v>
          </cell>
        </row>
        <row r="13">
          <cell r="B13" t="str">
            <v>2018</v>
          </cell>
          <cell r="C13">
            <v>2518</v>
          </cell>
          <cell r="D13">
            <v>3480</v>
          </cell>
          <cell r="E13">
            <v>76112.588799999998</v>
          </cell>
          <cell r="F13">
            <v>112747.4077</v>
          </cell>
        </row>
        <row r="14">
          <cell r="B14" t="str">
            <v>2019</v>
          </cell>
          <cell r="C14">
            <v>2911</v>
          </cell>
          <cell r="D14">
            <v>3883</v>
          </cell>
          <cell r="E14">
            <v>88397.611499999999</v>
          </cell>
          <cell r="F14">
            <v>129825.9184</v>
          </cell>
        </row>
        <row r="15">
          <cell r="B15" t="str">
            <v>2020</v>
          </cell>
          <cell r="C15">
            <v>3405</v>
          </cell>
          <cell r="D15">
            <v>4268</v>
          </cell>
          <cell r="E15">
            <v>112086.7974</v>
          </cell>
          <cell r="F15">
            <v>148768.71919999999</v>
          </cell>
        </row>
        <row r="16">
          <cell r="B16" t="str">
            <v>2021</v>
          </cell>
          <cell r="C16">
            <v>3831</v>
          </cell>
          <cell r="D16">
            <v>4686</v>
          </cell>
          <cell r="E16">
            <v>130903.9632</v>
          </cell>
          <cell r="F16">
            <v>164960.6826</v>
          </cell>
        </row>
        <row r="17">
          <cell r="B17" t="str">
            <v>2022</v>
          </cell>
          <cell r="C17">
            <v>4148</v>
          </cell>
          <cell r="D17">
            <v>4728</v>
          </cell>
          <cell r="E17">
            <v>147163.004827</v>
          </cell>
          <cell r="F17">
            <v>169281.31090800001</v>
          </cell>
        </row>
        <row r="18">
          <cell r="B18" t="str">
            <v>2023</v>
          </cell>
          <cell r="C18">
            <v>4208</v>
          </cell>
          <cell r="D18">
            <v>4623</v>
          </cell>
          <cell r="E18">
            <v>143842.14468900001</v>
          </cell>
          <cell r="F18">
            <v>156907.945011</v>
          </cell>
        </row>
      </sheetData>
      <sheetData sheetId="1">
        <row r="1">
          <cell r="C1" t="str">
            <v>nb d'exploitations certifiées</v>
          </cell>
          <cell r="D1" t="str">
            <v>nb d'exploitations bio</v>
          </cell>
          <cell r="E1" t="str">
            <v>Surfaces certifiées</v>
          </cell>
          <cell r="F1" t="str">
            <v>Surfaces en bio</v>
          </cell>
        </row>
        <row r="2">
          <cell r="B2" t="str">
            <v>2007</v>
          </cell>
          <cell r="C2">
            <v>1029</v>
          </cell>
          <cell r="D2">
            <v>1147</v>
          </cell>
          <cell r="E2">
            <v>50892.976000000002</v>
          </cell>
          <cell r="F2">
            <v>55864.203500000003</v>
          </cell>
        </row>
        <row r="3">
          <cell r="B3" t="str">
            <v>2008</v>
          </cell>
          <cell r="C3">
            <v>1080</v>
          </cell>
          <cell r="D3">
            <v>1231</v>
          </cell>
          <cell r="E3">
            <v>48585.8923</v>
          </cell>
          <cell r="F3">
            <v>57111.774299999997</v>
          </cell>
        </row>
        <row r="4">
          <cell r="B4" t="str">
            <v>2009</v>
          </cell>
          <cell r="C4">
            <v>1246</v>
          </cell>
          <cell r="D4">
            <v>1518</v>
          </cell>
          <cell r="E4">
            <v>52507.926500000001</v>
          </cell>
          <cell r="F4">
            <v>67310.339900000006</v>
          </cell>
        </row>
        <row r="5">
          <cell r="B5" t="str">
            <v>2010</v>
          </cell>
          <cell r="C5">
            <v>1480</v>
          </cell>
          <cell r="D5">
            <v>1991</v>
          </cell>
          <cell r="E5">
            <v>66597.527100000007</v>
          </cell>
          <cell r="F5">
            <v>95352.918900000004</v>
          </cell>
        </row>
        <row r="6">
          <cell r="B6" t="str">
            <v>2011</v>
          </cell>
          <cell r="C6">
            <v>1888</v>
          </cell>
          <cell r="D6">
            <v>2430</v>
          </cell>
          <cell r="E6">
            <v>94987.131500000003</v>
          </cell>
          <cell r="F6">
            <v>121871.4466</v>
          </cell>
        </row>
        <row r="7">
          <cell r="B7" t="str">
            <v>2012</v>
          </cell>
          <cell r="C7">
            <v>2299</v>
          </cell>
          <cell r="D7">
            <v>2649</v>
          </cell>
          <cell r="E7">
            <v>110248.7243</v>
          </cell>
          <cell r="F7">
            <v>125878.5958</v>
          </cell>
        </row>
        <row r="8">
          <cell r="B8" t="str">
            <v>2013</v>
          </cell>
          <cell r="C8">
            <v>2494</v>
          </cell>
          <cell r="D8">
            <v>2794</v>
          </cell>
          <cell r="E8">
            <v>120204.8956</v>
          </cell>
          <cell r="F8">
            <v>134806.56779999999</v>
          </cell>
        </row>
        <row r="9">
          <cell r="B9" t="str">
            <v>2014</v>
          </cell>
          <cell r="C9">
            <v>2685</v>
          </cell>
          <cell r="D9">
            <v>3061</v>
          </cell>
          <cell r="E9">
            <v>124047.61719999999</v>
          </cell>
          <cell r="F9">
            <v>144440.72750000001</v>
          </cell>
        </row>
        <row r="10">
          <cell r="B10" t="str">
            <v>2015</v>
          </cell>
          <cell r="C10">
            <v>2924</v>
          </cell>
          <cell r="D10">
            <v>3782</v>
          </cell>
          <cell r="E10">
            <v>131190.53909999999</v>
          </cell>
          <cell r="F10">
            <v>181479.74559999999</v>
          </cell>
        </row>
        <row r="11">
          <cell r="B11" t="str">
            <v>2016</v>
          </cell>
          <cell r="C11">
            <v>3065</v>
          </cell>
          <cell r="D11">
            <v>4319</v>
          </cell>
          <cell r="E11">
            <v>134593.2254</v>
          </cell>
          <cell r="F11">
            <v>217489.07879999999</v>
          </cell>
        </row>
        <row r="12">
          <cell r="B12" t="str">
            <v>2017</v>
          </cell>
          <cell r="C12">
            <v>3701</v>
          </cell>
          <cell r="D12">
            <v>4813</v>
          </cell>
          <cell r="E12">
            <v>170428.9939</v>
          </cell>
          <cell r="F12">
            <v>244604.45670000001</v>
          </cell>
        </row>
        <row r="13">
          <cell r="B13" t="str">
            <v>2018</v>
          </cell>
          <cell r="C13">
            <v>4414</v>
          </cell>
          <cell r="D13">
            <v>5421</v>
          </cell>
          <cell r="E13">
            <v>215708.43650000001</v>
          </cell>
          <cell r="F13">
            <v>264364.82929999998</v>
          </cell>
        </row>
        <row r="14">
          <cell r="B14" t="str">
            <v>2019</v>
          </cell>
          <cell r="C14">
            <v>4942</v>
          </cell>
          <cell r="D14">
            <v>6059</v>
          </cell>
          <cell r="E14">
            <v>236967.44639999999</v>
          </cell>
          <cell r="F14">
            <v>283811.02730000002</v>
          </cell>
        </row>
        <row r="15">
          <cell r="B15" t="str">
            <v>2020</v>
          </cell>
          <cell r="C15">
            <v>5500</v>
          </cell>
          <cell r="D15">
            <v>6672</v>
          </cell>
          <cell r="E15">
            <v>251293.94930000001</v>
          </cell>
          <cell r="F15">
            <v>303973.51760000002</v>
          </cell>
        </row>
        <row r="16">
          <cell r="B16" t="str">
            <v>2021</v>
          </cell>
          <cell r="C16">
            <v>6173</v>
          </cell>
          <cell r="D16">
            <v>7485</v>
          </cell>
          <cell r="E16">
            <v>267639.27730000002</v>
          </cell>
          <cell r="F16">
            <v>329206.27649999998</v>
          </cell>
        </row>
        <row r="17">
          <cell r="B17" t="str">
            <v>2022</v>
          </cell>
          <cell r="C17">
            <v>6599</v>
          </cell>
          <cell r="D17">
            <v>7706</v>
          </cell>
          <cell r="E17">
            <v>280061.06805300002</v>
          </cell>
          <cell r="F17">
            <v>334993.23760599998</v>
          </cell>
        </row>
        <row r="18">
          <cell r="B18" t="str">
            <v>2023</v>
          </cell>
          <cell r="C18">
            <v>7274</v>
          </cell>
          <cell r="D18">
            <v>8152</v>
          </cell>
          <cell r="E18">
            <v>290825.013828</v>
          </cell>
          <cell r="F18">
            <v>333948.90209300001</v>
          </cell>
        </row>
      </sheetData>
      <sheetData sheetId="2">
        <row r="1">
          <cell r="C1" t="str">
            <v>nb d'exploitations certifiées</v>
          </cell>
          <cell r="D1" t="str">
            <v>nb d'exploitations bio</v>
          </cell>
          <cell r="E1" t="str">
            <v>Surfaces certifiées</v>
          </cell>
          <cell r="F1" t="str">
            <v>Surfaces en bio</v>
          </cell>
        </row>
        <row r="2">
          <cell r="B2">
            <v>2007</v>
          </cell>
          <cell r="C2">
            <v>344</v>
          </cell>
          <cell r="D2">
            <v>489</v>
          </cell>
          <cell r="E2">
            <v>4517.6633000000002</v>
          </cell>
          <cell r="F2">
            <v>6467.5998</v>
          </cell>
        </row>
        <row r="3">
          <cell r="B3">
            <v>2008</v>
          </cell>
          <cell r="C3">
            <v>365</v>
          </cell>
          <cell r="D3">
            <v>636</v>
          </cell>
          <cell r="E3">
            <v>4643.2013999999999</v>
          </cell>
          <cell r="F3">
            <v>8810.5815999999995</v>
          </cell>
        </row>
        <row r="4">
          <cell r="B4">
            <v>2009</v>
          </cell>
          <cell r="C4">
            <v>398</v>
          </cell>
          <cell r="D4">
            <v>919</v>
          </cell>
          <cell r="E4">
            <v>5097.3036000000002</v>
          </cell>
          <cell r="F4">
            <v>13644.293100000001</v>
          </cell>
        </row>
        <row r="5">
          <cell r="B5">
            <v>2010</v>
          </cell>
          <cell r="C5">
            <v>496</v>
          </cell>
          <cell r="D5">
            <v>1157</v>
          </cell>
          <cell r="E5">
            <v>6248.2424000000001</v>
          </cell>
          <cell r="F5">
            <v>17355.574100000002</v>
          </cell>
        </row>
        <row r="6">
          <cell r="B6">
            <v>2011</v>
          </cell>
          <cell r="C6">
            <v>704</v>
          </cell>
          <cell r="D6">
            <v>1371</v>
          </cell>
          <cell r="E6">
            <v>9171.4876999999997</v>
          </cell>
          <cell r="F6">
            <v>21384.1728</v>
          </cell>
        </row>
        <row r="7">
          <cell r="B7">
            <v>2012</v>
          </cell>
          <cell r="C7">
            <v>993</v>
          </cell>
          <cell r="D7">
            <v>1434</v>
          </cell>
          <cell r="E7">
            <v>13805.406000000001</v>
          </cell>
          <cell r="F7">
            <v>22411.9483</v>
          </cell>
        </row>
        <row r="8">
          <cell r="B8">
            <v>2013</v>
          </cell>
          <cell r="C8">
            <v>1178</v>
          </cell>
          <cell r="D8">
            <v>1422</v>
          </cell>
          <cell r="E8">
            <v>17210.790099999998</v>
          </cell>
          <cell r="F8">
            <v>22206.438600000001</v>
          </cell>
        </row>
        <row r="9">
          <cell r="B9">
            <v>2014</v>
          </cell>
          <cell r="C9">
            <v>1299</v>
          </cell>
          <cell r="D9">
            <v>1500</v>
          </cell>
          <cell r="E9">
            <v>19325.9414</v>
          </cell>
          <cell r="F9">
            <v>22866.399600000001</v>
          </cell>
        </row>
        <row r="10">
          <cell r="B10">
            <v>2015</v>
          </cell>
          <cell r="C10">
            <v>1365</v>
          </cell>
          <cell r="D10">
            <v>1560</v>
          </cell>
          <cell r="E10">
            <v>20109.800500000001</v>
          </cell>
          <cell r="F10">
            <v>23683.8043</v>
          </cell>
        </row>
        <row r="11">
          <cell r="B11">
            <v>2016</v>
          </cell>
          <cell r="C11">
            <v>1365</v>
          </cell>
          <cell r="D11">
            <v>1578</v>
          </cell>
          <cell r="E11">
            <v>20608.782899999998</v>
          </cell>
          <cell r="F11">
            <v>24872.152900000001</v>
          </cell>
        </row>
        <row r="12">
          <cell r="B12">
            <v>2017</v>
          </cell>
          <cell r="C12">
            <v>1403</v>
          </cell>
          <cell r="D12">
            <v>1769</v>
          </cell>
          <cell r="E12">
            <v>21106.695199999998</v>
          </cell>
          <cell r="F12">
            <v>28184.670699999999</v>
          </cell>
        </row>
        <row r="13">
          <cell r="B13">
            <v>2018</v>
          </cell>
          <cell r="C13">
            <v>1461</v>
          </cell>
          <cell r="D13">
            <v>2088</v>
          </cell>
          <cell r="E13">
            <v>22158.238499999999</v>
          </cell>
          <cell r="F13">
            <v>33852.018600000003</v>
          </cell>
        </row>
        <row r="14">
          <cell r="B14">
            <v>2019</v>
          </cell>
          <cell r="C14">
            <v>1561</v>
          </cell>
          <cell r="D14">
            <v>2528</v>
          </cell>
          <cell r="E14">
            <v>23483.429199999999</v>
          </cell>
          <cell r="F14">
            <v>42386.282800000001</v>
          </cell>
        </row>
        <row r="15">
          <cell r="B15">
            <v>2020</v>
          </cell>
          <cell r="C15">
            <v>1856</v>
          </cell>
          <cell r="D15">
            <v>2911</v>
          </cell>
          <cell r="E15">
            <v>28563.625100000001</v>
          </cell>
          <cell r="F15">
            <v>50493.3511</v>
          </cell>
        </row>
        <row r="16">
          <cell r="B16">
            <v>2021</v>
          </cell>
          <cell r="C16">
            <v>2185</v>
          </cell>
          <cell r="D16">
            <v>3268</v>
          </cell>
          <cell r="E16">
            <v>33660.396699999998</v>
          </cell>
          <cell r="F16">
            <v>56450.027600000001</v>
          </cell>
        </row>
        <row r="17">
          <cell r="B17">
            <v>2022</v>
          </cell>
          <cell r="C17">
            <v>2543</v>
          </cell>
          <cell r="D17">
            <v>3371</v>
          </cell>
          <cell r="E17">
            <v>41218.856476000001</v>
          </cell>
          <cell r="F17">
            <v>58961.434738999997</v>
          </cell>
        </row>
        <row r="18">
          <cell r="B18">
            <v>2023</v>
          </cell>
          <cell r="C18">
            <v>2867</v>
          </cell>
          <cell r="D18">
            <v>3397</v>
          </cell>
          <cell r="E18">
            <v>47455.121365999999</v>
          </cell>
          <cell r="F18">
            <v>58807.835202000002</v>
          </cell>
        </row>
      </sheetData>
      <sheetData sheetId="3">
        <row r="1">
          <cell r="C1" t="str">
            <v>nb d'exploitations certifiées</v>
          </cell>
          <cell r="D1" t="str">
            <v>nb d'exploitations bio</v>
          </cell>
          <cell r="E1" t="str">
            <v>Surfaces certifiées</v>
          </cell>
          <cell r="F1" t="str">
            <v>Surfaces en bio</v>
          </cell>
        </row>
        <row r="2">
          <cell r="B2">
            <v>2007</v>
          </cell>
          <cell r="C2">
            <v>429</v>
          </cell>
          <cell r="D2">
            <v>502</v>
          </cell>
          <cell r="E2">
            <v>1148.1130000000001</v>
          </cell>
          <cell r="F2">
            <v>1381.941</v>
          </cell>
        </row>
        <row r="3">
          <cell r="B3">
            <v>2008</v>
          </cell>
          <cell r="C3">
            <v>452</v>
          </cell>
          <cell r="D3">
            <v>589</v>
          </cell>
          <cell r="E3">
            <v>1276.5578</v>
          </cell>
          <cell r="F3">
            <v>1769.5373</v>
          </cell>
        </row>
        <row r="4">
          <cell r="B4">
            <v>2009</v>
          </cell>
          <cell r="C4">
            <v>512</v>
          </cell>
          <cell r="D4">
            <v>746</v>
          </cell>
          <cell r="E4">
            <v>1441.7711999999999</v>
          </cell>
          <cell r="F4">
            <v>2260.5771</v>
          </cell>
        </row>
        <row r="5">
          <cell r="B5">
            <v>2010</v>
          </cell>
          <cell r="C5">
            <v>604</v>
          </cell>
          <cell r="D5">
            <v>988</v>
          </cell>
          <cell r="E5">
            <v>1615.1672000000001</v>
          </cell>
          <cell r="F5">
            <v>3044.0704999999998</v>
          </cell>
        </row>
        <row r="6">
          <cell r="B6">
            <v>2011</v>
          </cell>
          <cell r="C6">
            <v>802</v>
          </cell>
          <cell r="D6">
            <v>1221</v>
          </cell>
          <cell r="E6">
            <v>2151.2473</v>
          </cell>
          <cell r="F6">
            <v>3864.5349999999999</v>
          </cell>
        </row>
        <row r="7">
          <cell r="B7">
            <v>2012</v>
          </cell>
          <cell r="C7">
            <v>965</v>
          </cell>
          <cell r="D7">
            <v>1319</v>
          </cell>
          <cell r="E7">
            <v>2754.431</v>
          </cell>
          <cell r="F7">
            <v>4453.4768000000004</v>
          </cell>
        </row>
        <row r="8">
          <cell r="B8">
            <v>2013</v>
          </cell>
          <cell r="C8">
            <v>1101</v>
          </cell>
          <cell r="D8">
            <v>1354</v>
          </cell>
          <cell r="E8">
            <v>3325.9384</v>
          </cell>
          <cell r="F8">
            <v>4718.9201000000003</v>
          </cell>
        </row>
        <row r="9">
          <cell r="B9">
            <v>2014</v>
          </cell>
          <cell r="C9">
            <v>1267</v>
          </cell>
          <cell r="D9">
            <v>1520</v>
          </cell>
          <cell r="E9">
            <v>3824.4355</v>
          </cell>
          <cell r="F9">
            <v>5103.3858</v>
          </cell>
        </row>
        <row r="10">
          <cell r="B10">
            <v>2015</v>
          </cell>
          <cell r="C10">
            <v>1394</v>
          </cell>
          <cell r="D10">
            <v>1654</v>
          </cell>
          <cell r="E10">
            <v>4388.0499</v>
          </cell>
          <cell r="F10">
            <v>5865.0756000000001</v>
          </cell>
        </row>
        <row r="11">
          <cell r="B11">
            <v>2016</v>
          </cell>
          <cell r="C11">
            <v>1451</v>
          </cell>
          <cell r="D11">
            <v>1758</v>
          </cell>
          <cell r="E11">
            <v>4465.0294000000004</v>
          </cell>
          <cell r="F11">
            <v>6441.0210999999999</v>
          </cell>
        </row>
        <row r="12">
          <cell r="B12">
            <v>2017</v>
          </cell>
          <cell r="C12">
            <v>1549</v>
          </cell>
          <cell r="D12">
            <v>1929</v>
          </cell>
          <cell r="E12">
            <v>4797.7524999999996</v>
          </cell>
          <cell r="F12">
            <v>7217.9031999999997</v>
          </cell>
        </row>
        <row r="13">
          <cell r="B13">
            <v>2018</v>
          </cell>
          <cell r="C13">
            <v>1734</v>
          </cell>
          <cell r="D13">
            <v>2248</v>
          </cell>
          <cell r="E13">
            <v>5630.5693000000001</v>
          </cell>
          <cell r="F13">
            <v>8672.1887000000006</v>
          </cell>
        </row>
        <row r="14">
          <cell r="B14">
            <v>2019</v>
          </cell>
          <cell r="C14">
            <v>1911</v>
          </cell>
          <cell r="D14">
            <v>2553</v>
          </cell>
          <cell r="E14">
            <v>6382.0758999999998</v>
          </cell>
          <cell r="F14">
            <v>9695.6494000000002</v>
          </cell>
        </row>
        <row r="15">
          <cell r="B15">
            <v>2020</v>
          </cell>
          <cell r="C15">
            <v>2086</v>
          </cell>
          <cell r="D15">
            <v>2747</v>
          </cell>
          <cell r="E15">
            <v>7172.7641999999996</v>
          </cell>
          <cell r="F15">
            <v>10410.6425</v>
          </cell>
        </row>
        <row r="16">
          <cell r="B16">
            <v>2021</v>
          </cell>
          <cell r="C16">
            <v>2386</v>
          </cell>
          <cell r="D16">
            <v>3086</v>
          </cell>
          <cell r="E16">
            <v>8699.8125999999993</v>
          </cell>
          <cell r="F16">
            <v>12092.797500000001</v>
          </cell>
        </row>
        <row r="17">
          <cell r="B17">
            <v>2022</v>
          </cell>
          <cell r="C17">
            <v>2719</v>
          </cell>
          <cell r="D17">
            <v>3344</v>
          </cell>
          <cell r="E17">
            <v>9906.6943360000005</v>
          </cell>
          <cell r="F17">
            <v>12753.834242999999</v>
          </cell>
        </row>
        <row r="18">
          <cell r="B18">
            <v>2023</v>
          </cell>
          <cell r="C18">
            <v>3008</v>
          </cell>
          <cell r="D18">
            <v>3593</v>
          </cell>
          <cell r="E18">
            <v>10543.313144</v>
          </cell>
          <cell r="F18">
            <v>12816.748306</v>
          </cell>
        </row>
      </sheetData>
      <sheetData sheetId="4">
        <row r="1">
          <cell r="C1" t="str">
            <v>nb d'exploitations certifiées</v>
          </cell>
          <cell r="D1" t="str">
            <v>nb d'exploitations bio</v>
          </cell>
          <cell r="E1" t="str">
            <v>Surfaces certifiées</v>
          </cell>
          <cell r="F1" t="str">
            <v>Surfaces en bio</v>
          </cell>
        </row>
        <row r="2">
          <cell r="B2">
            <v>2007</v>
          </cell>
          <cell r="C2">
            <v>439</v>
          </cell>
          <cell r="D2">
            <v>480</v>
          </cell>
          <cell r="E2">
            <v>680.99400000000003</v>
          </cell>
          <cell r="F2">
            <v>777.44299999999998</v>
          </cell>
        </row>
        <row r="3">
          <cell r="B3">
            <v>2008</v>
          </cell>
          <cell r="C3">
            <v>495</v>
          </cell>
          <cell r="D3">
            <v>556</v>
          </cell>
          <cell r="E3">
            <v>702.16589999999997</v>
          </cell>
          <cell r="F3">
            <v>824.75490000000002</v>
          </cell>
        </row>
        <row r="4">
          <cell r="B4">
            <v>2009</v>
          </cell>
          <cell r="C4">
            <v>600</v>
          </cell>
          <cell r="D4">
            <v>718</v>
          </cell>
          <cell r="E4">
            <v>882.94839999999999</v>
          </cell>
          <cell r="F4">
            <v>1036.1522</v>
          </cell>
        </row>
        <row r="5">
          <cell r="B5">
            <v>2010</v>
          </cell>
          <cell r="C5">
            <v>707</v>
          </cell>
          <cell r="D5">
            <v>874</v>
          </cell>
          <cell r="E5">
            <v>1083.9681</v>
          </cell>
          <cell r="F5">
            <v>1278.5435</v>
          </cell>
        </row>
        <row r="6">
          <cell r="B6">
            <v>2011</v>
          </cell>
          <cell r="C6">
            <v>905</v>
          </cell>
          <cell r="D6">
            <v>1070</v>
          </cell>
          <cell r="E6">
            <v>1316.424</v>
          </cell>
          <cell r="F6">
            <v>1523.6980000000001</v>
          </cell>
        </row>
        <row r="7">
          <cell r="B7">
            <v>2012</v>
          </cell>
          <cell r="C7">
            <v>1015</v>
          </cell>
          <cell r="D7">
            <v>1148</v>
          </cell>
          <cell r="E7">
            <v>1465.1442999999999</v>
          </cell>
          <cell r="F7">
            <v>1656.7363</v>
          </cell>
        </row>
        <row r="8">
          <cell r="B8">
            <v>2013</v>
          </cell>
          <cell r="C8">
            <v>1081</v>
          </cell>
          <cell r="D8">
            <v>1181</v>
          </cell>
          <cell r="E8">
            <v>1515.6894</v>
          </cell>
          <cell r="F8">
            <v>1644.6123</v>
          </cell>
        </row>
        <row r="9">
          <cell r="B9">
            <v>2014</v>
          </cell>
          <cell r="C9">
            <v>1166</v>
          </cell>
          <cell r="D9">
            <v>1266</v>
          </cell>
          <cell r="E9">
            <v>1602.0888</v>
          </cell>
          <cell r="F9">
            <v>1735.7230999999999</v>
          </cell>
        </row>
        <row r="10">
          <cell r="B10">
            <v>2015</v>
          </cell>
          <cell r="C10">
            <v>1286</v>
          </cell>
          <cell r="D10">
            <v>1422</v>
          </cell>
          <cell r="E10">
            <v>1908.9431</v>
          </cell>
          <cell r="F10">
            <v>2137.8663999999999</v>
          </cell>
        </row>
        <row r="11">
          <cell r="B11">
            <v>2016</v>
          </cell>
          <cell r="C11">
            <v>1286</v>
          </cell>
          <cell r="D11">
            <v>1458</v>
          </cell>
          <cell r="E11">
            <v>2004.0681999999999</v>
          </cell>
          <cell r="F11">
            <v>2245.9713999999999</v>
          </cell>
        </row>
        <row r="12">
          <cell r="B12">
            <v>2017</v>
          </cell>
          <cell r="C12">
            <v>1467</v>
          </cell>
          <cell r="D12">
            <v>1688</v>
          </cell>
          <cell r="E12">
            <v>2505.0830000000001</v>
          </cell>
          <cell r="F12">
            <v>2743.1224999999999</v>
          </cell>
        </row>
        <row r="13">
          <cell r="B13">
            <v>2018</v>
          </cell>
          <cell r="C13">
            <v>1643</v>
          </cell>
          <cell r="D13">
            <v>1868</v>
          </cell>
          <cell r="E13">
            <v>2990.0978</v>
          </cell>
          <cell r="F13">
            <v>3332.3211000000001</v>
          </cell>
        </row>
        <row r="14">
          <cell r="B14">
            <v>2019</v>
          </cell>
          <cell r="C14">
            <v>1862</v>
          </cell>
          <cell r="D14">
            <v>2090</v>
          </cell>
          <cell r="E14">
            <v>3403.2977999999998</v>
          </cell>
          <cell r="F14">
            <v>3866.1513</v>
          </cell>
        </row>
        <row r="15">
          <cell r="B15">
            <v>2020</v>
          </cell>
          <cell r="C15">
            <v>2066</v>
          </cell>
          <cell r="D15">
            <v>2324</v>
          </cell>
          <cell r="E15">
            <v>4244.9144999999999</v>
          </cell>
          <cell r="F15">
            <v>4612.6251000000002</v>
          </cell>
        </row>
        <row r="16">
          <cell r="B16">
            <v>2021</v>
          </cell>
          <cell r="C16">
            <v>2369</v>
          </cell>
          <cell r="D16">
            <v>2621</v>
          </cell>
          <cell r="E16">
            <v>4935.9004000000004</v>
          </cell>
          <cell r="F16">
            <v>5275.4966000000004</v>
          </cell>
        </row>
        <row r="17">
          <cell r="B17">
            <v>2022</v>
          </cell>
          <cell r="C17">
            <v>2496</v>
          </cell>
          <cell r="D17">
            <v>2742</v>
          </cell>
          <cell r="E17">
            <v>4849.9221150000003</v>
          </cell>
          <cell r="F17">
            <v>5137.4522729999999</v>
          </cell>
        </row>
        <row r="18">
          <cell r="B18">
            <v>2023</v>
          </cell>
          <cell r="C18">
            <v>2494</v>
          </cell>
          <cell r="D18">
            <v>2708</v>
          </cell>
          <cell r="E18">
            <v>4174.051778</v>
          </cell>
          <cell r="F18">
            <v>4444.7852119999998</v>
          </cell>
        </row>
      </sheetData>
      <sheetData sheetId="5">
        <row r="1">
          <cell r="C1" t="str">
            <v>nb d'exploitations certifiées</v>
          </cell>
          <cell r="D1" t="str">
            <v>nb d'exploitations bio</v>
          </cell>
          <cell r="E1" t="str">
            <v>Surfaces certifiées</v>
          </cell>
          <cell r="F1" t="str">
            <v>Surfaces en bio</v>
          </cell>
        </row>
        <row r="2">
          <cell r="B2">
            <v>2007</v>
          </cell>
          <cell r="C2">
            <v>96</v>
          </cell>
          <cell r="D2">
            <v>105</v>
          </cell>
          <cell r="E2">
            <v>100.529</v>
          </cell>
          <cell r="F2">
            <v>112.27200000000001</v>
          </cell>
        </row>
        <row r="3">
          <cell r="B3">
            <v>2008</v>
          </cell>
          <cell r="C3">
            <v>78</v>
          </cell>
          <cell r="D3">
            <v>86</v>
          </cell>
          <cell r="E3">
            <v>142.25890000000001</v>
          </cell>
          <cell r="F3">
            <v>189.22710000000001</v>
          </cell>
        </row>
        <row r="4">
          <cell r="B4">
            <v>2009</v>
          </cell>
          <cell r="C4">
            <v>66</v>
          </cell>
          <cell r="D4">
            <v>83</v>
          </cell>
          <cell r="E4">
            <v>135.8229</v>
          </cell>
          <cell r="F4">
            <v>181.04509999999999</v>
          </cell>
        </row>
        <row r="5">
          <cell r="B5">
            <v>2010</v>
          </cell>
          <cell r="C5">
            <v>133</v>
          </cell>
          <cell r="D5">
            <v>166</v>
          </cell>
          <cell r="E5">
            <v>168.0043</v>
          </cell>
          <cell r="F5">
            <v>203.64429999999999</v>
          </cell>
        </row>
        <row r="6">
          <cell r="B6">
            <v>2011</v>
          </cell>
          <cell r="C6">
            <v>218</v>
          </cell>
          <cell r="D6">
            <v>264</v>
          </cell>
          <cell r="E6">
            <v>281.38729999999998</v>
          </cell>
          <cell r="F6">
            <v>319.57369999999997</v>
          </cell>
        </row>
        <row r="7">
          <cell r="B7">
            <v>2012</v>
          </cell>
          <cell r="C7">
            <v>250</v>
          </cell>
          <cell r="D7">
            <v>281</v>
          </cell>
          <cell r="E7">
            <v>281.435</v>
          </cell>
          <cell r="F7">
            <v>318.70800000000003</v>
          </cell>
        </row>
        <row r="8">
          <cell r="B8">
            <v>2013</v>
          </cell>
          <cell r="C8">
            <v>268</v>
          </cell>
          <cell r="D8">
            <v>294</v>
          </cell>
          <cell r="E8">
            <v>290.85430000000002</v>
          </cell>
          <cell r="F8">
            <v>340.53609999999998</v>
          </cell>
        </row>
        <row r="9">
          <cell r="B9">
            <v>2014</v>
          </cell>
          <cell r="C9">
            <v>287</v>
          </cell>
          <cell r="D9">
            <v>320</v>
          </cell>
          <cell r="E9">
            <v>356.5308</v>
          </cell>
          <cell r="F9">
            <v>426.30970000000002</v>
          </cell>
        </row>
        <row r="10">
          <cell r="B10">
            <v>2015</v>
          </cell>
          <cell r="C10">
            <v>312</v>
          </cell>
          <cell r="D10">
            <v>360</v>
          </cell>
          <cell r="E10">
            <v>430.6431</v>
          </cell>
          <cell r="F10">
            <v>976.8981</v>
          </cell>
        </row>
        <row r="11">
          <cell r="B11">
            <v>2016</v>
          </cell>
          <cell r="C11">
            <v>322</v>
          </cell>
          <cell r="D11">
            <v>380</v>
          </cell>
          <cell r="E11">
            <v>497.28500000000003</v>
          </cell>
          <cell r="F11">
            <v>1188.6379999999999</v>
          </cell>
        </row>
        <row r="12">
          <cell r="B12">
            <v>2017</v>
          </cell>
          <cell r="C12">
            <v>370</v>
          </cell>
          <cell r="D12">
            <v>431</v>
          </cell>
          <cell r="E12">
            <v>715.34730000000002</v>
          </cell>
          <cell r="F12">
            <v>943.83929999999998</v>
          </cell>
        </row>
        <row r="13">
          <cell r="B13">
            <v>2018</v>
          </cell>
          <cell r="C13">
            <v>427</v>
          </cell>
          <cell r="D13">
            <v>480</v>
          </cell>
          <cell r="E13">
            <v>888.1309</v>
          </cell>
          <cell r="F13">
            <v>992.95529999999997</v>
          </cell>
        </row>
        <row r="14">
          <cell r="B14">
            <v>2019</v>
          </cell>
          <cell r="C14">
            <v>491</v>
          </cell>
          <cell r="D14">
            <v>570</v>
          </cell>
          <cell r="E14">
            <v>981.54010000000005</v>
          </cell>
          <cell r="F14">
            <v>1122.5499</v>
          </cell>
        </row>
        <row r="15">
          <cell r="B15">
            <v>2020</v>
          </cell>
          <cell r="C15">
            <v>557</v>
          </cell>
          <cell r="D15">
            <v>666</v>
          </cell>
          <cell r="E15">
            <v>864.41510000000005</v>
          </cell>
          <cell r="F15">
            <v>1146.6085</v>
          </cell>
        </row>
        <row r="16">
          <cell r="B16">
            <v>2021</v>
          </cell>
          <cell r="C16">
            <v>646</v>
          </cell>
          <cell r="D16">
            <v>799</v>
          </cell>
          <cell r="E16">
            <v>1063.6795</v>
          </cell>
          <cell r="F16">
            <v>2644.8652999999999</v>
          </cell>
        </row>
        <row r="17">
          <cell r="B17">
            <v>2022</v>
          </cell>
          <cell r="C17">
            <v>761</v>
          </cell>
          <cell r="D17">
            <v>950</v>
          </cell>
          <cell r="E17">
            <v>1466.3815870000001</v>
          </cell>
          <cell r="F17">
            <v>3441.669578</v>
          </cell>
        </row>
        <row r="18">
          <cell r="B18">
            <v>2023</v>
          </cell>
          <cell r="C18">
            <v>846</v>
          </cell>
          <cell r="D18">
            <v>1035</v>
          </cell>
          <cell r="E18">
            <v>2207.429087</v>
          </cell>
          <cell r="F18">
            <v>3985.6007330000002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_gcu_ce_surfbio"/>
      <sheetName val="graph_gcu_ol_surfbio"/>
      <sheetName val="graph_gcu_pr_surfbio"/>
      <sheetName val="graph_gcu_les_surfbio"/>
      <sheetName val="graph_gcu_pr_les"/>
    </sheetNames>
    <sheetDataSet>
      <sheetData sheetId="0">
        <row r="1">
          <cell r="B1" t="str">
            <v>Mélanges avec céréales</v>
          </cell>
          <cell r="C1" t="str">
            <v>Blé tendre</v>
          </cell>
          <cell r="D1" t="str">
            <v>Orges</v>
          </cell>
          <cell r="E1" t="str">
            <v>Triticale</v>
          </cell>
          <cell r="F1" t="str">
            <v>Sarrasin</v>
          </cell>
          <cell r="G1" t="str">
            <v>Blé dur</v>
          </cell>
          <cell r="H1" t="str">
            <v>Avoine</v>
          </cell>
          <cell r="I1" t="str">
            <v>Maïs grain</v>
          </cell>
          <cell r="J1" t="str">
            <v>Sorgho</v>
          </cell>
          <cell r="K1" t="str">
            <v>Seigle</v>
          </cell>
          <cell r="L1" t="str">
            <v>Epeautre</v>
          </cell>
          <cell r="M1" t="str">
            <v>Riz</v>
          </cell>
        </row>
        <row r="2">
          <cell r="A2">
            <v>2014</v>
          </cell>
          <cell r="B2">
            <v>3030.5259999999998</v>
          </cell>
          <cell r="C2">
            <v>9819.2526999999991</v>
          </cell>
          <cell r="D2">
            <v>3214.64</v>
          </cell>
          <cell r="E2">
            <v>2667.25</v>
          </cell>
          <cell r="F2">
            <v>575.30999999999995</v>
          </cell>
          <cell r="G2">
            <v>1051.357</v>
          </cell>
          <cell r="H2">
            <v>1288.8194000000001</v>
          </cell>
          <cell r="I2">
            <v>1794.14</v>
          </cell>
          <cell r="J2">
            <v>899.86659999999995</v>
          </cell>
          <cell r="K2">
            <v>229.77</v>
          </cell>
          <cell r="L2">
            <v>430.57</v>
          </cell>
          <cell r="M2">
            <v>322.42</v>
          </cell>
        </row>
        <row r="3">
          <cell r="A3">
            <v>2015</v>
          </cell>
          <cell r="B3">
            <v>6457.4359999999997</v>
          </cell>
          <cell r="C3">
            <v>16453.230899999999</v>
          </cell>
          <cell r="D3">
            <v>5765.8316999999997</v>
          </cell>
          <cell r="E3">
            <v>3792.59</v>
          </cell>
          <cell r="F3">
            <v>1510.068</v>
          </cell>
          <cell r="G3">
            <v>3404.0266999999999</v>
          </cell>
          <cell r="H3">
            <v>1851.346</v>
          </cell>
          <cell r="I3">
            <v>3007.58</v>
          </cell>
          <cell r="J3">
            <v>1199.25</v>
          </cell>
          <cell r="K3">
            <v>387.43700000000001</v>
          </cell>
          <cell r="L3">
            <v>901.91</v>
          </cell>
          <cell r="M3">
            <v>369.96</v>
          </cell>
        </row>
        <row r="4">
          <cell r="A4">
            <v>2016</v>
          </cell>
          <cell r="B4">
            <v>8321.9781999999996</v>
          </cell>
          <cell r="C4">
            <v>16582.005499999999</v>
          </cell>
          <cell r="D4">
            <v>6833.3747999999996</v>
          </cell>
          <cell r="E4">
            <v>4566.9359999999997</v>
          </cell>
          <cell r="F4">
            <v>3045.93</v>
          </cell>
          <cell r="G4">
            <v>2702</v>
          </cell>
          <cell r="H4">
            <v>2542</v>
          </cell>
          <cell r="I4">
            <v>2363.39</v>
          </cell>
          <cell r="J4">
            <v>941.1</v>
          </cell>
          <cell r="K4">
            <v>582.91</v>
          </cell>
          <cell r="L4">
            <v>1861.3879999999999</v>
          </cell>
          <cell r="M4">
            <v>462.64</v>
          </cell>
        </row>
        <row r="5">
          <cell r="A5">
            <v>2017</v>
          </cell>
          <cell r="B5">
            <v>10274.1512</v>
          </cell>
          <cell r="C5">
            <v>16922.916700000002</v>
          </cell>
          <cell r="D5">
            <v>6202.4870000000001</v>
          </cell>
          <cell r="E5">
            <v>3868.0360000000001</v>
          </cell>
          <cell r="F5">
            <v>5069.96</v>
          </cell>
          <cell r="G5">
            <v>1941.8</v>
          </cell>
          <cell r="H5">
            <v>2257.34</v>
          </cell>
          <cell r="I5">
            <v>3361.1597000000002</v>
          </cell>
          <cell r="J5">
            <v>1085.961</v>
          </cell>
          <cell r="K5">
            <v>749.78</v>
          </cell>
          <cell r="L5">
            <v>1562.58</v>
          </cell>
          <cell r="M5">
            <v>600.32000000000005</v>
          </cell>
        </row>
        <row r="6">
          <cell r="A6">
            <v>2018</v>
          </cell>
          <cell r="B6">
            <v>10163.833000000001</v>
          </cell>
          <cell r="C6">
            <v>23069.751700000001</v>
          </cell>
          <cell r="D6">
            <v>7392.1271999999999</v>
          </cell>
          <cell r="E6">
            <v>3309.2510000000002</v>
          </cell>
          <cell r="F6">
            <v>6259.8140000000003</v>
          </cell>
          <cell r="G6">
            <v>4295.2259999999997</v>
          </cell>
          <cell r="H6">
            <v>2443.8076000000001</v>
          </cell>
          <cell r="I6">
            <v>5169.4273000000003</v>
          </cell>
          <cell r="J6">
            <v>1398.72</v>
          </cell>
          <cell r="K6">
            <v>907.87099999999998</v>
          </cell>
          <cell r="L6">
            <v>1123.864</v>
          </cell>
          <cell r="M6">
            <v>533.94100000000003</v>
          </cell>
        </row>
        <row r="7">
          <cell r="A7">
            <v>2019</v>
          </cell>
          <cell r="B7">
            <v>12955.06</v>
          </cell>
          <cell r="C7">
            <v>26678.9872</v>
          </cell>
          <cell r="D7">
            <v>8401.9629999999997</v>
          </cell>
          <cell r="E7">
            <v>4884.4556000000002</v>
          </cell>
          <cell r="F7">
            <v>3769.1201000000001</v>
          </cell>
          <cell r="G7">
            <v>2658.5801000000001</v>
          </cell>
          <cell r="H7">
            <v>3326.8335000000002</v>
          </cell>
          <cell r="I7">
            <v>5540.74</v>
          </cell>
          <cell r="J7">
            <v>1793.0261</v>
          </cell>
          <cell r="K7">
            <v>929.77</v>
          </cell>
          <cell r="L7">
            <v>1459.71</v>
          </cell>
          <cell r="M7">
            <v>608.29</v>
          </cell>
        </row>
        <row r="8">
          <cell r="A8">
            <v>2020</v>
          </cell>
          <cell r="B8">
            <v>15157.344999999999</v>
          </cell>
          <cell r="C8">
            <v>25545.387200000001</v>
          </cell>
          <cell r="D8">
            <v>9199.7080000000005</v>
          </cell>
          <cell r="E8">
            <v>3802.9641000000001</v>
          </cell>
          <cell r="F8">
            <v>7160.6750000000002</v>
          </cell>
          <cell r="G8">
            <v>2100.9490000000001</v>
          </cell>
          <cell r="H8">
            <v>3001.1</v>
          </cell>
          <cell r="I8">
            <v>5431.3513999999996</v>
          </cell>
          <cell r="J8">
            <v>1722.09</v>
          </cell>
          <cell r="K8">
            <v>992.67769999999996</v>
          </cell>
          <cell r="L8">
            <v>893.79</v>
          </cell>
          <cell r="M8">
            <v>470.48</v>
          </cell>
        </row>
        <row r="9">
          <cell r="A9">
            <v>2021</v>
          </cell>
          <cell r="B9">
            <v>18950.015299999999</v>
          </cell>
          <cell r="C9">
            <v>37750.748500000002</v>
          </cell>
          <cell r="D9">
            <v>8609.4500000000007</v>
          </cell>
          <cell r="E9">
            <v>4156.1971999999996</v>
          </cell>
          <cell r="F9">
            <v>5673.4601000000002</v>
          </cell>
          <cell r="G9">
            <v>3652.8310000000001</v>
          </cell>
          <cell r="H9">
            <v>2943.9989999999998</v>
          </cell>
          <cell r="I9">
            <v>3710.7109999999998</v>
          </cell>
          <cell r="J9">
            <v>1961.18</v>
          </cell>
          <cell r="K9">
            <v>1316.87</v>
          </cell>
          <cell r="L9">
            <v>1837.848</v>
          </cell>
          <cell r="M9">
            <v>527.30999999999995</v>
          </cell>
        </row>
        <row r="10">
          <cell r="A10">
            <v>2022</v>
          </cell>
          <cell r="B10">
            <v>22950.204043000002</v>
          </cell>
          <cell r="C10">
            <v>34259.650134000003</v>
          </cell>
          <cell r="D10">
            <v>9063.1232020000007</v>
          </cell>
          <cell r="E10">
            <v>4177.9242439999998</v>
          </cell>
          <cell r="F10">
            <v>5301.1127690000003</v>
          </cell>
          <cell r="G10">
            <v>3263.0341149999999</v>
          </cell>
          <cell r="H10">
            <v>3285.4020850000002</v>
          </cell>
          <cell r="I10">
            <v>2861.5661279999999</v>
          </cell>
          <cell r="J10">
            <v>1093.1065000000001</v>
          </cell>
          <cell r="K10">
            <v>1827.1236220000001</v>
          </cell>
          <cell r="L10">
            <v>1508.2</v>
          </cell>
          <cell r="M10">
            <v>437.67</v>
          </cell>
        </row>
        <row r="11">
          <cell r="A11">
            <v>2023</v>
          </cell>
          <cell r="B11">
            <v>30584.838199999998</v>
          </cell>
          <cell r="C11">
            <v>30451.877211999999</v>
          </cell>
          <cell r="D11">
            <v>9586.1171049999994</v>
          </cell>
          <cell r="E11">
            <v>5364.7817489999998</v>
          </cell>
          <cell r="F11">
            <v>3674.710529</v>
          </cell>
          <cell r="G11">
            <v>3235.8207120000002</v>
          </cell>
          <cell r="H11">
            <v>3230.2556260000001</v>
          </cell>
          <cell r="I11">
            <v>2659.7100700000001</v>
          </cell>
          <cell r="J11">
            <v>1959.015924</v>
          </cell>
          <cell r="K11">
            <v>1727.8682550000001</v>
          </cell>
          <cell r="L11">
            <v>830.55010000000004</v>
          </cell>
          <cell r="M11">
            <v>463.35</v>
          </cell>
        </row>
      </sheetData>
      <sheetData sheetId="1">
        <row r="1">
          <cell r="B1" t="str">
            <v>Tournesol</v>
          </cell>
          <cell r="C1" t="str">
            <v>Fèves de soja</v>
          </cell>
          <cell r="D1" t="str">
            <v>Lin (graines)</v>
          </cell>
          <cell r="E1" t="str">
            <v>Colza</v>
          </cell>
        </row>
        <row r="2">
          <cell r="A2">
            <v>2014</v>
          </cell>
          <cell r="B2">
            <v>5635.96</v>
          </cell>
          <cell r="C2">
            <v>5285.88</v>
          </cell>
          <cell r="D2">
            <v>671.3</v>
          </cell>
          <cell r="E2">
            <v>369.99959999999999</v>
          </cell>
        </row>
        <row r="3">
          <cell r="A3">
            <v>2015</v>
          </cell>
          <cell r="B3">
            <v>9118.0499999999993</v>
          </cell>
          <cell r="C3">
            <v>10676.62</v>
          </cell>
          <cell r="D3">
            <v>1345.23</v>
          </cell>
          <cell r="E3">
            <v>1098.47</v>
          </cell>
        </row>
        <row r="4">
          <cell r="A4">
            <v>2016</v>
          </cell>
          <cell r="B4">
            <v>8961.8518999999997</v>
          </cell>
          <cell r="C4">
            <v>13992.353999999999</v>
          </cell>
          <cell r="D4">
            <v>1440.66</v>
          </cell>
          <cell r="E4">
            <v>958.27</v>
          </cell>
        </row>
        <row r="5">
          <cell r="A5">
            <v>2017</v>
          </cell>
          <cell r="B5">
            <v>10359.629999999999</v>
          </cell>
          <cell r="C5">
            <v>13381.084000000001</v>
          </cell>
          <cell r="D5">
            <v>2774.67</v>
          </cell>
          <cell r="E5">
            <v>804.3</v>
          </cell>
        </row>
        <row r="6">
          <cell r="A6">
            <v>2018</v>
          </cell>
          <cell r="B6">
            <v>13011.870699999999</v>
          </cell>
          <cell r="C6">
            <v>14392.975</v>
          </cell>
          <cell r="D6">
            <v>2299.37</v>
          </cell>
          <cell r="E6">
            <v>1736.394</v>
          </cell>
        </row>
        <row r="7">
          <cell r="A7">
            <v>2019</v>
          </cell>
          <cell r="B7">
            <v>14584.7508</v>
          </cell>
          <cell r="C7">
            <v>21662.945800000001</v>
          </cell>
          <cell r="D7">
            <v>2273.36</v>
          </cell>
          <cell r="E7">
            <v>1545.35</v>
          </cell>
        </row>
        <row r="8">
          <cell r="A8">
            <v>2020</v>
          </cell>
          <cell r="B8">
            <v>22522.9745</v>
          </cell>
          <cell r="C8">
            <v>27553.75</v>
          </cell>
          <cell r="D8">
            <v>3486.0830000000001</v>
          </cell>
          <cell r="E8">
            <v>1510.29</v>
          </cell>
        </row>
        <row r="9">
          <cell r="A9">
            <v>2021</v>
          </cell>
          <cell r="B9">
            <v>24434.883999999998</v>
          </cell>
          <cell r="C9">
            <v>25874.077399999998</v>
          </cell>
          <cell r="D9">
            <v>2484.4699999999998</v>
          </cell>
          <cell r="E9">
            <v>1671.22</v>
          </cell>
        </row>
        <row r="10">
          <cell r="A10">
            <v>2022</v>
          </cell>
          <cell r="B10">
            <v>28112.525153999999</v>
          </cell>
          <cell r="C10">
            <v>28859.875199999999</v>
          </cell>
          <cell r="D10">
            <v>2058.15</v>
          </cell>
          <cell r="E10">
            <v>1915.597068</v>
          </cell>
        </row>
        <row r="11">
          <cell r="A11">
            <v>2023</v>
          </cell>
          <cell r="B11">
            <v>24440.982768000002</v>
          </cell>
          <cell r="C11">
            <v>20085.414379999998</v>
          </cell>
          <cell r="D11">
            <v>2177.932335</v>
          </cell>
          <cell r="E11">
            <v>871.12021800000002</v>
          </cell>
        </row>
      </sheetData>
      <sheetData sheetId="2"/>
      <sheetData sheetId="3"/>
      <sheetData sheetId="4">
        <row r="1">
          <cell r="B1" t="str">
            <v>Fèves sèches (yc féveroles)</v>
          </cell>
          <cell r="C1" t="str">
            <v>Pois secs</v>
          </cell>
          <cell r="D1" t="str">
            <v>Pois chiches, secs</v>
          </cell>
          <cell r="E1" t="str">
            <v>Lentilles, sèches</v>
          </cell>
          <cell r="F1" t="str">
            <v>Autres légumes secs</v>
          </cell>
        </row>
        <row r="2">
          <cell r="A2">
            <v>2014</v>
          </cell>
          <cell r="B2">
            <v>1725.08</v>
          </cell>
          <cell r="C2">
            <v>958.53650000000005</v>
          </cell>
          <cell r="D2">
            <v>520.80669999999998</v>
          </cell>
          <cell r="E2">
            <v>1312.71</v>
          </cell>
          <cell r="F2">
            <v>121.13</v>
          </cell>
        </row>
        <row r="3">
          <cell r="A3">
            <v>2015</v>
          </cell>
          <cell r="B3">
            <v>3616.7</v>
          </cell>
          <cell r="C3">
            <v>1232.9942000000001</v>
          </cell>
          <cell r="D3">
            <v>993.22059999999999</v>
          </cell>
          <cell r="E3">
            <v>1594.91</v>
          </cell>
          <cell r="F3">
            <v>317.75</v>
          </cell>
        </row>
        <row r="4">
          <cell r="A4">
            <v>2016</v>
          </cell>
          <cell r="B4">
            <v>5185.53</v>
          </cell>
          <cell r="C4">
            <v>2488.3366999999998</v>
          </cell>
          <cell r="D4">
            <v>1641.85</v>
          </cell>
          <cell r="E4">
            <v>1806.2</v>
          </cell>
          <cell r="F4">
            <v>797.13</v>
          </cell>
        </row>
        <row r="5">
          <cell r="A5">
            <v>2017</v>
          </cell>
          <cell r="B5">
            <v>4060.3110000000001</v>
          </cell>
          <cell r="C5">
            <v>2308.04</v>
          </cell>
          <cell r="D5">
            <v>3484.68</v>
          </cell>
          <cell r="E5">
            <v>2767.41</v>
          </cell>
          <cell r="F5">
            <v>668.97</v>
          </cell>
        </row>
        <row r="6">
          <cell r="A6">
            <v>2018</v>
          </cell>
          <cell r="B6">
            <v>3611.23</v>
          </cell>
          <cell r="C6">
            <v>1647.49</v>
          </cell>
          <cell r="D6">
            <v>4882.84</v>
          </cell>
          <cell r="E6">
            <v>3667.8667</v>
          </cell>
          <cell r="F6">
            <v>832.93899999999996</v>
          </cell>
        </row>
        <row r="7">
          <cell r="A7">
            <v>2019</v>
          </cell>
          <cell r="B7">
            <v>4013.0162</v>
          </cell>
          <cell r="C7">
            <v>1657.94</v>
          </cell>
          <cell r="D7">
            <v>5326.33</v>
          </cell>
          <cell r="E7">
            <v>4472.45</v>
          </cell>
          <cell r="F7">
            <v>726.49</v>
          </cell>
        </row>
        <row r="8">
          <cell r="A8">
            <v>2020</v>
          </cell>
          <cell r="B8">
            <v>4821.62</v>
          </cell>
          <cell r="C8">
            <v>1676.4167</v>
          </cell>
          <cell r="D8">
            <v>3634.2221</v>
          </cell>
          <cell r="E8">
            <v>5137.4165000000003</v>
          </cell>
          <cell r="F8">
            <v>929.16899999999998</v>
          </cell>
        </row>
        <row r="9">
          <cell r="A9">
            <v>2021</v>
          </cell>
          <cell r="B9">
            <v>6507.0169999999998</v>
          </cell>
          <cell r="C9">
            <v>955.84</v>
          </cell>
          <cell r="D9">
            <v>3869.5210999999999</v>
          </cell>
          <cell r="E9">
            <v>4310.24</v>
          </cell>
          <cell r="F9">
            <v>879.13900000000001</v>
          </cell>
        </row>
        <row r="10">
          <cell r="A10">
            <v>2022</v>
          </cell>
          <cell r="B10">
            <v>5177.4426000000003</v>
          </cell>
          <cell r="C10">
            <v>591.046513</v>
          </cell>
          <cell r="D10">
            <v>4312.4769219999998</v>
          </cell>
          <cell r="E10">
            <v>2973.0259689999998</v>
          </cell>
          <cell r="F10">
            <v>1480.7241610000001</v>
          </cell>
        </row>
        <row r="11">
          <cell r="A11">
            <v>2023</v>
          </cell>
          <cell r="B11">
            <v>3745.3823790000001</v>
          </cell>
          <cell r="C11">
            <v>564.10103000000004</v>
          </cell>
          <cell r="D11">
            <v>5446.7417759999998</v>
          </cell>
          <cell r="E11">
            <v>1902.8219859999999</v>
          </cell>
          <cell r="F11">
            <v>983.05719799999997</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topLeftCell="A2" workbookViewId="0">
      <selection activeCell="B7" sqref="B7"/>
    </sheetView>
  </sheetViews>
  <sheetFormatPr baseColWidth="10" defaultColWidth="11.44140625" defaultRowHeight="12.75" customHeight="1" x14ac:dyDescent="0.25"/>
  <cols>
    <col min="1" max="1" width="3.5546875" style="1" customWidth="1"/>
    <col min="2" max="2" width="88.109375" style="1" customWidth="1"/>
    <col min="3" max="16384" width="11.44140625" style="1"/>
  </cols>
  <sheetData>
    <row r="1" spans="2:11" ht="12.9" customHeight="1" x14ac:dyDescent="0.25">
      <c r="B1" s="2"/>
      <c r="K1" s="3"/>
    </row>
    <row r="2" spans="2:11" ht="12.9" customHeight="1" x14ac:dyDescent="0.25">
      <c r="B2" s="2"/>
      <c r="K2" s="3"/>
    </row>
    <row r="3" spans="2:11" ht="12.9" customHeight="1" x14ac:dyDescent="0.25">
      <c r="B3" s="2"/>
      <c r="K3" s="3"/>
    </row>
    <row r="4" spans="2:11" ht="12.9" customHeight="1" x14ac:dyDescent="0.25">
      <c r="B4" s="2"/>
      <c r="K4" s="3"/>
    </row>
    <row r="5" spans="2:11" ht="12.9" customHeight="1" x14ac:dyDescent="0.25">
      <c r="B5" s="2"/>
      <c r="K5" s="3"/>
    </row>
    <row r="6" spans="2:11" ht="12.9" customHeight="1" x14ac:dyDescent="0.25">
      <c r="B6" s="2"/>
      <c r="K6" s="3"/>
    </row>
    <row r="7" spans="2:11" ht="278.39999999999998" x14ac:dyDescent="0.25">
      <c r="B7" s="2" t="s">
        <v>1282</v>
      </c>
      <c r="K7" s="3"/>
    </row>
    <row r="8" spans="2:11" ht="84" x14ac:dyDescent="0.25">
      <c r="B8" s="4" t="s">
        <v>687</v>
      </c>
    </row>
    <row r="9" spans="2:11" ht="82.8" x14ac:dyDescent="0.25">
      <c r="B9" s="566" t="s">
        <v>690</v>
      </c>
    </row>
    <row r="10" spans="2:11" ht="16.8" customHeight="1" x14ac:dyDescent="0.25">
      <c r="B10" s="5" t="s">
        <v>0</v>
      </c>
    </row>
    <row r="11" spans="2:11" ht="34.799999999999997" x14ac:dyDescent="0.25">
      <c r="B11" s="6" t="s">
        <v>688</v>
      </c>
    </row>
    <row r="12" spans="2:11" ht="12.75" customHeight="1" x14ac:dyDescent="0.25">
      <c r="B12" s="7" t="s">
        <v>689</v>
      </c>
    </row>
    <row r="13" spans="2:11" ht="12.75" customHeight="1" x14ac:dyDescent="0.25">
      <c r="D13" s="1">
        <v>1</v>
      </c>
    </row>
    <row r="14" spans="2:11" ht="24" x14ac:dyDescent="0.25">
      <c r="B14" s="567" t="s">
        <v>691</v>
      </c>
    </row>
  </sheetData>
  <sheetProtection selectLockedCells="1" selectUnlockedCells="1"/>
  <phoneticPr fontId="13" type="noConversion"/>
  <pageMargins left="0.19652777777777777" right="0.19652777777777777" top="0.19652777777777777" bottom="0.19652777777777777" header="0.51180555555555551" footer="0.51180555555555551"/>
  <pageSetup paperSize="9" firstPageNumber="0" orientation="portrait" horizontalDpi="300" verticalDpi="300" r:id="rId1"/>
  <headerFooter alignWithMargins="0">
    <oddFooter>&amp;C&amp;8Service régional de l'information statistique, économique et territoriale de la Draaf de Languedoc-Roussillon-Midi-Pyrénées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0"/>
  <sheetViews>
    <sheetView showGridLines="0" workbookViewId="0">
      <selection activeCell="H9" sqref="H9"/>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583</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181</v>
      </c>
      <c r="E15" s="274">
        <v>2342.9560000000001</v>
      </c>
      <c r="F15" s="275">
        <v>2586.1759999999999</v>
      </c>
      <c r="G15" s="273" t="s">
        <v>224</v>
      </c>
      <c r="H15" s="274">
        <v>2543.1819999999998</v>
      </c>
      <c r="I15" s="275">
        <v>2702.2620000000002</v>
      </c>
      <c r="J15" s="273" t="s">
        <v>346</v>
      </c>
      <c r="K15" s="274">
        <v>2362.2640000000001</v>
      </c>
      <c r="L15" s="275">
        <v>2829.8339999999998</v>
      </c>
      <c r="M15" s="273" t="s">
        <v>226</v>
      </c>
      <c r="N15" s="274">
        <v>2814.17</v>
      </c>
      <c r="O15" s="275">
        <v>3927.86</v>
      </c>
      <c r="P15" s="273" t="s">
        <v>350</v>
      </c>
      <c r="Q15" s="274">
        <v>2797.76</v>
      </c>
      <c r="R15" s="275">
        <v>4590.6899999999996</v>
      </c>
      <c r="S15" s="273" t="s">
        <v>150</v>
      </c>
      <c r="T15" s="274">
        <v>3619.33</v>
      </c>
      <c r="U15" s="275">
        <v>4756.6000000000004</v>
      </c>
      <c r="V15" s="273" t="s">
        <v>292</v>
      </c>
      <c r="W15" s="274">
        <v>4102.5</v>
      </c>
      <c r="X15" s="275">
        <v>4600.95</v>
      </c>
      <c r="Y15" s="273" t="s">
        <v>437</v>
      </c>
      <c r="Z15" s="274">
        <v>4193.58</v>
      </c>
      <c r="AA15" s="275">
        <v>5958.4296000000004</v>
      </c>
      <c r="AB15" s="273" t="s">
        <v>152</v>
      </c>
      <c r="AC15" s="274">
        <v>5036.3</v>
      </c>
      <c r="AD15" s="275">
        <v>12019.98</v>
      </c>
      <c r="AE15" s="273" t="s">
        <v>369</v>
      </c>
      <c r="AF15" s="274">
        <v>5689.18</v>
      </c>
      <c r="AG15" s="275">
        <v>12923.11</v>
      </c>
      <c r="AH15" s="273" t="s">
        <v>262</v>
      </c>
      <c r="AI15" s="274">
        <v>9364.86</v>
      </c>
      <c r="AJ15" s="275">
        <v>13983.72</v>
      </c>
      <c r="AK15" s="273" t="s">
        <v>1040</v>
      </c>
      <c r="AL15" s="274">
        <v>11644.06</v>
      </c>
      <c r="AM15" s="275">
        <v>16448.302</v>
      </c>
      <c r="AN15" s="273" t="s">
        <v>1204</v>
      </c>
      <c r="AO15" s="274">
        <v>13085.090099999999</v>
      </c>
      <c r="AP15" s="275">
        <v>20812.740099999999</v>
      </c>
      <c r="AQ15" s="273" t="s">
        <v>664</v>
      </c>
      <c r="AR15" s="274">
        <v>16460.890100000001</v>
      </c>
      <c r="AS15" s="451">
        <v>24259.110100000002</v>
      </c>
      <c r="AT15" s="273" t="s">
        <v>1205</v>
      </c>
      <c r="AU15" s="274">
        <v>19548.090100000001</v>
      </c>
      <c r="AV15" s="275">
        <v>24801.7801</v>
      </c>
      <c r="AW15" s="273" t="s">
        <v>613</v>
      </c>
      <c r="AX15" s="274">
        <v>22765.321147999999</v>
      </c>
      <c r="AY15" s="275">
        <v>25450.686170000001</v>
      </c>
      <c r="AZ15" s="273" t="s">
        <v>574</v>
      </c>
      <c r="BA15" s="274">
        <v>20956.659944999999</v>
      </c>
      <c r="BB15" s="274">
        <v>759.68586700000003</v>
      </c>
      <c r="BC15" s="274">
        <v>442.16</v>
      </c>
      <c r="BD15" s="274">
        <v>22220.125811999998</v>
      </c>
      <c r="BE15" s="561">
        <f t="shared" ref="BE15:BE22" si="0">BD15/BD$22*100</f>
        <v>46.078803889362121</v>
      </c>
    </row>
    <row r="16" spans="1:57" ht="13.05" customHeight="1" x14ac:dyDescent="0.2">
      <c r="A16" s="58"/>
      <c r="C16" s="64" t="s">
        <v>30</v>
      </c>
      <c r="D16" s="276" t="s">
        <v>342</v>
      </c>
      <c r="E16" s="277">
        <v>1800.4780000000001</v>
      </c>
      <c r="F16" s="278">
        <v>2300.8339999999998</v>
      </c>
      <c r="G16" s="276" t="s">
        <v>211</v>
      </c>
      <c r="H16" s="277">
        <v>2141.9740000000002</v>
      </c>
      <c r="I16" s="278">
        <v>2446.2939999999999</v>
      </c>
      <c r="J16" s="276" t="s">
        <v>149</v>
      </c>
      <c r="K16" s="277">
        <v>2233.5859999999998</v>
      </c>
      <c r="L16" s="278">
        <v>2576.511</v>
      </c>
      <c r="M16" s="276" t="s">
        <v>385</v>
      </c>
      <c r="N16" s="277">
        <v>2402.377</v>
      </c>
      <c r="O16" s="278">
        <v>3333.127</v>
      </c>
      <c r="P16" s="276" t="s">
        <v>325</v>
      </c>
      <c r="Q16" s="277">
        <v>2899.933</v>
      </c>
      <c r="R16" s="278">
        <v>4561.3029999999999</v>
      </c>
      <c r="S16" s="276" t="s">
        <v>439</v>
      </c>
      <c r="T16" s="277">
        <v>3866.2530000000002</v>
      </c>
      <c r="U16" s="278">
        <v>4998.7560000000003</v>
      </c>
      <c r="V16" s="276" t="s">
        <v>338</v>
      </c>
      <c r="W16" s="277">
        <v>4914.7970999999998</v>
      </c>
      <c r="X16" s="278">
        <v>5442.2570999999998</v>
      </c>
      <c r="Y16" s="276" t="s">
        <v>319</v>
      </c>
      <c r="Z16" s="277">
        <v>5225.2629999999999</v>
      </c>
      <c r="AA16" s="278">
        <v>6298.1229999999996</v>
      </c>
      <c r="AB16" s="276" t="s">
        <v>1171</v>
      </c>
      <c r="AC16" s="277">
        <v>5551.9225999999999</v>
      </c>
      <c r="AD16" s="278">
        <v>9120.3331999999991</v>
      </c>
      <c r="AE16" s="276" t="s">
        <v>589</v>
      </c>
      <c r="AF16" s="277">
        <v>5976.9098000000004</v>
      </c>
      <c r="AG16" s="278">
        <v>11559.149799999999</v>
      </c>
      <c r="AH16" s="276" t="s">
        <v>340</v>
      </c>
      <c r="AI16" s="277">
        <v>9764.9830000000002</v>
      </c>
      <c r="AJ16" s="278">
        <v>13405.468800000001</v>
      </c>
      <c r="AK16" s="276" t="s">
        <v>1153</v>
      </c>
      <c r="AL16" s="277">
        <v>11917.931</v>
      </c>
      <c r="AM16" s="278">
        <v>15021.521000000001</v>
      </c>
      <c r="AN16" s="276" t="s">
        <v>603</v>
      </c>
      <c r="AO16" s="277">
        <v>13518.348</v>
      </c>
      <c r="AP16" s="278">
        <v>17578.379400000002</v>
      </c>
      <c r="AQ16" s="276" t="s">
        <v>1206</v>
      </c>
      <c r="AR16" s="277">
        <v>14545.915000000001</v>
      </c>
      <c r="AS16" s="361">
        <v>19653.7484</v>
      </c>
      <c r="AT16" s="276" t="s">
        <v>1199</v>
      </c>
      <c r="AU16" s="277">
        <v>15613.635399999999</v>
      </c>
      <c r="AV16" s="278">
        <v>20963.6986</v>
      </c>
      <c r="AW16" s="276" t="s">
        <v>1207</v>
      </c>
      <c r="AX16" s="277">
        <v>18073.991232</v>
      </c>
      <c r="AY16" s="278">
        <v>22764.749060999999</v>
      </c>
      <c r="AZ16" s="276" t="s">
        <v>1208</v>
      </c>
      <c r="BA16" s="277">
        <v>19624.251613</v>
      </c>
      <c r="BB16" s="277">
        <v>1950.3865960000001</v>
      </c>
      <c r="BC16" s="277">
        <v>1625.0912080000001</v>
      </c>
      <c r="BD16" s="277">
        <v>23200.889416999999</v>
      </c>
      <c r="BE16" s="562">
        <f t="shared" si="0"/>
        <v>48.112654381433259</v>
      </c>
    </row>
    <row r="17" spans="1:58" ht="13.05" customHeight="1" x14ac:dyDescent="0.2">
      <c r="A17" s="58"/>
      <c r="C17" s="64" t="s">
        <v>32</v>
      </c>
      <c r="D17" s="276" t="s">
        <v>164</v>
      </c>
      <c r="E17" s="277">
        <v>42.503</v>
      </c>
      <c r="F17" s="278">
        <v>59.753</v>
      </c>
      <c r="G17" s="276" t="s">
        <v>275</v>
      </c>
      <c r="H17" s="277">
        <v>43.753</v>
      </c>
      <c r="I17" s="278">
        <v>94.763000000000005</v>
      </c>
      <c r="J17" s="276" t="s">
        <v>165</v>
      </c>
      <c r="K17" s="277" t="s">
        <v>53</v>
      </c>
      <c r="L17" s="278">
        <v>121.09</v>
      </c>
      <c r="M17" s="276" t="s">
        <v>166</v>
      </c>
      <c r="N17" s="277">
        <v>52.87</v>
      </c>
      <c r="O17" s="278">
        <v>153.642</v>
      </c>
      <c r="P17" s="276" t="s">
        <v>238</v>
      </c>
      <c r="Q17" s="277">
        <v>85.600899999999996</v>
      </c>
      <c r="R17" s="278">
        <v>226.5829</v>
      </c>
      <c r="S17" s="276" t="s">
        <v>237</v>
      </c>
      <c r="T17" s="277">
        <v>132.999</v>
      </c>
      <c r="U17" s="278">
        <v>229.09399999999999</v>
      </c>
      <c r="V17" s="276" t="s">
        <v>202</v>
      </c>
      <c r="W17" s="277">
        <v>137.55000000000001</v>
      </c>
      <c r="X17" s="278">
        <v>169.00700000000001</v>
      </c>
      <c r="Y17" s="276" t="s">
        <v>202</v>
      </c>
      <c r="Z17" s="277">
        <v>150.4419</v>
      </c>
      <c r="AA17" s="278">
        <v>181.6377</v>
      </c>
      <c r="AB17" s="276" t="s">
        <v>275</v>
      </c>
      <c r="AC17" s="277">
        <v>130.4307</v>
      </c>
      <c r="AD17" s="278">
        <v>148.20650000000001</v>
      </c>
      <c r="AE17" s="276" t="s">
        <v>166</v>
      </c>
      <c r="AF17" s="277">
        <v>118.5046</v>
      </c>
      <c r="AG17" s="278">
        <v>152.4265</v>
      </c>
      <c r="AH17" s="276" t="s">
        <v>238</v>
      </c>
      <c r="AI17" s="277">
        <v>132.54320000000001</v>
      </c>
      <c r="AJ17" s="278">
        <v>168.5745</v>
      </c>
      <c r="AK17" s="276" t="s">
        <v>202</v>
      </c>
      <c r="AL17" s="277">
        <v>153.65</v>
      </c>
      <c r="AM17" s="278">
        <v>158.2225</v>
      </c>
      <c r="AN17" s="276" t="s">
        <v>244</v>
      </c>
      <c r="AO17" s="277">
        <v>165.26</v>
      </c>
      <c r="AP17" s="278">
        <v>189.965</v>
      </c>
      <c r="AQ17" s="276" t="s">
        <v>203</v>
      </c>
      <c r="AR17" s="277">
        <v>172.666</v>
      </c>
      <c r="AS17" s="361">
        <v>241.10419999999999</v>
      </c>
      <c r="AT17" s="276" t="s">
        <v>232</v>
      </c>
      <c r="AU17" s="277">
        <v>185.20599999999999</v>
      </c>
      <c r="AV17" s="278">
        <v>269.01420000000002</v>
      </c>
      <c r="AW17" s="276" t="s">
        <v>232</v>
      </c>
      <c r="AX17" s="277">
        <v>231.01352900000001</v>
      </c>
      <c r="AY17" s="278">
        <v>269.44172900000001</v>
      </c>
      <c r="AZ17" s="276" t="s">
        <v>277</v>
      </c>
      <c r="BA17" s="277">
        <v>238.36254500000001</v>
      </c>
      <c r="BB17" s="277">
        <v>2.86</v>
      </c>
      <c r="BC17" s="277">
        <v>1.84</v>
      </c>
      <c r="BD17" s="277">
        <v>258.30254500000001</v>
      </c>
      <c r="BE17" s="562">
        <f t="shared" si="0"/>
        <v>0.53565278684202144</v>
      </c>
    </row>
    <row r="18" spans="1:58" ht="13.05" customHeight="1" x14ac:dyDescent="0.2">
      <c r="A18" s="58"/>
      <c r="C18" s="64" t="s">
        <v>35</v>
      </c>
      <c r="D18" s="276" t="s">
        <v>237</v>
      </c>
      <c r="E18" s="277">
        <v>12.028</v>
      </c>
      <c r="F18" s="278">
        <v>17.257999999999999</v>
      </c>
      <c r="G18" s="276" t="s">
        <v>170</v>
      </c>
      <c r="H18" s="277">
        <v>14.753</v>
      </c>
      <c r="I18" s="278">
        <v>19.202999999999999</v>
      </c>
      <c r="J18" s="276" t="s">
        <v>244</v>
      </c>
      <c r="K18" s="277">
        <v>13.19</v>
      </c>
      <c r="L18" s="278">
        <v>22.155000000000001</v>
      </c>
      <c r="M18" s="276" t="s">
        <v>240</v>
      </c>
      <c r="N18" s="277">
        <v>18.196000000000002</v>
      </c>
      <c r="O18" s="278">
        <v>29.456</v>
      </c>
      <c r="P18" s="276" t="s">
        <v>233</v>
      </c>
      <c r="Q18" s="277">
        <v>33.340000000000003</v>
      </c>
      <c r="R18" s="278">
        <v>46.89</v>
      </c>
      <c r="S18" s="276" t="s">
        <v>235</v>
      </c>
      <c r="T18" s="277">
        <v>54.18</v>
      </c>
      <c r="U18" s="278">
        <v>70.290000000000006</v>
      </c>
      <c r="V18" s="276" t="s">
        <v>206</v>
      </c>
      <c r="W18" s="277">
        <v>31.27</v>
      </c>
      <c r="X18" s="278">
        <v>38.96</v>
      </c>
      <c r="Y18" s="276" t="s">
        <v>278</v>
      </c>
      <c r="Z18" s="277">
        <v>35.94</v>
      </c>
      <c r="AA18" s="278">
        <v>47.45</v>
      </c>
      <c r="AB18" s="276" t="s">
        <v>132</v>
      </c>
      <c r="AC18" s="277">
        <v>43.78</v>
      </c>
      <c r="AD18" s="278">
        <v>194.87</v>
      </c>
      <c r="AE18" s="276" t="s">
        <v>272</v>
      </c>
      <c r="AF18" s="277">
        <v>54.49</v>
      </c>
      <c r="AG18" s="278">
        <v>239.88</v>
      </c>
      <c r="AH18" s="276" t="s">
        <v>372</v>
      </c>
      <c r="AI18" s="277">
        <v>54.44</v>
      </c>
      <c r="AJ18" s="278" t="s">
        <v>349</v>
      </c>
      <c r="AK18" s="276" t="s">
        <v>372</v>
      </c>
      <c r="AL18" s="277">
        <v>71.11</v>
      </c>
      <c r="AM18" s="278">
        <v>101.53</v>
      </c>
      <c r="AN18" s="276" t="s">
        <v>135</v>
      </c>
      <c r="AO18" s="277">
        <v>78.48</v>
      </c>
      <c r="AP18" s="278">
        <v>90.14</v>
      </c>
      <c r="AQ18" s="276" t="s">
        <v>346</v>
      </c>
      <c r="AR18" s="277">
        <v>66.045000000000002</v>
      </c>
      <c r="AS18" s="361">
        <v>95.831000000000003</v>
      </c>
      <c r="AT18" s="276" t="s">
        <v>397</v>
      </c>
      <c r="AU18" s="277">
        <v>97.132999999999996</v>
      </c>
      <c r="AV18" s="278">
        <v>148.03800000000001</v>
      </c>
      <c r="AW18" s="276" t="s">
        <v>148</v>
      </c>
      <c r="AX18" s="277">
        <v>126.868768</v>
      </c>
      <c r="AY18" s="278">
        <v>201.45161300000001</v>
      </c>
      <c r="AZ18" s="276" t="s">
        <v>197</v>
      </c>
      <c r="BA18" s="277">
        <v>186.92540299999999</v>
      </c>
      <c r="BB18" s="277">
        <v>6.1269640000000001</v>
      </c>
      <c r="BC18" s="277">
        <v>2.1053139999999999</v>
      </c>
      <c r="BD18" s="277">
        <v>209.54361499999999</v>
      </c>
      <c r="BE18" s="562">
        <f t="shared" si="0"/>
        <v>0.43453935515695985</v>
      </c>
    </row>
    <row r="19" spans="1:58" ht="13.05" customHeight="1" x14ac:dyDescent="0.2">
      <c r="A19" s="58"/>
      <c r="C19" s="64" t="s">
        <v>36</v>
      </c>
      <c r="D19" s="276" t="s">
        <v>175</v>
      </c>
      <c r="E19" s="277">
        <v>40.475999999999999</v>
      </c>
      <c r="F19" s="278">
        <v>44.462000000000003</v>
      </c>
      <c r="G19" s="276" t="s">
        <v>188</v>
      </c>
      <c r="H19" s="277">
        <v>39.432000000000002</v>
      </c>
      <c r="I19" s="278">
        <v>45.988</v>
      </c>
      <c r="J19" s="276" t="s">
        <v>208</v>
      </c>
      <c r="K19" s="277">
        <v>46.21</v>
      </c>
      <c r="L19" s="278">
        <v>60.832999999999998</v>
      </c>
      <c r="M19" s="276" t="s">
        <v>286</v>
      </c>
      <c r="N19" s="277">
        <v>51.082999999999998</v>
      </c>
      <c r="O19" s="278">
        <v>73.242999999999995</v>
      </c>
      <c r="P19" s="276" t="s">
        <v>490</v>
      </c>
      <c r="Q19" s="277">
        <v>60.753999999999998</v>
      </c>
      <c r="R19" s="278">
        <v>99.183999999999997</v>
      </c>
      <c r="S19" s="276" t="s">
        <v>136</v>
      </c>
      <c r="T19" s="277">
        <v>85.474999999999994</v>
      </c>
      <c r="U19" s="278">
        <v>109.21</v>
      </c>
      <c r="V19" s="276" t="s">
        <v>193</v>
      </c>
      <c r="W19" s="277">
        <v>123.46</v>
      </c>
      <c r="X19" s="278">
        <v>129.34</v>
      </c>
      <c r="Y19" s="276" t="s">
        <v>349</v>
      </c>
      <c r="Z19" s="277">
        <v>131.22</v>
      </c>
      <c r="AA19" s="278">
        <v>138.28</v>
      </c>
      <c r="AB19" s="276" t="s">
        <v>344</v>
      </c>
      <c r="AC19" s="277">
        <v>185.148</v>
      </c>
      <c r="AD19" s="278">
        <v>217.18799999999999</v>
      </c>
      <c r="AE19" s="276" t="s">
        <v>143</v>
      </c>
      <c r="AF19" s="277">
        <v>146.553</v>
      </c>
      <c r="AG19" s="278">
        <v>154.25299999999999</v>
      </c>
      <c r="AH19" s="276" t="s">
        <v>144</v>
      </c>
      <c r="AI19" s="277">
        <v>213.49299999999999</v>
      </c>
      <c r="AJ19" s="278">
        <v>236.17740000000001</v>
      </c>
      <c r="AK19" s="276" t="s">
        <v>294</v>
      </c>
      <c r="AL19" s="277">
        <v>167.79400000000001</v>
      </c>
      <c r="AM19" s="278">
        <v>200.95840000000001</v>
      </c>
      <c r="AN19" s="276" t="s">
        <v>282</v>
      </c>
      <c r="AO19" s="277">
        <v>234.60810000000001</v>
      </c>
      <c r="AP19" s="278">
        <v>263.02710000000002</v>
      </c>
      <c r="AQ19" s="276" t="s">
        <v>298</v>
      </c>
      <c r="AR19" s="277">
        <v>302.762</v>
      </c>
      <c r="AS19" s="361">
        <v>351.61399999999998</v>
      </c>
      <c r="AT19" s="276" t="s">
        <v>605</v>
      </c>
      <c r="AU19" s="277">
        <v>304.73</v>
      </c>
      <c r="AV19" s="278">
        <v>329.85660000000001</v>
      </c>
      <c r="AW19" s="276" t="s">
        <v>391</v>
      </c>
      <c r="AX19" s="277">
        <v>311.966026</v>
      </c>
      <c r="AY19" s="278">
        <v>348.49400700000001</v>
      </c>
      <c r="AZ19" s="276" t="s">
        <v>326</v>
      </c>
      <c r="BA19" s="277">
        <v>284.48279700000001</v>
      </c>
      <c r="BB19" s="277">
        <v>1.3290439999999999</v>
      </c>
      <c r="BC19" s="277">
        <v>11.620526999999999</v>
      </c>
      <c r="BD19" s="277">
        <v>298.302368</v>
      </c>
      <c r="BE19" s="562">
        <f t="shared" si="0"/>
        <v>0.61860209213491968</v>
      </c>
    </row>
    <row r="20" spans="1:58" ht="13.05" customHeight="1" x14ac:dyDescent="0.2">
      <c r="A20" s="58"/>
      <c r="C20" s="64" t="s">
        <v>66</v>
      </c>
      <c r="D20" s="276" t="s">
        <v>53</v>
      </c>
      <c r="E20" s="277" t="s">
        <v>53</v>
      </c>
      <c r="F20" s="278" t="s">
        <v>53</v>
      </c>
      <c r="G20" s="276" t="s">
        <v>53</v>
      </c>
      <c r="H20" s="277" t="s">
        <v>53</v>
      </c>
      <c r="I20" s="278" t="s">
        <v>53</v>
      </c>
      <c r="J20" s="276" t="s">
        <v>53</v>
      </c>
      <c r="K20" s="277" t="s">
        <v>53</v>
      </c>
      <c r="L20" s="278" t="s">
        <v>53</v>
      </c>
      <c r="M20" s="276" t="s">
        <v>200</v>
      </c>
      <c r="N20" s="277">
        <v>5.61</v>
      </c>
      <c r="O20" s="278">
        <v>5.61</v>
      </c>
      <c r="P20" s="276" t="s">
        <v>238</v>
      </c>
      <c r="Q20" s="277">
        <v>7.01</v>
      </c>
      <c r="R20" s="278">
        <v>7.21</v>
      </c>
      <c r="S20" s="276" t="s">
        <v>53</v>
      </c>
      <c r="T20" s="277" t="s">
        <v>53</v>
      </c>
      <c r="U20" s="278" t="s">
        <v>53</v>
      </c>
      <c r="V20" s="276" t="s">
        <v>53</v>
      </c>
      <c r="W20" s="277" t="s">
        <v>53</v>
      </c>
      <c r="X20" s="278" t="s">
        <v>53</v>
      </c>
      <c r="Y20" s="276" t="s">
        <v>171</v>
      </c>
      <c r="Z20" s="277">
        <v>26.88</v>
      </c>
      <c r="AA20" s="278">
        <v>30.97</v>
      </c>
      <c r="AB20" s="276" t="s">
        <v>169</v>
      </c>
      <c r="AC20" s="277" t="s">
        <v>53</v>
      </c>
      <c r="AD20" s="278">
        <v>26.19</v>
      </c>
      <c r="AE20" s="276" t="s">
        <v>276</v>
      </c>
      <c r="AF20" s="277">
        <v>33.229999999999997</v>
      </c>
      <c r="AG20" s="278">
        <v>36.880000000000003</v>
      </c>
      <c r="AH20" s="276" t="s">
        <v>239</v>
      </c>
      <c r="AI20" s="277">
        <v>33.19</v>
      </c>
      <c r="AJ20" s="278">
        <v>41.23</v>
      </c>
      <c r="AK20" s="276" t="s">
        <v>233</v>
      </c>
      <c r="AL20" s="277">
        <v>72.343999999999994</v>
      </c>
      <c r="AM20" s="278">
        <v>82.72</v>
      </c>
      <c r="AN20" s="276" t="s">
        <v>235</v>
      </c>
      <c r="AO20" s="277">
        <v>69.742000000000004</v>
      </c>
      <c r="AP20" s="278">
        <v>87.941999999999993</v>
      </c>
      <c r="AQ20" s="276" t="s">
        <v>233</v>
      </c>
      <c r="AR20" s="277">
        <v>44.512999999999998</v>
      </c>
      <c r="AS20" s="361">
        <v>57.984999999999999</v>
      </c>
      <c r="AT20" s="276" t="s">
        <v>206</v>
      </c>
      <c r="AU20" s="277">
        <v>55.656999999999996</v>
      </c>
      <c r="AV20" s="278">
        <v>125.759</v>
      </c>
      <c r="AW20" s="276" t="s">
        <v>272</v>
      </c>
      <c r="AX20" s="277">
        <v>134.260468</v>
      </c>
      <c r="AY20" s="278">
        <v>324.89956799999999</v>
      </c>
      <c r="AZ20" s="276" t="s">
        <v>245</v>
      </c>
      <c r="BA20" s="277">
        <v>124.65095100000001</v>
      </c>
      <c r="BB20" s="277">
        <v>80.289936999999995</v>
      </c>
      <c r="BC20" s="277">
        <v>121.17215400000001</v>
      </c>
      <c r="BD20" s="277">
        <v>329.09480500000001</v>
      </c>
      <c r="BE20" s="562">
        <f t="shared" si="0"/>
        <v>0.68245765613142384</v>
      </c>
    </row>
    <row r="21" spans="1:58" ht="13.05" customHeight="1" x14ac:dyDescent="0.2">
      <c r="A21" s="58"/>
      <c r="C21" s="250" t="s">
        <v>51</v>
      </c>
      <c r="D21" s="279" t="s">
        <v>375</v>
      </c>
      <c r="E21" s="280">
        <v>703.82299999999998</v>
      </c>
      <c r="F21" s="281">
        <v>819.26700000000005</v>
      </c>
      <c r="G21" s="279" t="s">
        <v>191</v>
      </c>
      <c r="H21" s="280">
        <v>503.47</v>
      </c>
      <c r="I21" s="281">
        <v>585.29999999999995</v>
      </c>
      <c r="J21" s="279" t="s">
        <v>194</v>
      </c>
      <c r="K21" s="280">
        <v>677.78499999999997</v>
      </c>
      <c r="L21" s="281">
        <v>864.755</v>
      </c>
      <c r="M21" s="279" t="s">
        <v>551</v>
      </c>
      <c r="N21" s="280">
        <v>458.25799999999998</v>
      </c>
      <c r="O21" s="281">
        <v>752.72400000000005</v>
      </c>
      <c r="P21" s="279" t="s">
        <v>436</v>
      </c>
      <c r="Q21" s="280">
        <v>276.29199999999997</v>
      </c>
      <c r="R21" s="281">
        <v>463.99200000000002</v>
      </c>
      <c r="S21" s="279" t="s">
        <v>476</v>
      </c>
      <c r="T21" s="280">
        <v>439.93400000000003</v>
      </c>
      <c r="U21" s="281">
        <v>518.18299999999999</v>
      </c>
      <c r="V21" s="279" t="s">
        <v>394</v>
      </c>
      <c r="W21" s="280">
        <v>650.48670000000004</v>
      </c>
      <c r="X21" s="281">
        <v>703.84670000000006</v>
      </c>
      <c r="Y21" s="279" t="s">
        <v>559</v>
      </c>
      <c r="Z21" s="280">
        <v>478.745</v>
      </c>
      <c r="AA21" s="281">
        <v>577.74130000000002</v>
      </c>
      <c r="AB21" s="279" t="s">
        <v>338</v>
      </c>
      <c r="AC21" s="280">
        <v>507.839</v>
      </c>
      <c r="AD21" s="281">
        <v>998.69899999999996</v>
      </c>
      <c r="AE21" s="279" t="s">
        <v>339</v>
      </c>
      <c r="AF21" s="280">
        <v>429.71390000000002</v>
      </c>
      <c r="AG21" s="281">
        <v>808.31389999999999</v>
      </c>
      <c r="AH21" s="279" t="s">
        <v>599</v>
      </c>
      <c r="AI21" s="280">
        <v>691.34900000000005</v>
      </c>
      <c r="AJ21" s="281">
        <v>916.97900000000004</v>
      </c>
      <c r="AK21" s="279" t="s">
        <v>451</v>
      </c>
      <c r="AL21" s="280">
        <v>824.89099999999996</v>
      </c>
      <c r="AM21" s="281">
        <v>1265.8879999999999</v>
      </c>
      <c r="AN21" s="279" t="s">
        <v>504</v>
      </c>
      <c r="AO21" s="280">
        <v>972.04909999999995</v>
      </c>
      <c r="AP21" s="281">
        <v>1411.3791000000001</v>
      </c>
      <c r="AQ21" s="279" t="s">
        <v>312</v>
      </c>
      <c r="AR21" s="280">
        <v>1235.1420000000001</v>
      </c>
      <c r="AS21" s="452">
        <v>1795.021</v>
      </c>
      <c r="AT21" s="279" t="s">
        <v>525</v>
      </c>
      <c r="AU21" s="280">
        <v>1215.3499999999999</v>
      </c>
      <c r="AV21" s="281">
        <v>1559.8109999999999</v>
      </c>
      <c r="AW21" s="279" t="s">
        <v>518</v>
      </c>
      <c r="AX21" s="280">
        <v>1189.5350800000001</v>
      </c>
      <c r="AY21" s="281">
        <v>1368.5353869999999</v>
      </c>
      <c r="AZ21" s="279" t="s">
        <v>717</v>
      </c>
      <c r="BA21" s="280">
        <v>1451.3519249999999</v>
      </c>
      <c r="BB21" s="280">
        <v>212.78757200000001</v>
      </c>
      <c r="BC21" s="280">
        <v>41.612793000000003</v>
      </c>
      <c r="BD21" s="280">
        <v>1705.7522899999999</v>
      </c>
      <c r="BE21" s="563">
        <f t="shared" si="0"/>
        <v>3.5372898389392948</v>
      </c>
    </row>
    <row r="22" spans="1:58" ht="13.05" customHeight="1" thickBot="1" x14ac:dyDescent="0.3">
      <c r="A22" s="58"/>
      <c r="B22" s="69"/>
      <c r="C22" s="252" t="s">
        <v>49</v>
      </c>
      <c r="D22" s="252">
        <v>137</v>
      </c>
      <c r="E22" s="70">
        <v>4949.7169999999996</v>
      </c>
      <c r="F22" s="193">
        <v>5835.2030000000004</v>
      </c>
      <c r="G22" s="252">
        <v>139</v>
      </c>
      <c r="H22" s="70">
        <v>5299.4210000000003</v>
      </c>
      <c r="I22" s="193">
        <v>5906.6670000000004</v>
      </c>
      <c r="J22" s="252">
        <v>168</v>
      </c>
      <c r="K22" s="70">
        <v>5373.3760000000002</v>
      </c>
      <c r="L22" s="193">
        <v>6489.5990000000002</v>
      </c>
      <c r="M22" s="252">
        <v>209</v>
      </c>
      <c r="N22" s="70">
        <v>5802.5640000000003</v>
      </c>
      <c r="O22" s="193">
        <v>8275.6620000000003</v>
      </c>
      <c r="P22" s="192">
        <v>264</v>
      </c>
      <c r="Q22" s="70">
        <v>6160.6899000000003</v>
      </c>
      <c r="R22" s="193">
        <v>9995.8518999999997</v>
      </c>
      <c r="S22" s="192">
        <v>290</v>
      </c>
      <c r="T22" s="70">
        <v>8225.6319999999996</v>
      </c>
      <c r="U22" s="193">
        <v>10709.874</v>
      </c>
      <c r="V22" s="192">
        <v>295</v>
      </c>
      <c r="W22" s="70">
        <v>9974.8137999999999</v>
      </c>
      <c r="X22" s="193">
        <v>11099.3408</v>
      </c>
      <c r="Y22" s="192">
        <v>333</v>
      </c>
      <c r="Z22" s="70">
        <v>10242.0699</v>
      </c>
      <c r="AA22" s="193">
        <v>13232.631600000001</v>
      </c>
      <c r="AB22" s="192">
        <v>448</v>
      </c>
      <c r="AC22" s="70">
        <v>11480.6103</v>
      </c>
      <c r="AD22" s="193">
        <v>22725.466700000001</v>
      </c>
      <c r="AE22" s="192">
        <v>527</v>
      </c>
      <c r="AF22" s="70">
        <v>12448.5813</v>
      </c>
      <c r="AG22" s="193">
        <v>25874.013200000001</v>
      </c>
      <c r="AH22" s="192">
        <v>561</v>
      </c>
      <c r="AI22" s="70">
        <v>20254.858199999999</v>
      </c>
      <c r="AJ22" s="193">
        <v>28860.149700000002</v>
      </c>
      <c r="AK22" s="251">
        <v>653</v>
      </c>
      <c r="AL22" s="70">
        <v>24851.78</v>
      </c>
      <c r="AM22" s="193">
        <v>33279.141900000002</v>
      </c>
      <c r="AN22" s="216">
        <v>775</v>
      </c>
      <c r="AO22" s="197">
        <v>28123.577300000001</v>
      </c>
      <c r="AP22" s="231">
        <v>40433.572699999997</v>
      </c>
      <c r="AQ22" s="216">
        <v>875</v>
      </c>
      <c r="AR22" s="197">
        <v>32827.933100000002</v>
      </c>
      <c r="AS22" s="231">
        <v>46454.413699999997</v>
      </c>
      <c r="AT22" s="216">
        <v>998</v>
      </c>
      <c r="AU22" s="197">
        <v>37019.801500000001</v>
      </c>
      <c r="AV22" s="231">
        <v>48197.957499999997</v>
      </c>
      <c r="AW22" s="216">
        <v>1047</v>
      </c>
      <c r="AX22" s="197">
        <v>42832.956251000003</v>
      </c>
      <c r="AY22" s="231">
        <v>50728.257534999997</v>
      </c>
      <c r="AZ22" s="216">
        <v>1097</v>
      </c>
      <c r="BA22" s="70">
        <v>42866.685179</v>
      </c>
      <c r="BB22" s="70">
        <v>3013.4659799999999</v>
      </c>
      <c r="BC22" s="70">
        <v>2245.6019959999999</v>
      </c>
      <c r="BD22" s="70">
        <v>48222.010851999999</v>
      </c>
      <c r="BE22" s="564">
        <f t="shared" si="0"/>
        <v>100</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8" ht="13.05" customHeight="1" thickBot="1" x14ac:dyDescent="0.3">
      <c r="A28" s="75"/>
      <c r="B28" s="887" t="s">
        <v>31</v>
      </c>
      <c r="C28" s="453" t="s">
        <v>41</v>
      </c>
      <c r="D28" s="458" t="s">
        <v>395</v>
      </c>
      <c r="E28" s="17">
        <v>1290.7080000000001</v>
      </c>
      <c r="F28" s="459">
        <v>1428.578</v>
      </c>
      <c r="G28" s="458" t="s">
        <v>139</v>
      </c>
      <c r="H28" s="17">
        <v>1629.5409999999999</v>
      </c>
      <c r="I28" s="459">
        <v>1729.501</v>
      </c>
      <c r="J28" s="458" t="s">
        <v>190</v>
      </c>
      <c r="K28" s="17">
        <v>1113.3119999999999</v>
      </c>
      <c r="L28" s="459">
        <v>1357.7819999999999</v>
      </c>
      <c r="M28" s="458" t="s">
        <v>300</v>
      </c>
      <c r="N28" s="17">
        <v>1643.46</v>
      </c>
      <c r="O28" s="459">
        <v>2270.1999999999998</v>
      </c>
      <c r="P28" s="77" t="s">
        <v>291</v>
      </c>
      <c r="Q28" s="62">
        <v>1486.3</v>
      </c>
      <c r="R28" s="63">
        <v>2467.84</v>
      </c>
      <c r="S28" s="77" t="s">
        <v>350</v>
      </c>
      <c r="T28" s="62">
        <v>1931.6</v>
      </c>
      <c r="U28" s="63">
        <v>2713.09</v>
      </c>
      <c r="V28" s="83" t="s">
        <v>551</v>
      </c>
      <c r="W28" s="76">
        <v>2273.06</v>
      </c>
      <c r="X28" s="203">
        <v>2624.63</v>
      </c>
      <c r="Y28" s="77" t="s">
        <v>216</v>
      </c>
      <c r="Z28" s="62">
        <v>2384.5</v>
      </c>
      <c r="AA28" s="63">
        <v>3262.67</v>
      </c>
      <c r="AB28" s="77" t="s">
        <v>390</v>
      </c>
      <c r="AC28" s="62">
        <v>2681.55</v>
      </c>
      <c r="AD28" s="63">
        <v>6664.58</v>
      </c>
      <c r="AE28" s="77" t="s">
        <v>606</v>
      </c>
      <c r="AF28" s="62">
        <v>3189.38</v>
      </c>
      <c r="AG28" s="63">
        <v>7425.56</v>
      </c>
      <c r="AH28" s="206" t="s">
        <v>369</v>
      </c>
      <c r="AI28" s="35">
        <v>4550.5200000000004</v>
      </c>
      <c r="AJ28" s="24">
        <v>7648.24</v>
      </c>
      <c r="AK28" s="211" t="s">
        <v>588</v>
      </c>
      <c r="AL28" s="35">
        <v>5960.04</v>
      </c>
      <c r="AM28" s="24">
        <v>8866.16</v>
      </c>
      <c r="AN28" s="211" t="s">
        <v>420</v>
      </c>
      <c r="AO28" s="35">
        <v>6892.6800999999996</v>
      </c>
      <c r="AP28" s="24">
        <v>11634.330099999999</v>
      </c>
      <c r="AQ28" s="479" t="s">
        <v>517</v>
      </c>
      <c r="AR28" s="480">
        <v>7740.44</v>
      </c>
      <c r="AS28" s="481">
        <v>11491.66</v>
      </c>
      <c r="AT28" s="479" t="s">
        <v>160</v>
      </c>
      <c r="AU28" s="480">
        <v>10315.3601</v>
      </c>
      <c r="AV28" s="481">
        <v>13580.7601</v>
      </c>
      <c r="AW28" s="479" t="s">
        <v>496</v>
      </c>
      <c r="AX28" s="480">
        <v>11878.354148</v>
      </c>
      <c r="AY28" s="481">
        <v>13507.627466</v>
      </c>
      <c r="AZ28" s="263" t="s">
        <v>631</v>
      </c>
      <c r="BA28" s="264">
        <v>11729.645995000001</v>
      </c>
      <c r="BB28" s="264">
        <v>570.051468</v>
      </c>
      <c r="BC28" s="264">
        <v>285.20999999999998</v>
      </c>
      <c r="BD28" s="264">
        <v>12643.637462999999</v>
      </c>
      <c r="BE28" s="561">
        <f t="shared" ref="BE28:BE43" si="1">BD28/BD$22*100</f>
        <v>26.219639620183127</v>
      </c>
    </row>
    <row r="29" spans="1:58" ht="13.05" customHeight="1" thickBot="1" x14ac:dyDescent="0.3">
      <c r="A29" s="75"/>
      <c r="B29" s="887"/>
      <c r="C29" s="253" t="s">
        <v>37</v>
      </c>
      <c r="D29" s="460" t="s">
        <v>176</v>
      </c>
      <c r="E29" s="20">
        <v>721.798</v>
      </c>
      <c r="F29" s="461">
        <v>800.11800000000005</v>
      </c>
      <c r="G29" s="460" t="s">
        <v>435</v>
      </c>
      <c r="H29" s="20">
        <v>668.77</v>
      </c>
      <c r="I29" s="461">
        <v>705.23</v>
      </c>
      <c r="J29" s="460" t="s">
        <v>132</v>
      </c>
      <c r="K29" s="20">
        <v>885.80200000000002</v>
      </c>
      <c r="L29" s="461">
        <v>1052.0319999999999</v>
      </c>
      <c r="M29" s="460" t="s">
        <v>209</v>
      </c>
      <c r="N29" s="20">
        <v>614.47</v>
      </c>
      <c r="O29" s="461">
        <v>983.92</v>
      </c>
      <c r="P29" s="78" t="s">
        <v>245</v>
      </c>
      <c r="Q29" s="65">
        <v>759.62</v>
      </c>
      <c r="R29" s="66">
        <v>1326.8</v>
      </c>
      <c r="S29" s="78" t="s">
        <v>135</v>
      </c>
      <c r="T29" s="65">
        <v>1142.32</v>
      </c>
      <c r="U29" s="66">
        <v>1414.12</v>
      </c>
      <c r="V29" s="78" t="s">
        <v>210</v>
      </c>
      <c r="W29" s="65">
        <v>1423.75</v>
      </c>
      <c r="X29" s="66">
        <v>1546.11</v>
      </c>
      <c r="Y29" s="78" t="s">
        <v>348</v>
      </c>
      <c r="Z29" s="65">
        <v>1364.14</v>
      </c>
      <c r="AA29" s="66">
        <v>2141.9895999999999</v>
      </c>
      <c r="AB29" s="78" t="s">
        <v>186</v>
      </c>
      <c r="AC29" s="65">
        <v>1789.34</v>
      </c>
      <c r="AD29" s="66">
        <v>4453.7700000000004</v>
      </c>
      <c r="AE29" s="78" t="s">
        <v>146</v>
      </c>
      <c r="AF29" s="65">
        <v>1833.95</v>
      </c>
      <c r="AG29" s="66">
        <v>4206.59</v>
      </c>
      <c r="AH29" s="207" t="s">
        <v>509</v>
      </c>
      <c r="AI29" s="39">
        <v>3690.38</v>
      </c>
      <c r="AJ29" s="25">
        <v>4845.3100000000004</v>
      </c>
      <c r="AK29" s="212" t="s">
        <v>410</v>
      </c>
      <c r="AL29" s="39">
        <v>4137.17</v>
      </c>
      <c r="AM29" s="25">
        <v>5735.8720000000003</v>
      </c>
      <c r="AN29" s="212" t="s">
        <v>254</v>
      </c>
      <c r="AO29" s="39">
        <v>4744.45</v>
      </c>
      <c r="AP29" s="25">
        <v>7360.89</v>
      </c>
      <c r="AQ29" s="482" t="s">
        <v>588</v>
      </c>
      <c r="AR29" s="483">
        <v>6894.93</v>
      </c>
      <c r="AS29" s="484">
        <v>10630.7</v>
      </c>
      <c r="AT29" s="482" t="s">
        <v>309</v>
      </c>
      <c r="AU29" s="483">
        <v>7923.41</v>
      </c>
      <c r="AV29" s="484">
        <v>9698.93</v>
      </c>
      <c r="AW29" s="482" t="s">
        <v>308</v>
      </c>
      <c r="AX29" s="483">
        <v>9369.8269999999993</v>
      </c>
      <c r="AY29" s="484">
        <v>10349.977000000001</v>
      </c>
      <c r="AZ29" s="265" t="s">
        <v>582</v>
      </c>
      <c r="BA29" s="266">
        <v>7765.5984539999999</v>
      </c>
      <c r="BB29" s="266">
        <v>178.764399</v>
      </c>
      <c r="BC29" s="266">
        <v>111.38</v>
      </c>
      <c r="BD29" s="266">
        <v>8055.7428529999997</v>
      </c>
      <c r="BE29" s="562">
        <f t="shared" si="1"/>
        <v>16.705530753838087</v>
      </c>
    </row>
    <row r="30" spans="1:58" ht="13.05" customHeight="1" thickBot="1" x14ac:dyDescent="0.3">
      <c r="A30" s="75"/>
      <c r="B30" s="887"/>
      <c r="C30" s="253" t="s">
        <v>38</v>
      </c>
      <c r="D30" s="460" t="s">
        <v>277</v>
      </c>
      <c r="E30" s="20">
        <v>256.06</v>
      </c>
      <c r="F30" s="461">
        <v>283.08999999999997</v>
      </c>
      <c r="G30" s="460" t="s">
        <v>240</v>
      </c>
      <c r="H30" s="20">
        <v>131.161</v>
      </c>
      <c r="I30" s="461">
        <v>153.821</v>
      </c>
      <c r="J30" s="460" t="s">
        <v>231</v>
      </c>
      <c r="K30" s="20">
        <v>165.19</v>
      </c>
      <c r="L30" s="461">
        <v>222.06</v>
      </c>
      <c r="M30" s="460" t="s">
        <v>285</v>
      </c>
      <c r="N30" s="20">
        <v>358.71</v>
      </c>
      <c r="O30" s="461">
        <v>473.13</v>
      </c>
      <c r="P30" s="78" t="s">
        <v>435</v>
      </c>
      <c r="Q30" s="65">
        <v>305.16000000000003</v>
      </c>
      <c r="R30" s="66">
        <v>547.5</v>
      </c>
      <c r="S30" s="78" t="s">
        <v>277</v>
      </c>
      <c r="T30" s="65">
        <v>203.52</v>
      </c>
      <c r="U30" s="66">
        <v>260.52</v>
      </c>
      <c r="V30" s="78" t="s">
        <v>276</v>
      </c>
      <c r="W30" s="65">
        <v>154.09</v>
      </c>
      <c r="X30" s="66">
        <v>173.8</v>
      </c>
      <c r="Y30" s="78" t="s">
        <v>173</v>
      </c>
      <c r="Z30" s="65">
        <v>228.63</v>
      </c>
      <c r="AA30" s="66">
        <v>315.02999999999997</v>
      </c>
      <c r="AB30" s="78" t="s">
        <v>321</v>
      </c>
      <c r="AC30" s="65">
        <v>282.99</v>
      </c>
      <c r="AD30" s="66">
        <v>592.66</v>
      </c>
      <c r="AE30" s="78" t="s">
        <v>224</v>
      </c>
      <c r="AF30" s="65">
        <v>325.38</v>
      </c>
      <c r="AG30" s="66">
        <v>887.98</v>
      </c>
      <c r="AH30" s="207" t="s">
        <v>223</v>
      </c>
      <c r="AI30" s="39">
        <v>475.95</v>
      </c>
      <c r="AJ30" s="25">
        <v>795.97</v>
      </c>
      <c r="AK30" s="212" t="s">
        <v>395</v>
      </c>
      <c r="AL30" s="39">
        <v>493.43</v>
      </c>
      <c r="AM30" s="25">
        <v>704.27</v>
      </c>
      <c r="AN30" s="212" t="s">
        <v>393</v>
      </c>
      <c r="AO30" s="39">
        <v>512.20000000000005</v>
      </c>
      <c r="AP30" s="25">
        <v>752.09</v>
      </c>
      <c r="AQ30" s="482" t="s">
        <v>139</v>
      </c>
      <c r="AR30" s="483">
        <v>710.29</v>
      </c>
      <c r="AS30" s="484">
        <v>984.23</v>
      </c>
      <c r="AT30" s="482" t="s">
        <v>224</v>
      </c>
      <c r="AU30" s="483">
        <v>485.63</v>
      </c>
      <c r="AV30" s="484">
        <v>644.53</v>
      </c>
      <c r="AW30" s="482" t="s">
        <v>236</v>
      </c>
      <c r="AX30" s="483">
        <v>525.99</v>
      </c>
      <c r="AY30" s="484">
        <v>565.16999999999996</v>
      </c>
      <c r="AZ30" s="265" t="s">
        <v>352</v>
      </c>
      <c r="BA30" s="266">
        <v>461.38</v>
      </c>
      <c r="BB30" s="266">
        <v>10.25</v>
      </c>
      <c r="BC30" s="266">
        <v>18.86</v>
      </c>
      <c r="BD30" s="266">
        <v>490.49</v>
      </c>
      <c r="BE30" s="562">
        <f t="shared" si="1"/>
        <v>1.0171496197149088</v>
      </c>
    </row>
    <row r="31" spans="1:58" ht="13.05" customHeight="1" x14ac:dyDescent="0.25">
      <c r="A31" s="75"/>
      <c r="B31" s="887"/>
      <c r="C31" s="254" t="s">
        <v>42</v>
      </c>
      <c r="D31" s="462" t="s">
        <v>165</v>
      </c>
      <c r="E31" s="463">
        <v>74.39</v>
      </c>
      <c r="F31" s="464">
        <v>74.39</v>
      </c>
      <c r="G31" s="462" t="s">
        <v>170</v>
      </c>
      <c r="H31" s="463">
        <v>113.71</v>
      </c>
      <c r="I31" s="464">
        <v>113.71</v>
      </c>
      <c r="J31" s="462" t="s">
        <v>231</v>
      </c>
      <c r="K31" s="463">
        <v>197.96</v>
      </c>
      <c r="L31" s="464">
        <v>197.96</v>
      </c>
      <c r="M31" s="462" t="s">
        <v>269</v>
      </c>
      <c r="N31" s="463">
        <v>197.53</v>
      </c>
      <c r="O31" s="464">
        <v>200.61</v>
      </c>
      <c r="P31" s="79" t="s">
        <v>188</v>
      </c>
      <c r="Q31" s="67">
        <v>246.68</v>
      </c>
      <c r="R31" s="68">
        <v>248.55</v>
      </c>
      <c r="S31" s="79" t="s">
        <v>174</v>
      </c>
      <c r="T31" s="67">
        <v>341.89</v>
      </c>
      <c r="U31" s="68">
        <v>368.87</v>
      </c>
      <c r="V31" s="79" t="s">
        <v>269</v>
      </c>
      <c r="W31" s="67">
        <v>251.6</v>
      </c>
      <c r="X31" s="68">
        <v>256.41000000000003</v>
      </c>
      <c r="Y31" s="79" t="s">
        <v>276</v>
      </c>
      <c r="Z31" s="67">
        <v>216.31</v>
      </c>
      <c r="AA31" s="68">
        <v>238.74</v>
      </c>
      <c r="AB31" s="79" t="s">
        <v>188</v>
      </c>
      <c r="AC31" s="67">
        <v>282.42</v>
      </c>
      <c r="AD31" s="68">
        <v>308.97000000000003</v>
      </c>
      <c r="AE31" s="79" t="s">
        <v>207</v>
      </c>
      <c r="AF31" s="67">
        <v>340.47</v>
      </c>
      <c r="AG31" s="68">
        <v>402.98</v>
      </c>
      <c r="AH31" s="208" t="s">
        <v>273</v>
      </c>
      <c r="AI31" s="42">
        <v>648.01</v>
      </c>
      <c r="AJ31" s="102">
        <v>694.2</v>
      </c>
      <c r="AK31" s="213" t="s">
        <v>373</v>
      </c>
      <c r="AL31" s="42">
        <v>1053.42</v>
      </c>
      <c r="AM31" s="102" t="s">
        <v>1209</v>
      </c>
      <c r="AN31" s="213" t="s">
        <v>213</v>
      </c>
      <c r="AO31" s="42">
        <v>935.76</v>
      </c>
      <c r="AP31" s="102">
        <v>1065.43</v>
      </c>
      <c r="AQ31" s="485" t="s">
        <v>373</v>
      </c>
      <c r="AR31" s="486">
        <v>1115.2301</v>
      </c>
      <c r="AS31" s="487">
        <v>1152.5201</v>
      </c>
      <c r="AT31" s="485" t="s">
        <v>393</v>
      </c>
      <c r="AU31" s="486">
        <v>823.69</v>
      </c>
      <c r="AV31" s="487">
        <v>877.56</v>
      </c>
      <c r="AW31" s="485" t="s">
        <v>180</v>
      </c>
      <c r="AX31" s="486">
        <v>991.15</v>
      </c>
      <c r="AY31" s="487">
        <v>1027.9117040000001</v>
      </c>
      <c r="AZ31" s="267" t="s">
        <v>223</v>
      </c>
      <c r="BA31" s="268">
        <v>1000.035496</v>
      </c>
      <c r="BB31" s="268" t="s">
        <v>53</v>
      </c>
      <c r="BC31" s="268" t="s">
        <v>53</v>
      </c>
      <c r="BD31" s="268">
        <v>1030.255496</v>
      </c>
      <c r="BE31" s="563">
        <f t="shared" si="1"/>
        <v>2.1364838956259957</v>
      </c>
      <c r="BF31" s="89"/>
    </row>
    <row r="32" spans="1:58" ht="13.05" customHeight="1" x14ac:dyDescent="0.25">
      <c r="A32" s="75"/>
      <c r="B32" s="907" t="s">
        <v>30</v>
      </c>
      <c r="C32" s="255" t="s">
        <v>39</v>
      </c>
      <c r="D32" s="458" t="s">
        <v>352</v>
      </c>
      <c r="E32" s="17">
        <v>891.947</v>
      </c>
      <c r="F32" s="459">
        <v>1179.723</v>
      </c>
      <c r="G32" s="458" t="s">
        <v>490</v>
      </c>
      <c r="H32" s="17">
        <v>1087.7660000000001</v>
      </c>
      <c r="I32" s="459">
        <v>1299.7460000000001</v>
      </c>
      <c r="J32" s="458" t="s">
        <v>193</v>
      </c>
      <c r="K32" s="17">
        <v>1127.1130000000001</v>
      </c>
      <c r="L32" s="459">
        <v>1355.1179999999999</v>
      </c>
      <c r="M32" s="458" t="s">
        <v>141</v>
      </c>
      <c r="N32" s="17">
        <v>1262.7829999999999</v>
      </c>
      <c r="O32" s="459">
        <v>1947.143</v>
      </c>
      <c r="P32" s="77" t="s">
        <v>145</v>
      </c>
      <c r="Q32" s="62">
        <v>1548.8030000000001</v>
      </c>
      <c r="R32" s="63">
        <v>2751.8330000000001</v>
      </c>
      <c r="S32" s="77" t="s">
        <v>316</v>
      </c>
      <c r="T32" s="62">
        <v>2441.3530000000001</v>
      </c>
      <c r="U32" s="63">
        <v>3112.6489999999999</v>
      </c>
      <c r="V32" s="77" t="s">
        <v>538</v>
      </c>
      <c r="W32" s="62">
        <v>3062.2541000000001</v>
      </c>
      <c r="X32" s="63">
        <v>3418.5441000000001</v>
      </c>
      <c r="Y32" s="77" t="s">
        <v>398</v>
      </c>
      <c r="Z32" s="62">
        <v>3302.18</v>
      </c>
      <c r="AA32" s="63">
        <v>4019.09</v>
      </c>
      <c r="AB32" s="77" t="s">
        <v>599</v>
      </c>
      <c r="AC32" s="62">
        <v>3018.18</v>
      </c>
      <c r="AD32" s="63">
        <v>5274.4206000000004</v>
      </c>
      <c r="AE32" s="77" t="s">
        <v>459</v>
      </c>
      <c r="AF32" s="62">
        <v>3097.5657999999999</v>
      </c>
      <c r="AG32" s="63">
        <v>6853.3458000000001</v>
      </c>
      <c r="AH32" s="207" t="s">
        <v>265</v>
      </c>
      <c r="AI32" s="39">
        <v>5509.91</v>
      </c>
      <c r="AJ32" s="97">
        <v>8231.4958000000006</v>
      </c>
      <c r="AK32" s="212" t="s">
        <v>431</v>
      </c>
      <c r="AL32" s="39">
        <v>7298.73</v>
      </c>
      <c r="AM32" s="97">
        <v>9467.08</v>
      </c>
      <c r="AN32" s="212" t="s">
        <v>474</v>
      </c>
      <c r="AO32" s="39">
        <v>7325.07</v>
      </c>
      <c r="AP32" s="97">
        <v>9802.6913999999997</v>
      </c>
      <c r="AQ32" s="479" t="s">
        <v>1190</v>
      </c>
      <c r="AR32" s="480">
        <v>7612.4009999999998</v>
      </c>
      <c r="AS32" s="481">
        <v>11084.0144</v>
      </c>
      <c r="AT32" s="479" t="s">
        <v>1187</v>
      </c>
      <c r="AU32" s="480">
        <v>8708.0684000000001</v>
      </c>
      <c r="AV32" s="481">
        <v>12173.606599999999</v>
      </c>
      <c r="AW32" s="479" t="s">
        <v>825</v>
      </c>
      <c r="AX32" s="480">
        <v>10362.900624</v>
      </c>
      <c r="AY32" s="481">
        <v>13175.331829999999</v>
      </c>
      <c r="AZ32" s="263" t="s">
        <v>757</v>
      </c>
      <c r="BA32" s="264">
        <v>10386.034941</v>
      </c>
      <c r="BB32" s="264">
        <v>1009.739371</v>
      </c>
      <c r="BC32" s="264">
        <v>909.32849199999998</v>
      </c>
      <c r="BD32" s="264">
        <v>12305.102804</v>
      </c>
      <c r="BE32" s="561">
        <f t="shared" si="1"/>
        <v>25.517606144144544</v>
      </c>
    </row>
    <row r="33" spans="1:57" ht="13.05" customHeight="1" x14ac:dyDescent="0.25">
      <c r="A33" s="75"/>
      <c r="B33" s="907"/>
      <c r="C33" s="254" t="s">
        <v>50</v>
      </c>
      <c r="D33" s="462" t="s">
        <v>181</v>
      </c>
      <c r="E33" s="463">
        <v>908.53099999999995</v>
      </c>
      <c r="F33" s="464">
        <v>1121.1110000000001</v>
      </c>
      <c r="G33" s="462" t="s">
        <v>181</v>
      </c>
      <c r="H33" s="463">
        <v>1054.2080000000001</v>
      </c>
      <c r="I33" s="464">
        <v>1146.548</v>
      </c>
      <c r="J33" s="462" t="s">
        <v>347</v>
      </c>
      <c r="K33" s="463">
        <v>1106.473</v>
      </c>
      <c r="L33" s="464">
        <v>1221.393</v>
      </c>
      <c r="M33" s="462" t="s">
        <v>211</v>
      </c>
      <c r="N33" s="463">
        <v>1139.5940000000001</v>
      </c>
      <c r="O33" s="464">
        <v>1385.9839999999999</v>
      </c>
      <c r="P33" s="79" t="s">
        <v>212</v>
      </c>
      <c r="Q33" s="67">
        <v>1351.13</v>
      </c>
      <c r="R33" s="68">
        <v>1809.47</v>
      </c>
      <c r="S33" s="79" t="s">
        <v>227</v>
      </c>
      <c r="T33" s="67">
        <v>1424.9</v>
      </c>
      <c r="U33" s="68">
        <v>1886.107</v>
      </c>
      <c r="V33" s="79" t="s">
        <v>292</v>
      </c>
      <c r="W33" s="67">
        <v>1852.5429999999999</v>
      </c>
      <c r="X33" s="68">
        <v>2023.713</v>
      </c>
      <c r="Y33" s="79" t="s">
        <v>559</v>
      </c>
      <c r="Z33" s="67">
        <v>1923.0830000000001</v>
      </c>
      <c r="AA33" s="68">
        <v>2279.0329999999999</v>
      </c>
      <c r="AB33" s="79" t="s">
        <v>491</v>
      </c>
      <c r="AC33" s="67">
        <v>2533.7426</v>
      </c>
      <c r="AD33" s="68">
        <v>3845.9126000000001</v>
      </c>
      <c r="AE33" s="79" t="s">
        <v>576</v>
      </c>
      <c r="AF33" s="67">
        <v>2879.3440000000001</v>
      </c>
      <c r="AG33" s="68">
        <v>4705.8040000000001</v>
      </c>
      <c r="AH33" s="208" t="s">
        <v>561</v>
      </c>
      <c r="AI33" s="42">
        <v>4255.0730000000003</v>
      </c>
      <c r="AJ33" s="102">
        <v>5173.973</v>
      </c>
      <c r="AK33" s="213" t="s">
        <v>683</v>
      </c>
      <c r="AL33" s="42">
        <v>4619.201</v>
      </c>
      <c r="AM33" s="102">
        <v>5554.4409999999998</v>
      </c>
      <c r="AN33" s="213" t="s">
        <v>655</v>
      </c>
      <c r="AO33" s="42">
        <v>6193.2780000000002</v>
      </c>
      <c r="AP33" s="102">
        <v>7775.6880000000001</v>
      </c>
      <c r="AQ33" s="485" t="s">
        <v>159</v>
      </c>
      <c r="AR33" s="486">
        <v>6933.5140000000001</v>
      </c>
      <c r="AS33" s="487">
        <v>8569.7340000000004</v>
      </c>
      <c r="AT33" s="485" t="s">
        <v>730</v>
      </c>
      <c r="AU33" s="486">
        <v>6905.567</v>
      </c>
      <c r="AV33" s="487">
        <v>8790.0920000000006</v>
      </c>
      <c r="AW33" s="485" t="s">
        <v>1148</v>
      </c>
      <c r="AX33" s="486">
        <v>7711.0906080000004</v>
      </c>
      <c r="AY33" s="487">
        <v>9589.4172309999994</v>
      </c>
      <c r="AZ33" s="267" t="s">
        <v>526</v>
      </c>
      <c r="BA33" s="268">
        <v>9238.2166720000005</v>
      </c>
      <c r="BB33" s="268">
        <v>940.64722500000005</v>
      </c>
      <c r="BC33" s="268">
        <v>715.76271599999995</v>
      </c>
      <c r="BD33" s="268">
        <v>10895.786613</v>
      </c>
      <c r="BE33" s="563">
        <f t="shared" si="1"/>
        <v>22.595048237288719</v>
      </c>
    </row>
    <row r="34" spans="1:57" ht="13.05" customHeight="1" x14ac:dyDescent="0.25">
      <c r="A34" s="75"/>
      <c r="B34" s="443" t="s">
        <v>32</v>
      </c>
      <c r="C34" s="256" t="s">
        <v>32</v>
      </c>
      <c r="D34" s="465" t="s">
        <v>164</v>
      </c>
      <c r="E34" s="466">
        <v>42.503</v>
      </c>
      <c r="F34" s="467">
        <v>59.753</v>
      </c>
      <c r="G34" s="465" t="s">
        <v>275</v>
      </c>
      <c r="H34" s="466">
        <v>43.753</v>
      </c>
      <c r="I34" s="467">
        <v>94.763000000000005</v>
      </c>
      <c r="J34" s="465" t="s">
        <v>165</v>
      </c>
      <c r="K34" s="466" t="s">
        <v>53</v>
      </c>
      <c r="L34" s="467">
        <v>121.09</v>
      </c>
      <c r="M34" s="465" t="s">
        <v>166</v>
      </c>
      <c r="N34" s="466">
        <v>52.87</v>
      </c>
      <c r="O34" s="467">
        <v>153.642</v>
      </c>
      <c r="P34" s="204" t="s">
        <v>238</v>
      </c>
      <c r="Q34" s="80">
        <v>85.600899999999996</v>
      </c>
      <c r="R34" s="81">
        <v>226.5829</v>
      </c>
      <c r="S34" s="204" t="s">
        <v>237</v>
      </c>
      <c r="T34" s="80">
        <v>132.999</v>
      </c>
      <c r="U34" s="81">
        <v>229.09399999999999</v>
      </c>
      <c r="V34" s="204" t="s">
        <v>202</v>
      </c>
      <c r="W34" s="80">
        <v>137.55000000000001</v>
      </c>
      <c r="X34" s="81">
        <v>169.00700000000001</v>
      </c>
      <c r="Y34" s="204" t="s">
        <v>202</v>
      </c>
      <c r="Z34" s="80">
        <v>150.4419</v>
      </c>
      <c r="AA34" s="81">
        <v>181.6377</v>
      </c>
      <c r="AB34" s="204" t="s">
        <v>275</v>
      </c>
      <c r="AC34" s="80">
        <v>130.4307</v>
      </c>
      <c r="AD34" s="81">
        <v>148.20650000000001</v>
      </c>
      <c r="AE34" s="204" t="s">
        <v>166</v>
      </c>
      <c r="AF34" s="80">
        <v>118.5046</v>
      </c>
      <c r="AG34" s="81">
        <v>152.4265</v>
      </c>
      <c r="AH34" s="208" t="s">
        <v>238</v>
      </c>
      <c r="AI34" s="42">
        <v>132.54320000000001</v>
      </c>
      <c r="AJ34" s="102">
        <v>168.5745</v>
      </c>
      <c r="AK34" s="213" t="s">
        <v>202</v>
      </c>
      <c r="AL34" s="42">
        <v>153.65</v>
      </c>
      <c r="AM34" s="102">
        <v>158.2225</v>
      </c>
      <c r="AN34" s="213" t="s">
        <v>244</v>
      </c>
      <c r="AO34" s="42">
        <v>165.26</v>
      </c>
      <c r="AP34" s="102">
        <v>189.965</v>
      </c>
      <c r="AQ34" s="488" t="s">
        <v>203</v>
      </c>
      <c r="AR34" s="489">
        <v>172.666</v>
      </c>
      <c r="AS34" s="490">
        <v>241.10419999999999</v>
      </c>
      <c r="AT34" s="488" t="s">
        <v>232</v>
      </c>
      <c r="AU34" s="489">
        <v>185.20599999999999</v>
      </c>
      <c r="AV34" s="490">
        <v>269.01420000000002</v>
      </c>
      <c r="AW34" s="488" t="s">
        <v>232</v>
      </c>
      <c r="AX34" s="489">
        <v>231.01352900000001</v>
      </c>
      <c r="AY34" s="490">
        <v>269.44172900000001</v>
      </c>
      <c r="AZ34" s="269" t="s">
        <v>277</v>
      </c>
      <c r="BA34" s="270">
        <v>238.36254500000001</v>
      </c>
      <c r="BB34" s="270">
        <v>2.86</v>
      </c>
      <c r="BC34" s="270">
        <v>1.84</v>
      </c>
      <c r="BD34" s="270">
        <v>258.30254500000001</v>
      </c>
      <c r="BE34" s="561">
        <f t="shared" si="1"/>
        <v>0.53565278684202144</v>
      </c>
    </row>
    <row r="35" spans="1:57" ht="13.05" customHeight="1" x14ac:dyDescent="0.2">
      <c r="A35" s="75"/>
      <c r="B35" s="908" t="s">
        <v>35</v>
      </c>
      <c r="C35" s="491" t="s">
        <v>129</v>
      </c>
      <c r="D35" s="458" t="s">
        <v>242</v>
      </c>
      <c r="E35" s="17">
        <v>8.18</v>
      </c>
      <c r="F35" s="459">
        <v>8.81</v>
      </c>
      <c r="G35" s="458" t="s">
        <v>164</v>
      </c>
      <c r="H35" s="17">
        <v>6.89</v>
      </c>
      <c r="I35" s="459">
        <v>6.89</v>
      </c>
      <c r="J35" s="458" t="s">
        <v>53</v>
      </c>
      <c r="K35" s="17" t="s">
        <v>53</v>
      </c>
      <c r="L35" s="459" t="s">
        <v>53</v>
      </c>
      <c r="M35" s="458" t="s">
        <v>201</v>
      </c>
      <c r="N35" s="17">
        <v>8.14</v>
      </c>
      <c r="O35" s="459">
        <v>16.22</v>
      </c>
      <c r="P35" s="77" t="s">
        <v>237</v>
      </c>
      <c r="Q35" s="62">
        <v>18.66</v>
      </c>
      <c r="R35" s="63">
        <v>28.02</v>
      </c>
      <c r="S35" s="77" t="s">
        <v>167</v>
      </c>
      <c r="T35" s="62">
        <v>22.65</v>
      </c>
      <c r="U35" s="63">
        <v>34.340000000000003</v>
      </c>
      <c r="V35" s="77" t="s">
        <v>240</v>
      </c>
      <c r="W35" s="62">
        <v>24.61</v>
      </c>
      <c r="X35" s="63">
        <v>30.34</v>
      </c>
      <c r="Y35" s="77" t="s">
        <v>240</v>
      </c>
      <c r="Z35" s="62">
        <v>27.4</v>
      </c>
      <c r="AA35" s="63">
        <v>35.47</v>
      </c>
      <c r="AB35" s="77" t="s">
        <v>233</v>
      </c>
      <c r="AC35" s="62">
        <v>37.58</v>
      </c>
      <c r="AD35" s="63">
        <v>41.44</v>
      </c>
      <c r="AE35" s="77" t="s">
        <v>175</v>
      </c>
      <c r="AF35" s="62">
        <v>37.99</v>
      </c>
      <c r="AG35" s="63">
        <v>42.97</v>
      </c>
      <c r="AH35" s="207" t="s">
        <v>174</v>
      </c>
      <c r="AI35" s="39">
        <v>35.61</v>
      </c>
      <c r="AJ35" s="25">
        <v>46.3</v>
      </c>
      <c r="AK35" s="212" t="s">
        <v>235</v>
      </c>
      <c r="AL35" s="39">
        <v>39.75</v>
      </c>
      <c r="AM35" s="25">
        <v>47.89</v>
      </c>
      <c r="AN35" s="212" t="s">
        <v>271</v>
      </c>
      <c r="AO35" s="39">
        <v>46.4</v>
      </c>
      <c r="AP35" s="25">
        <v>57.36</v>
      </c>
      <c r="AQ35" s="479" t="s">
        <v>222</v>
      </c>
      <c r="AR35" s="480">
        <v>45.71</v>
      </c>
      <c r="AS35" s="481">
        <v>60.445</v>
      </c>
      <c r="AT35" s="479" t="s">
        <v>209</v>
      </c>
      <c r="AU35" s="480">
        <v>49.493000000000002</v>
      </c>
      <c r="AV35" s="481">
        <v>68.628</v>
      </c>
      <c r="AW35" s="479" t="s">
        <v>395</v>
      </c>
      <c r="AX35" s="480">
        <v>87.230376000000007</v>
      </c>
      <c r="AY35" s="481">
        <v>109.933221</v>
      </c>
      <c r="AZ35" s="263" t="s">
        <v>211</v>
      </c>
      <c r="BA35" s="264">
        <v>120.147156</v>
      </c>
      <c r="BB35" s="264">
        <v>2.9953310000000002</v>
      </c>
      <c r="BC35" s="264">
        <v>2.1053139999999999</v>
      </c>
      <c r="BD35" s="264">
        <v>131.733735</v>
      </c>
      <c r="BE35" s="561">
        <f t="shared" si="1"/>
        <v>0.27318175387647975</v>
      </c>
    </row>
    <row r="36" spans="1:57" ht="13.05" customHeight="1" x14ac:dyDescent="0.2">
      <c r="A36" s="75"/>
      <c r="B36" s="908"/>
      <c r="C36" s="492" t="s">
        <v>43</v>
      </c>
      <c r="D36" s="460" t="s">
        <v>53</v>
      </c>
      <c r="E36" s="20" t="s">
        <v>53</v>
      </c>
      <c r="F36" s="461" t="s">
        <v>53</v>
      </c>
      <c r="G36" s="460" t="s">
        <v>53</v>
      </c>
      <c r="H36" s="20" t="s">
        <v>53</v>
      </c>
      <c r="I36" s="461" t="s">
        <v>53</v>
      </c>
      <c r="J36" s="460" t="s">
        <v>53</v>
      </c>
      <c r="K36" s="20" t="s">
        <v>53</v>
      </c>
      <c r="L36" s="461" t="s">
        <v>53</v>
      </c>
      <c r="M36" s="460" t="s">
        <v>279</v>
      </c>
      <c r="N36" s="20" t="s">
        <v>53</v>
      </c>
      <c r="O36" s="461">
        <v>4.9000000000000004</v>
      </c>
      <c r="P36" s="78" t="s">
        <v>53</v>
      </c>
      <c r="Q36" s="65" t="s">
        <v>53</v>
      </c>
      <c r="R36" s="66" t="s">
        <v>53</v>
      </c>
      <c r="S36" s="78" t="s">
        <v>242</v>
      </c>
      <c r="T36" s="65">
        <v>27.56</v>
      </c>
      <c r="U36" s="66">
        <v>28.44</v>
      </c>
      <c r="V36" s="78" t="s">
        <v>164</v>
      </c>
      <c r="W36" s="65">
        <v>1.1599999999999999</v>
      </c>
      <c r="X36" s="66">
        <v>2.0699999999999998</v>
      </c>
      <c r="Y36" s="78" t="s">
        <v>200</v>
      </c>
      <c r="Z36" s="65">
        <v>2.14</v>
      </c>
      <c r="AA36" s="66">
        <v>3.84</v>
      </c>
      <c r="AB36" s="78" t="s">
        <v>53</v>
      </c>
      <c r="AC36" s="65">
        <v>1.49</v>
      </c>
      <c r="AD36" s="66" t="s">
        <v>53</v>
      </c>
      <c r="AE36" s="78" t="s">
        <v>243</v>
      </c>
      <c r="AF36" s="65" t="s">
        <v>53</v>
      </c>
      <c r="AG36" s="66">
        <v>188.61</v>
      </c>
      <c r="AH36" s="207" t="s">
        <v>165</v>
      </c>
      <c r="AI36" s="39">
        <v>12.24</v>
      </c>
      <c r="AJ36" s="25">
        <v>52.62</v>
      </c>
      <c r="AK36" s="212" t="s">
        <v>243</v>
      </c>
      <c r="AL36" s="39">
        <v>23.39</v>
      </c>
      <c r="AM36" s="25">
        <v>45.67</v>
      </c>
      <c r="AN36" s="212" t="s">
        <v>165</v>
      </c>
      <c r="AO36" s="39">
        <v>25.17</v>
      </c>
      <c r="AP36" s="25">
        <v>25.17</v>
      </c>
      <c r="AQ36" s="482" t="s">
        <v>166</v>
      </c>
      <c r="AR36" s="483">
        <v>11.73</v>
      </c>
      <c r="AS36" s="484">
        <v>23.63</v>
      </c>
      <c r="AT36" s="482" t="s">
        <v>168</v>
      </c>
      <c r="AU36" s="483">
        <v>38.31</v>
      </c>
      <c r="AV36" s="484">
        <v>56.67</v>
      </c>
      <c r="AW36" s="482" t="s">
        <v>170</v>
      </c>
      <c r="AX36" s="483">
        <v>30.843516000000001</v>
      </c>
      <c r="AY36" s="484">
        <v>76.653515999999996</v>
      </c>
      <c r="AZ36" s="265" t="s">
        <v>240</v>
      </c>
      <c r="BA36" s="266">
        <v>48.111386000000003</v>
      </c>
      <c r="BB36" s="266">
        <v>2.4487869999999998</v>
      </c>
      <c r="BC36" s="266" t="s">
        <v>241</v>
      </c>
      <c r="BD36" s="266">
        <v>58.180173000000003</v>
      </c>
      <c r="BE36" s="562">
        <f t="shared" si="1"/>
        <v>0.12065065718342392</v>
      </c>
    </row>
    <row r="37" spans="1:57" ht="13.05" customHeight="1" x14ac:dyDescent="0.2">
      <c r="A37" s="75"/>
      <c r="B37" s="908"/>
      <c r="C37" s="492" t="s">
        <v>101</v>
      </c>
      <c r="D37" s="460" t="s">
        <v>53</v>
      </c>
      <c r="E37" s="20" t="s">
        <v>53</v>
      </c>
      <c r="F37" s="461" t="s">
        <v>53</v>
      </c>
      <c r="G37" s="460" t="s">
        <v>53</v>
      </c>
      <c r="H37" s="20" t="s">
        <v>53</v>
      </c>
      <c r="I37" s="461" t="s">
        <v>53</v>
      </c>
      <c r="J37" s="460" t="s">
        <v>279</v>
      </c>
      <c r="K37" s="20" t="s">
        <v>53</v>
      </c>
      <c r="L37" s="461">
        <v>0.115</v>
      </c>
      <c r="M37" s="460" t="s">
        <v>164</v>
      </c>
      <c r="N37" s="20">
        <v>0.245</v>
      </c>
      <c r="O37" s="461">
        <v>0.255</v>
      </c>
      <c r="P37" s="78" t="s">
        <v>275</v>
      </c>
      <c r="Q37" s="65">
        <v>1.62</v>
      </c>
      <c r="R37" s="66">
        <v>1.8</v>
      </c>
      <c r="S37" s="78" t="s">
        <v>201</v>
      </c>
      <c r="T37" s="65">
        <v>1.54</v>
      </c>
      <c r="U37" s="66">
        <v>1.54</v>
      </c>
      <c r="V37" s="78" t="s">
        <v>242</v>
      </c>
      <c r="W37" s="65">
        <v>1.08</v>
      </c>
      <c r="X37" s="66">
        <v>1.08</v>
      </c>
      <c r="Y37" s="78" t="s">
        <v>166</v>
      </c>
      <c r="Z37" s="65">
        <v>1.63</v>
      </c>
      <c r="AA37" s="66">
        <v>1.81</v>
      </c>
      <c r="AB37" s="78" t="s">
        <v>237</v>
      </c>
      <c r="AC37" s="65">
        <v>2.48</v>
      </c>
      <c r="AD37" s="66">
        <v>2.59</v>
      </c>
      <c r="AE37" s="78" t="s">
        <v>168</v>
      </c>
      <c r="AF37" s="65">
        <v>2.2799999999999998</v>
      </c>
      <c r="AG37" s="66">
        <v>2.77</v>
      </c>
      <c r="AH37" s="207" t="s">
        <v>237</v>
      </c>
      <c r="AI37" s="39">
        <v>2.11</v>
      </c>
      <c r="AJ37" s="25">
        <v>2.4300000000000002</v>
      </c>
      <c r="AK37" s="212" t="s">
        <v>238</v>
      </c>
      <c r="AL37" s="39">
        <v>2.39</v>
      </c>
      <c r="AM37" s="25">
        <v>2.39</v>
      </c>
      <c r="AN37" s="212" t="s">
        <v>166</v>
      </c>
      <c r="AO37" s="39">
        <v>0.95</v>
      </c>
      <c r="AP37" s="25">
        <v>0.95</v>
      </c>
      <c r="AQ37" s="482" t="s">
        <v>202</v>
      </c>
      <c r="AR37" s="483">
        <v>1.0549999999999999</v>
      </c>
      <c r="AS37" s="484">
        <v>3.1360000000000001</v>
      </c>
      <c r="AT37" s="482" t="s">
        <v>202</v>
      </c>
      <c r="AU37" s="483">
        <v>0.89</v>
      </c>
      <c r="AV37" s="484">
        <v>2.5499999999999998</v>
      </c>
      <c r="AW37" s="482" t="s">
        <v>238</v>
      </c>
      <c r="AX37" s="483">
        <v>2.063876</v>
      </c>
      <c r="AY37" s="484">
        <v>2.063876</v>
      </c>
      <c r="AZ37" s="265" t="s">
        <v>231</v>
      </c>
      <c r="BA37" s="266">
        <v>2.784656</v>
      </c>
      <c r="BB37" s="266">
        <v>0.142846</v>
      </c>
      <c r="BC37" s="266" t="s">
        <v>241</v>
      </c>
      <c r="BD37" s="266">
        <v>2.927502</v>
      </c>
      <c r="BE37" s="562">
        <f t="shared" si="1"/>
        <v>6.0708832922478232E-3</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t="s">
        <v>53</v>
      </c>
      <c r="AR38" s="483" t="s">
        <v>53</v>
      </c>
      <c r="AS38" s="484" t="s">
        <v>53</v>
      </c>
      <c r="AT38" s="482" t="s">
        <v>279</v>
      </c>
      <c r="AU38" s="483">
        <v>3.38</v>
      </c>
      <c r="AV38" s="484">
        <v>5.93</v>
      </c>
      <c r="AW38" s="482" t="s">
        <v>53</v>
      </c>
      <c r="AX38" s="483" t="s">
        <v>53</v>
      </c>
      <c r="AY38" s="484" t="s">
        <v>53</v>
      </c>
      <c r="AZ38" s="265" t="s">
        <v>242</v>
      </c>
      <c r="BA38" s="266">
        <v>5.9792050000000003</v>
      </c>
      <c r="BB38" s="266" t="s">
        <v>241</v>
      </c>
      <c r="BC38" s="266" t="s">
        <v>241</v>
      </c>
      <c r="BD38" s="266">
        <v>5.9792050000000003</v>
      </c>
      <c r="BE38" s="562" t="s">
        <v>53</v>
      </c>
    </row>
    <row r="39" spans="1:57" ht="13.05" customHeight="1" x14ac:dyDescent="0.2">
      <c r="A39" s="75"/>
      <c r="B39" s="908"/>
      <c r="C39" s="493" t="s">
        <v>103</v>
      </c>
      <c r="D39" s="462" t="s">
        <v>243</v>
      </c>
      <c r="E39" s="463">
        <v>2.4580000000000002</v>
      </c>
      <c r="F39" s="464">
        <v>7.0579999999999998</v>
      </c>
      <c r="G39" s="462" t="s">
        <v>202</v>
      </c>
      <c r="H39" s="463">
        <v>6.4729999999999999</v>
      </c>
      <c r="I39" s="464">
        <v>10.923</v>
      </c>
      <c r="J39" s="462" t="s">
        <v>238</v>
      </c>
      <c r="K39" s="463">
        <v>6.2</v>
      </c>
      <c r="L39" s="464">
        <v>15.14</v>
      </c>
      <c r="M39" s="462" t="s">
        <v>243</v>
      </c>
      <c r="N39" s="463">
        <v>6.3710000000000004</v>
      </c>
      <c r="O39" s="464">
        <v>8.0809999999999995</v>
      </c>
      <c r="P39" s="79" t="s">
        <v>237</v>
      </c>
      <c r="Q39" s="67">
        <v>5.0599999999999996</v>
      </c>
      <c r="R39" s="68">
        <v>8.15</v>
      </c>
      <c r="S39" s="79" t="s">
        <v>202</v>
      </c>
      <c r="T39" s="67">
        <v>2.4300000000000002</v>
      </c>
      <c r="U39" s="68">
        <v>5.97</v>
      </c>
      <c r="V39" s="79" t="s">
        <v>237</v>
      </c>
      <c r="W39" s="67">
        <v>4.42</v>
      </c>
      <c r="X39" s="68">
        <v>5.47</v>
      </c>
      <c r="Y39" s="79" t="s">
        <v>238</v>
      </c>
      <c r="Z39" s="67">
        <v>4.7699999999999996</v>
      </c>
      <c r="AA39" s="68">
        <v>6.33</v>
      </c>
      <c r="AB39" s="79" t="s">
        <v>165</v>
      </c>
      <c r="AC39" s="67">
        <v>2.23</v>
      </c>
      <c r="AD39" s="68">
        <v>3.23</v>
      </c>
      <c r="AE39" s="79" t="s">
        <v>238</v>
      </c>
      <c r="AF39" s="67">
        <v>2.73</v>
      </c>
      <c r="AG39" s="68">
        <v>5.53</v>
      </c>
      <c r="AH39" s="207" t="s">
        <v>238</v>
      </c>
      <c r="AI39" s="39">
        <v>4.4800000000000004</v>
      </c>
      <c r="AJ39" s="25">
        <v>6.65</v>
      </c>
      <c r="AK39" s="212" t="s">
        <v>275</v>
      </c>
      <c r="AL39" s="39">
        <v>5.58</v>
      </c>
      <c r="AM39" s="25">
        <v>5.58</v>
      </c>
      <c r="AN39" s="212" t="s">
        <v>166</v>
      </c>
      <c r="AO39" s="39">
        <v>5.96</v>
      </c>
      <c r="AP39" s="25">
        <v>6.66</v>
      </c>
      <c r="AQ39" s="485" t="s">
        <v>170</v>
      </c>
      <c r="AR39" s="486">
        <v>4.17</v>
      </c>
      <c r="AS39" s="487">
        <v>5.24</v>
      </c>
      <c r="AT39" s="485" t="s">
        <v>244</v>
      </c>
      <c r="AU39" s="486">
        <v>5.0599999999999996</v>
      </c>
      <c r="AV39" s="487">
        <v>14.26</v>
      </c>
      <c r="AW39" s="485" t="s">
        <v>237</v>
      </c>
      <c r="AX39" s="486">
        <v>4.4909999999999997</v>
      </c>
      <c r="AY39" s="487">
        <v>10.561</v>
      </c>
      <c r="AZ39" s="267" t="s">
        <v>168</v>
      </c>
      <c r="BA39" s="268">
        <v>9.9030000000000005</v>
      </c>
      <c r="BB39" s="268">
        <v>0.54</v>
      </c>
      <c r="BC39" s="268" t="s">
        <v>241</v>
      </c>
      <c r="BD39" s="268">
        <v>10.723000000000001</v>
      </c>
      <c r="BE39" s="563">
        <f t="shared" si="1"/>
        <v>2.2236733413939055E-2</v>
      </c>
    </row>
    <row r="40" spans="1:57" ht="13.05" customHeight="1" x14ac:dyDescent="0.25">
      <c r="A40" s="75"/>
      <c r="B40" s="443" t="s">
        <v>36</v>
      </c>
      <c r="C40" s="256" t="s">
        <v>36</v>
      </c>
      <c r="D40" s="465" t="s">
        <v>175</v>
      </c>
      <c r="E40" s="466">
        <v>40.475999999999999</v>
      </c>
      <c r="F40" s="467">
        <v>44.462000000000003</v>
      </c>
      <c r="G40" s="465" t="s">
        <v>188</v>
      </c>
      <c r="H40" s="466">
        <v>39.432000000000002</v>
      </c>
      <c r="I40" s="467">
        <v>45.988</v>
      </c>
      <c r="J40" s="465" t="s">
        <v>208</v>
      </c>
      <c r="K40" s="466">
        <v>46.21</v>
      </c>
      <c r="L40" s="467">
        <v>60.832999999999998</v>
      </c>
      <c r="M40" s="465" t="s">
        <v>286</v>
      </c>
      <c r="N40" s="466">
        <v>51.082999999999998</v>
      </c>
      <c r="O40" s="467">
        <v>73.242999999999995</v>
      </c>
      <c r="P40" s="204" t="s">
        <v>490</v>
      </c>
      <c r="Q40" s="80">
        <v>60.753999999999998</v>
      </c>
      <c r="R40" s="81">
        <v>99.183999999999997</v>
      </c>
      <c r="S40" s="204" t="s">
        <v>136</v>
      </c>
      <c r="T40" s="80">
        <v>85.474999999999994</v>
      </c>
      <c r="U40" s="81">
        <v>109.21</v>
      </c>
      <c r="V40" s="204" t="s">
        <v>193</v>
      </c>
      <c r="W40" s="80">
        <v>123.46</v>
      </c>
      <c r="X40" s="81">
        <v>129.34</v>
      </c>
      <c r="Y40" s="204" t="s">
        <v>349</v>
      </c>
      <c r="Z40" s="80">
        <v>131.22</v>
      </c>
      <c r="AA40" s="81">
        <v>138.28</v>
      </c>
      <c r="AB40" s="204" t="s">
        <v>344</v>
      </c>
      <c r="AC40" s="80">
        <v>185.148</v>
      </c>
      <c r="AD40" s="81">
        <v>217.18799999999999</v>
      </c>
      <c r="AE40" s="204" t="s">
        <v>143</v>
      </c>
      <c r="AF40" s="80">
        <v>146.553</v>
      </c>
      <c r="AG40" s="81">
        <v>154.25299999999999</v>
      </c>
      <c r="AH40" s="209" t="s">
        <v>144</v>
      </c>
      <c r="AI40" s="100">
        <v>213.49299999999999</v>
      </c>
      <c r="AJ40" s="107">
        <v>236.17740000000001</v>
      </c>
      <c r="AK40" s="214" t="s">
        <v>294</v>
      </c>
      <c r="AL40" s="100">
        <v>167.79400000000001</v>
      </c>
      <c r="AM40" s="107">
        <v>200.95840000000001</v>
      </c>
      <c r="AN40" s="214" t="s">
        <v>282</v>
      </c>
      <c r="AO40" s="100">
        <v>234.60810000000001</v>
      </c>
      <c r="AP40" s="107">
        <v>263.02710000000002</v>
      </c>
      <c r="AQ40" s="488" t="s">
        <v>298</v>
      </c>
      <c r="AR40" s="489">
        <v>302.762</v>
      </c>
      <c r="AS40" s="490">
        <v>351.61399999999998</v>
      </c>
      <c r="AT40" s="488" t="s">
        <v>605</v>
      </c>
      <c r="AU40" s="489">
        <v>304.73</v>
      </c>
      <c r="AV40" s="490">
        <v>329.85660000000001</v>
      </c>
      <c r="AW40" s="488" t="s">
        <v>391</v>
      </c>
      <c r="AX40" s="489">
        <v>311.966026</v>
      </c>
      <c r="AY40" s="490">
        <v>348.49400700000001</v>
      </c>
      <c r="AZ40" s="269" t="s">
        <v>326</v>
      </c>
      <c r="BA40" s="270">
        <v>284.48279700000001</v>
      </c>
      <c r="BB40" s="270">
        <v>1.3290439999999999</v>
      </c>
      <c r="BC40" s="270">
        <v>11.620526999999999</v>
      </c>
      <c r="BD40" s="270">
        <v>298.302368</v>
      </c>
      <c r="BE40" s="561">
        <f t="shared" si="1"/>
        <v>0.61860209213491968</v>
      </c>
    </row>
    <row r="41" spans="1:57" ht="30.6" x14ac:dyDescent="0.25">
      <c r="A41" s="75"/>
      <c r="B41" s="442" t="s">
        <v>40</v>
      </c>
      <c r="C41" s="257" t="s">
        <v>66</v>
      </c>
      <c r="D41" s="468" t="s">
        <v>53</v>
      </c>
      <c r="E41" s="469" t="s">
        <v>53</v>
      </c>
      <c r="F41" s="470" t="s">
        <v>53</v>
      </c>
      <c r="G41" s="468" t="s">
        <v>53</v>
      </c>
      <c r="H41" s="469" t="s">
        <v>53</v>
      </c>
      <c r="I41" s="470" t="s">
        <v>53</v>
      </c>
      <c r="J41" s="468" t="s">
        <v>53</v>
      </c>
      <c r="K41" s="469" t="s">
        <v>53</v>
      </c>
      <c r="L41" s="470" t="s">
        <v>53</v>
      </c>
      <c r="M41" s="468" t="s">
        <v>200</v>
      </c>
      <c r="N41" s="469">
        <v>5.61</v>
      </c>
      <c r="O41" s="470">
        <v>5.61</v>
      </c>
      <c r="P41" s="77" t="s">
        <v>238</v>
      </c>
      <c r="Q41" s="62">
        <v>7.01</v>
      </c>
      <c r="R41" s="63">
        <v>7.21</v>
      </c>
      <c r="S41" s="77" t="s">
        <v>53</v>
      </c>
      <c r="T41" s="62" t="s">
        <v>53</v>
      </c>
      <c r="U41" s="63" t="s">
        <v>53</v>
      </c>
      <c r="V41" s="77" t="s">
        <v>53</v>
      </c>
      <c r="W41" s="62" t="s">
        <v>53</v>
      </c>
      <c r="X41" s="63" t="s">
        <v>53</v>
      </c>
      <c r="Y41" s="77" t="s">
        <v>171</v>
      </c>
      <c r="Z41" s="62">
        <v>26.88</v>
      </c>
      <c r="AA41" s="63">
        <v>30.97</v>
      </c>
      <c r="AB41" s="77" t="s">
        <v>169</v>
      </c>
      <c r="AC41" s="62" t="s">
        <v>53</v>
      </c>
      <c r="AD41" s="63">
        <v>26.19</v>
      </c>
      <c r="AE41" s="77" t="s">
        <v>276</v>
      </c>
      <c r="AF41" s="62">
        <v>33.229999999999997</v>
      </c>
      <c r="AG41" s="63">
        <v>36.880000000000003</v>
      </c>
      <c r="AH41" s="207" t="s">
        <v>239</v>
      </c>
      <c r="AI41" s="39">
        <v>33.19</v>
      </c>
      <c r="AJ41" s="25">
        <v>41.23</v>
      </c>
      <c r="AK41" s="212" t="s">
        <v>233</v>
      </c>
      <c r="AL41" s="39">
        <v>72.343999999999994</v>
      </c>
      <c r="AM41" s="25">
        <v>82.72</v>
      </c>
      <c r="AN41" s="212" t="s">
        <v>235</v>
      </c>
      <c r="AO41" s="39">
        <v>69.742000000000004</v>
      </c>
      <c r="AP41" s="25">
        <v>87.941999999999993</v>
      </c>
      <c r="AQ41" s="488" t="s">
        <v>233</v>
      </c>
      <c r="AR41" s="489">
        <v>44.512999999999998</v>
      </c>
      <c r="AS41" s="490">
        <v>57.984999999999999</v>
      </c>
      <c r="AT41" s="488" t="s">
        <v>206</v>
      </c>
      <c r="AU41" s="489">
        <v>55.656999999999996</v>
      </c>
      <c r="AV41" s="490">
        <v>125.759</v>
      </c>
      <c r="AW41" s="488" t="s">
        <v>272</v>
      </c>
      <c r="AX41" s="489">
        <v>134.260468</v>
      </c>
      <c r="AY41" s="490">
        <v>324.89956799999999</v>
      </c>
      <c r="AZ41" s="269" t="s">
        <v>245</v>
      </c>
      <c r="BA41" s="270">
        <v>124.65095100000001</v>
      </c>
      <c r="BB41" s="270">
        <v>80.289936999999995</v>
      </c>
      <c r="BC41" s="270">
        <v>121.17215400000001</v>
      </c>
      <c r="BD41" s="270">
        <v>329.09480500000001</v>
      </c>
      <c r="BE41" s="561">
        <f t="shared" si="1"/>
        <v>0.68245765613142384</v>
      </c>
    </row>
    <row r="42" spans="1:57" ht="13.05" customHeight="1" x14ac:dyDescent="0.25">
      <c r="A42" s="75"/>
      <c r="B42" s="905" t="s">
        <v>33</v>
      </c>
      <c r="C42" s="257" t="s">
        <v>52</v>
      </c>
      <c r="D42" s="471"/>
      <c r="E42" s="343"/>
      <c r="F42" s="472"/>
      <c r="G42" s="471" t="s">
        <v>53</v>
      </c>
      <c r="H42" s="343" t="s">
        <v>53</v>
      </c>
      <c r="I42" s="472" t="s">
        <v>53</v>
      </c>
      <c r="J42" s="471" t="s">
        <v>163</v>
      </c>
      <c r="K42" s="343">
        <v>6.45</v>
      </c>
      <c r="L42" s="472">
        <v>32.200000000000003</v>
      </c>
      <c r="M42" s="471" t="s">
        <v>279</v>
      </c>
      <c r="N42" s="343" t="s">
        <v>53</v>
      </c>
      <c r="O42" s="472">
        <v>42.67</v>
      </c>
      <c r="P42" s="77" t="s">
        <v>279</v>
      </c>
      <c r="Q42" s="62">
        <v>4.2699999999999996</v>
      </c>
      <c r="R42" s="63">
        <v>4.2699999999999996</v>
      </c>
      <c r="S42" s="77" t="s">
        <v>242</v>
      </c>
      <c r="T42" s="62">
        <v>25.81</v>
      </c>
      <c r="U42" s="63">
        <v>38.64</v>
      </c>
      <c r="V42" s="77" t="s">
        <v>243</v>
      </c>
      <c r="W42" s="62">
        <v>69.599999999999994</v>
      </c>
      <c r="X42" s="63">
        <v>78.16</v>
      </c>
      <c r="Y42" s="77" t="s">
        <v>242</v>
      </c>
      <c r="Z42" s="62">
        <v>63.68</v>
      </c>
      <c r="AA42" s="63">
        <v>63.68</v>
      </c>
      <c r="AB42" s="77" t="s">
        <v>53</v>
      </c>
      <c r="AC42" s="62" t="s">
        <v>53</v>
      </c>
      <c r="AD42" s="63" t="s">
        <v>53</v>
      </c>
      <c r="AE42" s="77" t="s">
        <v>53</v>
      </c>
      <c r="AF42" s="62" t="s">
        <v>53</v>
      </c>
      <c r="AG42" s="63" t="s">
        <v>53</v>
      </c>
      <c r="AH42" s="206"/>
      <c r="AI42" s="35"/>
      <c r="AJ42" s="24"/>
      <c r="AK42" s="211"/>
      <c r="AL42" s="35"/>
      <c r="AM42" s="24"/>
      <c r="AN42" s="211"/>
      <c r="AO42" s="35"/>
      <c r="AP42" s="24"/>
      <c r="AQ42" s="479" t="s">
        <v>53</v>
      </c>
      <c r="AR42" s="480" t="s">
        <v>53</v>
      </c>
      <c r="AS42" s="481" t="s">
        <v>53</v>
      </c>
      <c r="AT42" s="479" t="s">
        <v>163</v>
      </c>
      <c r="AU42" s="480">
        <v>2.2599999999999998</v>
      </c>
      <c r="AV42" s="481">
        <v>2.2599999999999998</v>
      </c>
      <c r="AW42" s="479" t="s">
        <v>242</v>
      </c>
      <c r="AX42" s="480">
        <v>15.510821</v>
      </c>
      <c r="AY42" s="481">
        <v>15.510821</v>
      </c>
      <c r="AZ42" s="263" t="s">
        <v>243</v>
      </c>
      <c r="BA42" s="264">
        <v>45.741126000000001</v>
      </c>
      <c r="BB42" s="264" t="s">
        <v>241</v>
      </c>
      <c r="BC42" s="264" t="s">
        <v>241</v>
      </c>
      <c r="BD42" s="264">
        <v>45.741126000000001</v>
      </c>
      <c r="BE42" s="561">
        <f t="shared" si="1"/>
        <v>9.4855285360010852E-2</v>
      </c>
    </row>
    <row r="43" spans="1:57" ht="13.05" customHeight="1" thickBot="1" x14ac:dyDescent="0.3">
      <c r="A43" s="75"/>
      <c r="B43" s="906"/>
      <c r="C43" s="258" t="s">
        <v>51</v>
      </c>
      <c r="D43" s="473" t="s">
        <v>375</v>
      </c>
      <c r="E43" s="474">
        <v>703.82299999999998</v>
      </c>
      <c r="F43" s="475">
        <v>819.26700000000005</v>
      </c>
      <c r="G43" s="473" t="s">
        <v>191</v>
      </c>
      <c r="H43" s="474">
        <v>502.47</v>
      </c>
      <c r="I43" s="475">
        <v>584.29999999999995</v>
      </c>
      <c r="J43" s="473" t="s">
        <v>194</v>
      </c>
      <c r="K43" s="474">
        <v>671.33500000000004</v>
      </c>
      <c r="L43" s="475">
        <v>832.55499999999995</v>
      </c>
      <c r="M43" s="473" t="s">
        <v>551</v>
      </c>
      <c r="N43" s="474">
        <v>456.25799999999998</v>
      </c>
      <c r="O43" s="475">
        <v>710.05399999999997</v>
      </c>
      <c r="P43" s="205" t="s">
        <v>436</v>
      </c>
      <c r="Q43" s="84">
        <v>272.02199999999999</v>
      </c>
      <c r="R43" s="85">
        <v>459.72199999999998</v>
      </c>
      <c r="S43" s="205" t="s">
        <v>249</v>
      </c>
      <c r="T43" s="84">
        <v>414.12400000000002</v>
      </c>
      <c r="U43" s="85">
        <v>479.54300000000001</v>
      </c>
      <c r="V43" s="205" t="s">
        <v>377</v>
      </c>
      <c r="W43" s="84">
        <v>580.88670000000002</v>
      </c>
      <c r="X43" s="85">
        <v>625.68669999999997</v>
      </c>
      <c r="Y43" s="476" t="s">
        <v>476</v>
      </c>
      <c r="Z43" s="477">
        <v>415.065</v>
      </c>
      <c r="AA43" s="478">
        <v>514.06129999999996</v>
      </c>
      <c r="AB43" s="476" t="s">
        <v>338</v>
      </c>
      <c r="AC43" s="477">
        <v>489.37900000000002</v>
      </c>
      <c r="AD43" s="478">
        <v>980.23900000000003</v>
      </c>
      <c r="AE43" s="476" t="s">
        <v>339</v>
      </c>
      <c r="AF43" s="477">
        <v>411.34390000000002</v>
      </c>
      <c r="AG43" s="478">
        <v>789.94389999999999</v>
      </c>
      <c r="AH43" s="210" t="s">
        <v>599</v>
      </c>
      <c r="AI43" s="106">
        <v>691.34900000000005</v>
      </c>
      <c r="AJ43" s="88">
        <v>916.97900000000004</v>
      </c>
      <c r="AK43" s="215" t="s">
        <v>451</v>
      </c>
      <c r="AL43" s="106">
        <v>824.89099999999996</v>
      </c>
      <c r="AM43" s="88">
        <v>1265.8879999999999</v>
      </c>
      <c r="AN43" s="215" t="s">
        <v>504</v>
      </c>
      <c r="AO43" s="106">
        <v>972.04909999999995</v>
      </c>
      <c r="AP43" s="88">
        <v>1411.3791000000001</v>
      </c>
      <c r="AQ43" s="476" t="s">
        <v>612</v>
      </c>
      <c r="AR43" s="477">
        <v>1234.662</v>
      </c>
      <c r="AS43" s="478">
        <v>1794.5409999999999</v>
      </c>
      <c r="AT43" s="476" t="s">
        <v>643</v>
      </c>
      <c r="AU43" s="477">
        <v>1213.0899999999999</v>
      </c>
      <c r="AV43" s="478">
        <v>1557.5509999999999</v>
      </c>
      <c r="AW43" s="476" t="s">
        <v>563</v>
      </c>
      <c r="AX43" s="477">
        <v>1174.024259</v>
      </c>
      <c r="AY43" s="478">
        <v>1353.024566</v>
      </c>
      <c r="AZ43" s="271" t="s">
        <v>560</v>
      </c>
      <c r="BA43" s="272">
        <v>1405.610799</v>
      </c>
      <c r="BB43" s="272">
        <v>212.78757200000001</v>
      </c>
      <c r="BC43" s="272">
        <v>41.612793000000003</v>
      </c>
      <c r="BD43" s="272">
        <v>1660.011164</v>
      </c>
      <c r="BE43" s="565">
        <f t="shared" si="1"/>
        <v>3.4424345535792837</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856</v>
      </c>
      <c r="D49" s="498" t="s">
        <v>207</v>
      </c>
      <c r="E49" s="499">
        <v>641.37</v>
      </c>
      <c r="F49" s="500">
        <v>650.74</v>
      </c>
      <c r="G49" s="498" t="s">
        <v>271</v>
      </c>
      <c r="H49" s="499">
        <v>774.28499999999997</v>
      </c>
      <c r="I49" s="500">
        <v>786.19500000000005</v>
      </c>
      <c r="J49" s="498" t="s">
        <v>271</v>
      </c>
      <c r="K49" s="499">
        <v>569.85599999999999</v>
      </c>
      <c r="L49" s="500">
        <v>603.42600000000004</v>
      </c>
      <c r="M49" s="498" t="s">
        <v>273</v>
      </c>
      <c r="N49" s="499">
        <v>817.9</v>
      </c>
      <c r="O49" s="500">
        <v>1046.6300000000001</v>
      </c>
      <c r="P49" s="501" t="s">
        <v>139</v>
      </c>
      <c r="Q49" s="239">
        <v>809.88</v>
      </c>
      <c r="R49" s="240">
        <v>1230.8</v>
      </c>
      <c r="S49" s="501" t="s">
        <v>213</v>
      </c>
      <c r="T49" s="239">
        <v>1074.93</v>
      </c>
      <c r="U49" s="240">
        <v>1319.81</v>
      </c>
      <c r="V49" s="501" t="s">
        <v>138</v>
      </c>
      <c r="W49" s="239">
        <v>1229.4000000000001</v>
      </c>
      <c r="X49" s="240">
        <v>1385.94</v>
      </c>
      <c r="Y49" s="501" t="s">
        <v>593</v>
      </c>
      <c r="Z49" s="239">
        <v>1193.71</v>
      </c>
      <c r="AA49" s="240">
        <v>1554.97</v>
      </c>
      <c r="AB49" s="501" t="s">
        <v>149</v>
      </c>
      <c r="AC49" s="239">
        <v>1157.0999999999999</v>
      </c>
      <c r="AD49" s="240">
        <v>2624.66</v>
      </c>
      <c r="AE49" s="501" t="s">
        <v>186</v>
      </c>
      <c r="AF49" s="239">
        <v>1237.3499999999999</v>
      </c>
      <c r="AG49" s="240">
        <v>2769.28</v>
      </c>
      <c r="AH49" s="501" t="s">
        <v>229</v>
      </c>
      <c r="AI49" s="239">
        <v>1661.2</v>
      </c>
      <c r="AJ49" s="240">
        <v>2926.49</v>
      </c>
      <c r="AK49" s="245" t="s">
        <v>402</v>
      </c>
      <c r="AL49" s="239">
        <v>2563.23</v>
      </c>
      <c r="AM49" s="240">
        <v>3597.7</v>
      </c>
      <c r="AN49" s="238" t="s">
        <v>304</v>
      </c>
      <c r="AO49" s="239">
        <v>3165.47</v>
      </c>
      <c r="AP49" s="240">
        <v>4745.82</v>
      </c>
      <c r="AQ49" s="508" t="s">
        <v>338</v>
      </c>
      <c r="AR49" s="509">
        <v>3332.37</v>
      </c>
      <c r="AS49" s="510">
        <v>5163.37</v>
      </c>
      <c r="AT49" s="508" t="s">
        <v>508</v>
      </c>
      <c r="AU49" s="509">
        <v>5062.04</v>
      </c>
      <c r="AV49" s="510">
        <v>6323.3</v>
      </c>
      <c r="AW49" s="508" t="s">
        <v>663</v>
      </c>
      <c r="AX49" s="509">
        <v>5402.8884200000002</v>
      </c>
      <c r="AY49" s="510">
        <v>5988.8284199999998</v>
      </c>
      <c r="AZ49" s="273" t="s">
        <v>540</v>
      </c>
      <c r="BA49" s="274">
        <v>4534.1521419999999</v>
      </c>
      <c r="BB49" s="274">
        <v>253.59</v>
      </c>
      <c r="BC49" s="274">
        <v>95.83</v>
      </c>
      <c r="BD49" s="275">
        <v>4912.8421420000004</v>
      </c>
    </row>
    <row r="50" spans="1:57" s="117" customFormat="1" ht="12" customHeight="1" x14ac:dyDescent="0.25">
      <c r="A50" s="895" t="s">
        <v>65</v>
      </c>
      <c r="B50" s="897"/>
      <c r="C50" s="533" t="s">
        <v>855</v>
      </c>
      <c r="D50" s="502" t="s">
        <v>237</v>
      </c>
      <c r="E50" s="503">
        <v>156.22999999999999</v>
      </c>
      <c r="F50" s="504">
        <v>157.22999999999999</v>
      </c>
      <c r="G50" s="502" t="s">
        <v>244</v>
      </c>
      <c r="H50" s="503">
        <v>135.82</v>
      </c>
      <c r="I50" s="504">
        <v>154.34</v>
      </c>
      <c r="J50" s="502" t="s">
        <v>237</v>
      </c>
      <c r="K50" s="503" t="s">
        <v>406</v>
      </c>
      <c r="L50" s="504">
        <v>75.63</v>
      </c>
      <c r="M50" s="502" t="s">
        <v>243</v>
      </c>
      <c r="N50" s="503">
        <v>58.74</v>
      </c>
      <c r="O50" s="504">
        <v>63.37</v>
      </c>
      <c r="P50" s="505" t="s">
        <v>275</v>
      </c>
      <c r="Q50" s="236">
        <v>76.44</v>
      </c>
      <c r="R50" s="237">
        <v>116.09</v>
      </c>
      <c r="S50" s="505" t="s">
        <v>202</v>
      </c>
      <c r="T50" s="236">
        <v>72.03</v>
      </c>
      <c r="U50" s="237">
        <v>130.66999999999999</v>
      </c>
      <c r="V50" s="505" t="s">
        <v>237</v>
      </c>
      <c r="W50" s="236">
        <v>123.06</v>
      </c>
      <c r="X50" s="237">
        <v>123.06</v>
      </c>
      <c r="Y50" s="505" t="s">
        <v>170</v>
      </c>
      <c r="Z50" s="236" t="s">
        <v>185</v>
      </c>
      <c r="AA50" s="237">
        <v>146.19</v>
      </c>
      <c r="AB50" s="505" t="s">
        <v>285</v>
      </c>
      <c r="AC50" s="236">
        <v>328.76</v>
      </c>
      <c r="AD50" s="237">
        <v>404.2</v>
      </c>
      <c r="AE50" s="505" t="s">
        <v>209</v>
      </c>
      <c r="AF50" s="236">
        <v>444.45</v>
      </c>
      <c r="AG50" s="237">
        <v>1019.32</v>
      </c>
      <c r="AH50" s="505" t="s">
        <v>210</v>
      </c>
      <c r="AI50" s="236">
        <v>520.42999999999995</v>
      </c>
      <c r="AJ50" s="237">
        <v>1175.99</v>
      </c>
      <c r="AK50" s="244" t="s">
        <v>288</v>
      </c>
      <c r="AL50" s="236">
        <v>553.39</v>
      </c>
      <c r="AM50" s="237">
        <v>992.15</v>
      </c>
      <c r="AN50" s="142" t="s">
        <v>313</v>
      </c>
      <c r="AO50" s="236">
        <v>745.2</v>
      </c>
      <c r="AP50" s="237">
        <v>1354.71</v>
      </c>
      <c r="AQ50" s="511" t="s">
        <v>499</v>
      </c>
      <c r="AR50" s="512">
        <v>1374.78</v>
      </c>
      <c r="AS50" s="513">
        <v>1792.73</v>
      </c>
      <c r="AT50" s="511" t="s">
        <v>149</v>
      </c>
      <c r="AU50" s="512">
        <v>1823.36</v>
      </c>
      <c r="AV50" s="513">
        <v>2348.11</v>
      </c>
      <c r="AW50" s="511" t="s">
        <v>551</v>
      </c>
      <c r="AX50" s="512">
        <v>1961.4982</v>
      </c>
      <c r="AY50" s="513">
        <v>2305.6581999999999</v>
      </c>
      <c r="AZ50" s="276" t="s">
        <v>145</v>
      </c>
      <c r="BA50" s="277">
        <v>2853.4236729999998</v>
      </c>
      <c r="BB50" s="277">
        <v>70.63</v>
      </c>
      <c r="BC50" s="277">
        <v>84.67</v>
      </c>
      <c r="BD50" s="278">
        <v>3012.4036729999998</v>
      </c>
    </row>
    <row r="51" spans="1:57" s="117" customFormat="1" ht="12" customHeight="1" x14ac:dyDescent="0.25">
      <c r="A51" s="895" t="s">
        <v>65</v>
      </c>
      <c r="B51" s="897"/>
      <c r="C51" s="248" t="s">
        <v>857</v>
      </c>
      <c r="D51" s="502" t="s">
        <v>173</v>
      </c>
      <c r="E51" s="503">
        <v>209.07</v>
      </c>
      <c r="F51" s="504">
        <v>222.99</v>
      </c>
      <c r="G51" s="502" t="s">
        <v>187</v>
      </c>
      <c r="H51" s="503">
        <v>239.45599999999999</v>
      </c>
      <c r="I51" s="504">
        <v>252.786</v>
      </c>
      <c r="J51" s="502" t="s">
        <v>231</v>
      </c>
      <c r="K51" s="503">
        <v>143.286</v>
      </c>
      <c r="L51" s="504">
        <v>147.166</v>
      </c>
      <c r="M51" s="502" t="s">
        <v>174</v>
      </c>
      <c r="N51" s="503">
        <v>212.33</v>
      </c>
      <c r="O51" s="504">
        <v>318.72000000000003</v>
      </c>
      <c r="P51" s="505" t="s">
        <v>208</v>
      </c>
      <c r="Q51" s="236">
        <v>205.65</v>
      </c>
      <c r="R51" s="237">
        <v>367.17</v>
      </c>
      <c r="S51" s="505" t="s">
        <v>435</v>
      </c>
      <c r="T51" s="236">
        <v>217.19</v>
      </c>
      <c r="U51" s="237">
        <v>328.11</v>
      </c>
      <c r="V51" s="505" t="s">
        <v>435</v>
      </c>
      <c r="W51" s="236">
        <v>227.04</v>
      </c>
      <c r="X51" s="237">
        <v>302.76</v>
      </c>
      <c r="Y51" s="505" t="s">
        <v>174</v>
      </c>
      <c r="Z51" s="236" t="s">
        <v>220</v>
      </c>
      <c r="AA51" s="237">
        <v>327.13</v>
      </c>
      <c r="AB51" s="505" t="s">
        <v>245</v>
      </c>
      <c r="AC51" s="236">
        <v>232.67</v>
      </c>
      <c r="AD51" s="237">
        <v>742.01</v>
      </c>
      <c r="AE51" s="505" t="s">
        <v>372</v>
      </c>
      <c r="AF51" s="236">
        <v>239.4</v>
      </c>
      <c r="AG51" s="237">
        <v>798.67</v>
      </c>
      <c r="AH51" s="505" t="s">
        <v>178</v>
      </c>
      <c r="AI51" s="236">
        <v>346.23</v>
      </c>
      <c r="AJ51" s="237">
        <v>591.51</v>
      </c>
      <c r="AK51" s="244" t="s">
        <v>395</v>
      </c>
      <c r="AL51" s="236">
        <v>455.57</v>
      </c>
      <c r="AM51" s="237">
        <v>745.49</v>
      </c>
      <c r="AN51" s="142" t="s">
        <v>315</v>
      </c>
      <c r="AO51" s="236">
        <v>474.72</v>
      </c>
      <c r="AP51" s="237">
        <v>1153.97</v>
      </c>
      <c r="AQ51" s="511" t="s">
        <v>393</v>
      </c>
      <c r="AR51" s="512">
        <v>593.82000000000005</v>
      </c>
      <c r="AS51" s="513">
        <v>957.03</v>
      </c>
      <c r="AT51" s="511" t="s">
        <v>182</v>
      </c>
      <c r="AU51" s="512">
        <v>721.08</v>
      </c>
      <c r="AV51" s="513">
        <v>1102.47</v>
      </c>
      <c r="AW51" s="511" t="s">
        <v>274</v>
      </c>
      <c r="AX51" s="512">
        <v>739.9</v>
      </c>
      <c r="AY51" s="513">
        <v>977.09</v>
      </c>
      <c r="AZ51" s="276" t="s">
        <v>343</v>
      </c>
      <c r="BA51" s="277">
        <v>1025.8345489999999</v>
      </c>
      <c r="BB51" s="277">
        <v>87.5</v>
      </c>
      <c r="BC51" s="277">
        <v>29.16</v>
      </c>
      <c r="BD51" s="278">
        <v>1151.1945490000001</v>
      </c>
    </row>
    <row r="52" spans="1:57" s="117" customFormat="1" ht="12" customHeight="1" x14ac:dyDescent="0.25">
      <c r="A52" s="895" t="s">
        <v>65</v>
      </c>
      <c r="B52" s="897"/>
      <c r="C52" s="248" t="s">
        <v>858</v>
      </c>
      <c r="D52" s="502" t="s">
        <v>172</v>
      </c>
      <c r="E52" s="503">
        <v>53.37</v>
      </c>
      <c r="F52" s="504">
        <v>105.07</v>
      </c>
      <c r="G52" s="502" t="s">
        <v>244</v>
      </c>
      <c r="H52" s="503">
        <v>94.1</v>
      </c>
      <c r="I52" s="504">
        <v>96.56</v>
      </c>
      <c r="J52" s="502" t="s">
        <v>244</v>
      </c>
      <c r="K52" s="503">
        <v>69.709999999999994</v>
      </c>
      <c r="L52" s="504">
        <v>174.92</v>
      </c>
      <c r="M52" s="502" t="s">
        <v>239</v>
      </c>
      <c r="N52" s="503">
        <v>195.14</v>
      </c>
      <c r="O52" s="504">
        <v>244.18</v>
      </c>
      <c r="P52" s="505" t="s">
        <v>206</v>
      </c>
      <c r="Q52" s="236">
        <v>124.36</v>
      </c>
      <c r="R52" s="237">
        <v>323.8</v>
      </c>
      <c r="S52" s="505" t="s">
        <v>207</v>
      </c>
      <c r="T52" s="236">
        <v>233.47</v>
      </c>
      <c r="U52" s="237">
        <v>437.16</v>
      </c>
      <c r="V52" s="505" t="s">
        <v>233</v>
      </c>
      <c r="W52" s="236">
        <v>173.44</v>
      </c>
      <c r="X52" s="237">
        <v>209.02</v>
      </c>
      <c r="Y52" s="505" t="s">
        <v>188</v>
      </c>
      <c r="Z52" s="236">
        <v>166.44</v>
      </c>
      <c r="AA52" s="237">
        <v>247.94</v>
      </c>
      <c r="AB52" s="505" t="s">
        <v>189</v>
      </c>
      <c r="AC52" s="236">
        <v>265.2</v>
      </c>
      <c r="AD52" s="237">
        <v>615.16</v>
      </c>
      <c r="AE52" s="505" t="s">
        <v>223</v>
      </c>
      <c r="AF52" s="236">
        <v>290.27999999999997</v>
      </c>
      <c r="AG52" s="237">
        <v>835.68</v>
      </c>
      <c r="AH52" s="505" t="s">
        <v>271</v>
      </c>
      <c r="AI52" s="236">
        <v>240.52</v>
      </c>
      <c r="AJ52" s="237">
        <v>472.89</v>
      </c>
      <c r="AK52" s="244" t="s">
        <v>287</v>
      </c>
      <c r="AL52" s="236">
        <v>400.57</v>
      </c>
      <c r="AM52" s="237">
        <v>500.5</v>
      </c>
      <c r="AN52" s="142" t="s">
        <v>223</v>
      </c>
      <c r="AO52" s="236">
        <v>583.79</v>
      </c>
      <c r="AP52" s="237">
        <v>852.42</v>
      </c>
      <c r="AQ52" s="511" t="s">
        <v>278</v>
      </c>
      <c r="AR52" s="512">
        <v>174.12</v>
      </c>
      <c r="AS52" s="513">
        <v>384.85</v>
      </c>
      <c r="AT52" s="511" t="s">
        <v>134</v>
      </c>
      <c r="AU52" s="512">
        <v>374.32</v>
      </c>
      <c r="AV52" s="513">
        <v>599.01</v>
      </c>
      <c r="AW52" s="511" t="s">
        <v>133</v>
      </c>
      <c r="AX52" s="512">
        <v>461.55</v>
      </c>
      <c r="AY52" s="513">
        <v>576.03331800000001</v>
      </c>
      <c r="AZ52" s="276" t="s">
        <v>365</v>
      </c>
      <c r="BA52" s="277">
        <v>591.78</v>
      </c>
      <c r="BB52" s="277" t="s">
        <v>53</v>
      </c>
      <c r="BC52" s="277">
        <v>37.44</v>
      </c>
      <c r="BD52" s="278">
        <v>646.38</v>
      </c>
    </row>
    <row r="53" spans="1:57" s="117" customFormat="1" ht="12" customHeight="1" x14ac:dyDescent="0.25">
      <c r="A53" s="895" t="s">
        <v>65</v>
      </c>
      <c r="B53" s="897"/>
      <c r="C53" s="248" t="s">
        <v>859</v>
      </c>
      <c r="D53" s="502" t="s">
        <v>163</v>
      </c>
      <c r="E53" s="503">
        <v>3.96</v>
      </c>
      <c r="F53" s="504">
        <v>4.78</v>
      </c>
      <c r="G53" s="502" t="s">
        <v>163</v>
      </c>
      <c r="H53" s="503">
        <v>7.58</v>
      </c>
      <c r="I53" s="504">
        <v>7.58</v>
      </c>
      <c r="J53" s="502" t="s">
        <v>201</v>
      </c>
      <c r="K53" s="503">
        <v>20.14</v>
      </c>
      <c r="L53" s="504">
        <v>20.14</v>
      </c>
      <c r="M53" s="502" t="s">
        <v>163</v>
      </c>
      <c r="N53" s="503">
        <v>11.2</v>
      </c>
      <c r="O53" s="504">
        <v>11.2</v>
      </c>
      <c r="P53" s="505" t="s">
        <v>164</v>
      </c>
      <c r="Q53" s="236">
        <v>7.33</v>
      </c>
      <c r="R53" s="237">
        <v>40.57</v>
      </c>
      <c r="S53" s="505" t="s">
        <v>275</v>
      </c>
      <c r="T53" s="236" t="s">
        <v>276</v>
      </c>
      <c r="U53" s="237">
        <v>74.08</v>
      </c>
      <c r="V53" s="505" t="s">
        <v>165</v>
      </c>
      <c r="W53" s="236">
        <v>33.93</v>
      </c>
      <c r="X53" s="237">
        <v>45.07</v>
      </c>
      <c r="Y53" s="505" t="s">
        <v>169</v>
      </c>
      <c r="Z53" s="236">
        <v>143.30000000000001</v>
      </c>
      <c r="AA53" s="237">
        <v>145.24</v>
      </c>
      <c r="AB53" s="505" t="s">
        <v>276</v>
      </c>
      <c r="AC53" s="236">
        <v>177.79</v>
      </c>
      <c r="AD53" s="237">
        <v>209.2</v>
      </c>
      <c r="AE53" s="505" t="s">
        <v>176</v>
      </c>
      <c r="AF53" s="236">
        <v>330.17</v>
      </c>
      <c r="AG53" s="237">
        <v>486.91</v>
      </c>
      <c r="AH53" s="505" t="s">
        <v>190</v>
      </c>
      <c r="AI53" s="236">
        <v>802.31</v>
      </c>
      <c r="AJ53" s="237">
        <v>946.1</v>
      </c>
      <c r="AK53" s="244" t="s">
        <v>593</v>
      </c>
      <c r="AL53" s="236">
        <v>985.39</v>
      </c>
      <c r="AM53" s="237">
        <v>1067.58</v>
      </c>
      <c r="AN53" s="142" t="s">
        <v>288</v>
      </c>
      <c r="AO53" s="236">
        <v>651.49</v>
      </c>
      <c r="AP53" s="237">
        <v>691.4</v>
      </c>
      <c r="AQ53" s="511" t="s">
        <v>182</v>
      </c>
      <c r="AR53" s="512">
        <v>1012.45</v>
      </c>
      <c r="AS53" s="513">
        <v>1126.3</v>
      </c>
      <c r="AT53" s="511" t="s">
        <v>348</v>
      </c>
      <c r="AU53" s="512">
        <v>1030.1101000000001</v>
      </c>
      <c r="AV53" s="513">
        <v>1114.8100999999999</v>
      </c>
      <c r="AW53" s="511" t="s">
        <v>191</v>
      </c>
      <c r="AX53" s="512">
        <v>1153.31</v>
      </c>
      <c r="AY53" s="513">
        <v>1226.47</v>
      </c>
      <c r="AZ53" s="276" t="s">
        <v>189</v>
      </c>
      <c r="BA53" s="277">
        <v>603.23</v>
      </c>
      <c r="BB53" s="277">
        <v>7.54</v>
      </c>
      <c r="BC53" s="277" t="s">
        <v>241</v>
      </c>
      <c r="BD53" s="278">
        <v>610.77</v>
      </c>
    </row>
    <row r="54" spans="1:57" s="117" customFormat="1" ht="12" customHeight="1" x14ac:dyDescent="0.25">
      <c r="A54" s="895" t="s">
        <v>65</v>
      </c>
      <c r="B54" s="897"/>
      <c r="C54" s="248" t="s">
        <v>860</v>
      </c>
      <c r="D54" s="502" t="s">
        <v>165</v>
      </c>
      <c r="E54" s="503">
        <v>138.19800000000001</v>
      </c>
      <c r="F54" s="504">
        <v>179.238</v>
      </c>
      <c r="G54" s="502" t="s">
        <v>243</v>
      </c>
      <c r="H54" s="503">
        <v>167.3</v>
      </c>
      <c r="I54" s="504">
        <v>197.41</v>
      </c>
      <c r="J54" s="502" t="s">
        <v>164</v>
      </c>
      <c r="K54" s="503">
        <v>27.04</v>
      </c>
      <c r="L54" s="504">
        <v>58.78</v>
      </c>
      <c r="M54" s="502" t="s">
        <v>169</v>
      </c>
      <c r="N54" s="503" t="s">
        <v>346</v>
      </c>
      <c r="O54" s="504">
        <v>250.58</v>
      </c>
      <c r="P54" s="505" t="s">
        <v>164</v>
      </c>
      <c r="Q54" s="236">
        <v>24.18</v>
      </c>
      <c r="R54" s="237">
        <v>47.27</v>
      </c>
      <c r="S54" s="505" t="s">
        <v>201</v>
      </c>
      <c r="T54" s="236">
        <v>45.9</v>
      </c>
      <c r="U54" s="237">
        <v>118.36</v>
      </c>
      <c r="V54" s="505" t="s">
        <v>243</v>
      </c>
      <c r="W54" s="236">
        <v>36.53</v>
      </c>
      <c r="X54" s="237">
        <v>69.349999999999994</v>
      </c>
      <c r="Y54" s="505" t="s">
        <v>165</v>
      </c>
      <c r="Z54" s="236">
        <v>24.87</v>
      </c>
      <c r="AA54" s="237" t="s">
        <v>317</v>
      </c>
      <c r="AB54" s="505" t="s">
        <v>234</v>
      </c>
      <c r="AC54" s="236">
        <v>54.78</v>
      </c>
      <c r="AD54" s="237">
        <v>1192.3</v>
      </c>
      <c r="AE54" s="505" t="s">
        <v>231</v>
      </c>
      <c r="AF54" s="236">
        <v>110.3</v>
      </c>
      <c r="AG54" s="237">
        <v>587.30999999999995</v>
      </c>
      <c r="AH54" s="505" t="s">
        <v>240</v>
      </c>
      <c r="AI54" s="236">
        <v>217.81</v>
      </c>
      <c r="AJ54" s="237">
        <v>448.77</v>
      </c>
      <c r="AK54" s="244" t="s">
        <v>285</v>
      </c>
      <c r="AL54" s="236">
        <v>139.46</v>
      </c>
      <c r="AM54" s="237">
        <v>752.97</v>
      </c>
      <c r="AN54" s="142" t="s">
        <v>189</v>
      </c>
      <c r="AO54" s="236">
        <v>160.37010000000001</v>
      </c>
      <c r="AP54" s="237">
        <v>1092.6901</v>
      </c>
      <c r="AQ54" s="511" t="s">
        <v>276</v>
      </c>
      <c r="AR54" s="512">
        <v>115.37</v>
      </c>
      <c r="AS54" s="513">
        <v>459.63</v>
      </c>
      <c r="AT54" s="511" t="s">
        <v>235</v>
      </c>
      <c r="AU54" s="512">
        <v>190.74</v>
      </c>
      <c r="AV54" s="513">
        <v>529.11</v>
      </c>
      <c r="AW54" s="511" t="s">
        <v>206</v>
      </c>
      <c r="AX54" s="512">
        <v>393.42</v>
      </c>
      <c r="AY54" s="513">
        <v>437.41</v>
      </c>
      <c r="AZ54" s="276" t="s">
        <v>374</v>
      </c>
      <c r="BA54" s="277">
        <v>449.15999900000003</v>
      </c>
      <c r="BB54" s="277">
        <v>107.09</v>
      </c>
      <c r="BC54" s="277">
        <v>12.5</v>
      </c>
      <c r="BD54" s="278">
        <v>568.749999</v>
      </c>
    </row>
    <row r="55" spans="1:57" s="117" customFormat="1" ht="12" customHeight="1" x14ac:dyDescent="0.25">
      <c r="A55" s="895" t="s">
        <v>65</v>
      </c>
      <c r="B55" s="897"/>
      <c r="C55" s="533" t="s">
        <v>862</v>
      </c>
      <c r="D55" s="502" t="s">
        <v>279</v>
      </c>
      <c r="E55" s="503">
        <v>1.76</v>
      </c>
      <c r="F55" s="504" t="s">
        <v>243</v>
      </c>
      <c r="G55" s="502" t="s">
        <v>164</v>
      </c>
      <c r="H55" s="503">
        <v>34.42</v>
      </c>
      <c r="I55" s="504">
        <v>51.48</v>
      </c>
      <c r="J55" s="502" t="s">
        <v>164</v>
      </c>
      <c r="K55" s="503">
        <v>36.85</v>
      </c>
      <c r="L55" s="504">
        <v>40.92</v>
      </c>
      <c r="M55" s="502" t="s">
        <v>243</v>
      </c>
      <c r="N55" s="503">
        <v>54.32</v>
      </c>
      <c r="O55" s="504">
        <v>60.46</v>
      </c>
      <c r="P55" s="505" t="s">
        <v>275</v>
      </c>
      <c r="Q55" s="236">
        <v>52.59</v>
      </c>
      <c r="R55" s="237">
        <v>100.02</v>
      </c>
      <c r="S55" s="505" t="s">
        <v>165</v>
      </c>
      <c r="T55" s="236">
        <v>102.12</v>
      </c>
      <c r="U55" s="237">
        <v>129.72</v>
      </c>
      <c r="V55" s="505" t="s">
        <v>168</v>
      </c>
      <c r="W55" s="236">
        <v>160.41999999999999</v>
      </c>
      <c r="X55" s="237">
        <v>191.49</v>
      </c>
      <c r="Y55" s="505" t="s">
        <v>169</v>
      </c>
      <c r="Z55" s="236">
        <v>168.19</v>
      </c>
      <c r="AA55" s="237">
        <v>191.02</v>
      </c>
      <c r="AB55" s="505" t="s">
        <v>187</v>
      </c>
      <c r="AC55" s="236">
        <v>95.74</v>
      </c>
      <c r="AD55" s="237">
        <v>355.38</v>
      </c>
      <c r="AE55" s="505" t="s">
        <v>188</v>
      </c>
      <c r="AF55" s="236">
        <v>136.87</v>
      </c>
      <c r="AG55" s="237">
        <v>388.78</v>
      </c>
      <c r="AH55" s="505" t="s">
        <v>222</v>
      </c>
      <c r="AI55" s="236">
        <v>321.17</v>
      </c>
      <c r="AJ55" s="237">
        <v>453.07</v>
      </c>
      <c r="AK55" s="244" t="s">
        <v>178</v>
      </c>
      <c r="AL55" s="236">
        <v>413.74</v>
      </c>
      <c r="AM55" s="237">
        <v>666.97</v>
      </c>
      <c r="AN55" s="142" t="s">
        <v>180</v>
      </c>
      <c r="AO55" s="236">
        <v>476.52</v>
      </c>
      <c r="AP55" s="237">
        <v>933.8</v>
      </c>
      <c r="AQ55" s="511" t="s">
        <v>190</v>
      </c>
      <c r="AR55" s="512">
        <v>590.84</v>
      </c>
      <c r="AS55" s="513">
        <v>761.23</v>
      </c>
      <c r="AT55" s="511" t="s">
        <v>406</v>
      </c>
      <c r="AU55" s="512">
        <v>350.99</v>
      </c>
      <c r="AV55" s="513">
        <v>511.52</v>
      </c>
      <c r="AW55" s="511" t="s">
        <v>134</v>
      </c>
      <c r="AX55" s="512">
        <v>460.36</v>
      </c>
      <c r="AY55" s="513">
        <v>495.16</v>
      </c>
      <c r="AZ55" s="276" t="s">
        <v>278</v>
      </c>
      <c r="BA55" s="277">
        <v>429.65</v>
      </c>
      <c r="BB55" s="277">
        <v>4.3314680000000001</v>
      </c>
      <c r="BC55" s="277">
        <v>9.08</v>
      </c>
      <c r="BD55" s="278">
        <v>443.06146799999999</v>
      </c>
    </row>
    <row r="56" spans="1:57" s="117" customFormat="1" ht="12" customHeight="1" x14ac:dyDescent="0.25">
      <c r="A56" s="895" t="s">
        <v>65</v>
      </c>
      <c r="B56" s="897"/>
      <c r="C56" s="248" t="s">
        <v>861</v>
      </c>
      <c r="D56" s="502" t="s">
        <v>242</v>
      </c>
      <c r="E56" s="503">
        <v>22.01</v>
      </c>
      <c r="F56" s="504">
        <v>24.59</v>
      </c>
      <c r="G56" s="502" t="s">
        <v>275</v>
      </c>
      <c r="H56" s="503">
        <v>19.45</v>
      </c>
      <c r="I56" s="504">
        <v>23.58</v>
      </c>
      <c r="J56" s="502" t="s">
        <v>200</v>
      </c>
      <c r="K56" s="503">
        <v>21.76</v>
      </c>
      <c r="L56" s="504">
        <v>25.79</v>
      </c>
      <c r="M56" s="502" t="s">
        <v>166</v>
      </c>
      <c r="N56" s="503">
        <v>39.380000000000003</v>
      </c>
      <c r="O56" s="504">
        <v>61.33</v>
      </c>
      <c r="P56" s="505" t="s">
        <v>202</v>
      </c>
      <c r="Q56" s="236">
        <v>61.27</v>
      </c>
      <c r="R56" s="237">
        <v>82.81</v>
      </c>
      <c r="S56" s="505" t="s">
        <v>238</v>
      </c>
      <c r="T56" s="236">
        <v>49.57</v>
      </c>
      <c r="U56" s="237">
        <v>57.83</v>
      </c>
      <c r="V56" s="505" t="s">
        <v>202</v>
      </c>
      <c r="W56" s="236">
        <v>44.12</v>
      </c>
      <c r="X56" s="237">
        <v>45.14</v>
      </c>
      <c r="Y56" s="505" t="s">
        <v>244</v>
      </c>
      <c r="Z56" s="236">
        <v>80.36</v>
      </c>
      <c r="AA56" s="237">
        <v>132.54</v>
      </c>
      <c r="AB56" s="505" t="s">
        <v>168</v>
      </c>
      <c r="AC56" s="236">
        <v>38.090000000000003</v>
      </c>
      <c r="AD56" s="237">
        <v>83.06</v>
      </c>
      <c r="AE56" s="505" t="s">
        <v>231</v>
      </c>
      <c r="AF56" s="236">
        <v>53.92</v>
      </c>
      <c r="AG56" s="237">
        <v>122.2</v>
      </c>
      <c r="AH56" s="505" t="s">
        <v>167</v>
      </c>
      <c r="AI56" s="236">
        <v>115.45</v>
      </c>
      <c r="AJ56" s="237">
        <v>188.99</v>
      </c>
      <c r="AK56" s="244" t="s">
        <v>244</v>
      </c>
      <c r="AL56" s="236">
        <v>119.35</v>
      </c>
      <c r="AM56" s="237">
        <v>164.47</v>
      </c>
      <c r="AN56" s="142" t="s">
        <v>203</v>
      </c>
      <c r="AO56" s="236">
        <v>209.52</v>
      </c>
      <c r="AP56" s="237">
        <v>259.83999999999997</v>
      </c>
      <c r="AQ56" s="511" t="s">
        <v>239</v>
      </c>
      <c r="AR56" s="512">
        <v>166.58</v>
      </c>
      <c r="AS56" s="513">
        <v>248.54</v>
      </c>
      <c r="AT56" s="511" t="s">
        <v>205</v>
      </c>
      <c r="AU56" s="512">
        <v>188.21</v>
      </c>
      <c r="AV56" s="513">
        <v>220.45</v>
      </c>
      <c r="AW56" s="511" t="s">
        <v>277</v>
      </c>
      <c r="AX56" s="512">
        <v>239.43</v>
      </c>
      <c r="AY56" s="513">
        <v>354.98</v>
      </c>
      <c r="AZ56" s="276" t="s">
        <v>270</v>
      </c>
      <c r="BA56" s="277">
        <v>389.04</v>
      </c>
      <c r="BB56" s="277" t="s">
        <v>53</v>
      </c>
      <c r="BC56" s="277">
        <v>6.92</v>
      </c>
      <c r="BD56" s="278">
        <v>405.19</v>
      </c>
    </row>
    <row r="57" spans="1:57" s="117" customFormat="1" ht="12" customHeight="1" x14ac:dyDescent="0.25">
      <c r="A57" s="895"/>
      <c r="B57" s="897"/>
      <c r="C57" s="533" t="s">
        <v>863</v>
      </c>
      <c r="D57" s="502" t="s">
        <v>200</v>
      </c>
      <c r="E57" s="503">
        <v>32.69</v>
      </c>
      <c r="F57" s="504">
        <v>39.36</v>
      </c>
      <c r="G57" s="502" t="s">
        <v>243</v>
      </c>
      <c r="H57" s="503">
        <v>90.27</v>
      </c>
      <c r="I57" s="504">
        <v>92.71</v>
      </c>
      <c r="J57" s="502" t="s">
        <v>200</v>
      </c>
      <c r="K57" s="503">
        <v>109.14</v>
      </c>
      <c r="L57" s="504">
        <v>157.08000000000001</v>
      </c>
      <c r="M57" s="502" t="s">
        <v>243</v>
      </c>
      <c r="N57" s="503">
        <v>95.31</v>
      </c>
      <c r="O57" s="504">
        <v>139.58000000000001</v>
      </c>
      <c r="P57" s="505" t="s">
        <v>168</v>
      </c>
      <c r="Q57" s="236">
        <v>82.49</v>
      </c>
      <c r="R57" s="237">
        <v>113.84</v>
      </c>
      <c r="S57" s="505" t="s">
        <v>166</v>
      </c>
      <c r="T57" s="236">
        <v>85.65</v>
      </c>
      <c r="U57" s="237">
        <v>89.86</v>
      </c>
      <c r="V57" s="505" t="s">
        <v>237</v>
      </c>
      <c r="W57" s="236">
        <v>182.2</v>
      </c>
      <c r="X57" s="237">
        <v>187.08</v>
      </c>
      <c r="Y57" s="505" t="s">
        <v>240</v>
      </c>
      <c r="Z57" s="236">
        <v>179.86</v>
      </c>
      <c r="AA57" s="237">
        <v>218.2</v>
      </c>
      <c r="AB57" s="505" t="s">
        <v>239</v>
      </c>
      <c r="AC57" s="236">
        <v>216.83</v>
      </c>
      <c r="AD57" s="237">
        <v>321.5</v>
      </c>
      <c r="AE57" s="505" t="s">
        <v>172</v>
      </c>
      <c r="AF57" s="236">
        <v>108.36</v>
      </c>
      <c r="AG57" s="237">
        <v>173.44</v>
      </c>
      <c r="AH57" s="505" t="s">
        <v>171</v>
      </c>
      <c r="AI57" s="236">
        <v>86.38</v>
      </c>
      <c r="AJ57" s="237">
        <v>167.84</v>
      </c>
      <c r="AK57" s="244" t="s">
        <v>172</v>
      </c>
      <c r="AL57" s="236">
        <v>100.67</v>
      </c>
      <c r="AM57" s="237">
        <v>141.12</v>
      </c>
      <c r="AN57" s="142" t="s">
        <v>269</v>
      </c>
      <c r="AO57" s="236">
        <v>153.94</v>
      </c>
      <c r="AP57" s="237">
        <v>255.72</v>
      </c>
      <c r="AQ57" s="511" t="s">
        <v>276</v>
      </c>
      <c r="AR57" s="512">
        <v>154.21</v>
      </c>
      <c r="AS57" s="513">
        <v>318.33999999999997</v>
      </c>
      <c r="AT57" s="511" t="s">
        <v>205</v>
      </c>
      <c r="AU57" s="512">
        <v>165.86</v>
      </c>
      <c r="AV57" s="513">
        <v>306.55</v>
      </c>
      <c r="AW57" s="511" t="s">
        <v>240</v>
      </c>
      <c r="AX57" s="512">
        <v>187.65</v>
      </c>
      <c r="AY57" s="513">
        <v>204.65</v>
      </c>
      <c r="AZ57" s="276" t="s">
        <v>278</v>
      </c>
      <c r="BA57" s="277">
        <v>278.58999999999997</v>
      </c>
      <c r="BB57" s="277">
        <v>30.06</v>
      </c>
      <c r="BC57" s="277">
        <v>9.61</v>
      </c>
      <c r="BD57" s="278">
        <v>318.26</v>
      </c>
    </row>
    <row r="58" spans="1:57" s="117" customFormat="1" ht="12" customHeight="1" x14ac:dyDescent="0.25">
      <c r="A58" s="895" t="s">
        <v>65</v>
      </c>
      <c r="B58" s="897"/>
      <c r="C58" s="248" t="s">
        <v>864</v>
      </c>
      <c r="D58" s="502" t="s">
        <v>53</v>
      </c>
      <c r="E58" s="503" t="s">
        <v>53</v>
      </c>
      <c r="F58" s="504" t="s">
        <v>53</v>
      </c>
      <c r="G58" s="502" t="s">
        <v>164</v>
      </c>
      <c r="H58" s="503">
        <v>12.15</v>
      </c>
      <c r="I58" s="504">
        <v>12.15</v>
      </c>
      <c r="J58" s="502" t="s">
        <v>53</v>
      </c>
      <c r="K58" s="503" t="s">
        <v>53</v>
      </c>
      <c r="L58" s="504" t="s">
        <v>53</v>
      </c>
      <c r="M58" s="502" t="s">
        <v>164</v>
      </c>
      <c r="N58" s="503">
        <v>20.170000000000002</v>
      </c>
      <c r="O58" s="504">
        <v>20.170000000000002</v>
      </c>
      <c r="P58" s="505" t="s">
        <v>200</v>
      </c>
      <c r="Q58" s="236">
        <v>19.239999999999998</v>
      </c>
      <c r="R58" s="237">
        <v>21.95</v>
      </c>
      <c r="S58" s="505" t="s">
        <v>201</v>
      </c>
      <c r="T58" s="236">
        <v>12.06</v>
      </c>
      <c r="U58" s="237">
        <v>12.09</v>
      </c>
      <c r="V58" s="505" t="s">
        <v>200</v>
      </c>
      <c r="W58" s="236">
        <v>9.01</v>
      </c>
      <c r="X58" s="237">
        <v>11.51</v>
      </c>
      <c r="Y58" s="505" t="s">
        <v>53</v>
      </c>
      <c r="Z58" s="236" t="s">
        <v>53</v>
      </c>
      <c r="AA58" s="237" t="s">
        <v>53</v>
      </c>
      <c r="AB58" s="505" t="s">
        <v>243</v>
      </c>
      <c r="AC58" s="236">
        <v>17.59</v>
      </c>
      <c r="AD58" s="237">
        <v>20.11</v>
      </c>
      <c r="AE58" s="505" t="s">
        <v>200</v>
      </c>
      <c r="AF58" s="236">
        <v>20.63</v>
      </c>
      <c r="AG58" s="237">
        <v>22.04</v>
      </c>
      <c r="AH58" s="505" t="s">
        <v>165</v>
      </c>
      <c r="AI58" s="236">
        <v>53.72</v>
      </c>
      <c r="AJ58" s="237">
        <v>53.72</v>
      </c>
      <c r="AK58" s="244" t="s">
        <v>243</v>
      </c>
      <c r="AL58" s="236">
        <v>42.46</v>
      </c>
      <c r="AM58" s="237">
        <v>45.09</v>
      </c>
      <c r="AN58" s="142" t="s">
        <v>202</v>
      </c>
      <c r="AO58" s="236">
        <v>60.88</v>
      </c>
      <c r="AP58" s="237">
        <v>63.51</v>
      </c>
      <c r="AQ58" s="511" t="s">
        <v>200</v>
      </c>
      <c r="AR58" s="512">
        <v>29.35</v>
      </c>
      <c r="AS58" s="513">
        <v>33.15</v>
      </c>
      <c r="AT58" s="511" t="s">
        <v>237</v>
      </c>
      <c r="AU58" s="512">
        <v>67.83</v>
      </c>
      <c r="AV58" s="513">
        <v>80.34</v>
      </c>
      <c r="AW58" s="511" t="s">
        <v>204</v>
      </c>
      <c r="AX58" s="512">
        <v>145.27000000000001</v>
      </c>
      <c r="AY58" s="513">
        <v>197.9</v>
      </c>
      <c r="AZ58" s="276" t="s">
        <v>240</v>
      </c>
      <c r="BA58" s="277">
        <v>130.59</v>
      </c>
      <c r="BB58" s="277" t="s">
        <v>241</v>
      </c>
      <c r="BC58" s="277" t="s">
        <v>241</v>
      </c>
      <c r="BD58" s="278">
        <v>130.59</v>
      </c>
    </row>
    <row r="59" spans="1:57" s="117" customFormat="1" ht="12" customHeight="1" x14ac:dyDescent="0.25">
      <c r="A59" s="895"/>
      <c r="B59" s="897"/>
      <c r="C59" s="248" t="s">
        <v>868</v>
      </c>
      <c r="D59" s="502"/>
      <c r="E59" s="503"/>
      <c r="F59" s="504"/>
      <c r="G59" s="502"/>
      <c r="H59" s="503"/>
      <c r="I59" s="504"/>
      <c r="J59" s="502"/>
      <c r="K59" s="503"/>
      <c r="L59" s="504"/>
      <c r="M59" s="502"/>
      <c r="N59" s="503"/>
      <c r="O59" s="504"/>
      <c r="P59" s="505"/>
      <c r="Q59" s="236"/>
      <c r="R59" s="237"/>
      <c r="S59" s="505"/>
      <c r="T59" s="236"/>
      <c r="U59" s="237"/>
      <c r="V59" s="505"/>
      <c r="W59" s="236"/>
      <c r="X59" s="237"/>
      <c r="Y59" s="505"/>
      <c r="Z59" s="236"/>
      <c r="AA59" s="237"/>
      <c r="AB59" s="505"/>
      <c r="AC59" s="236"/>
      <c r="AD59" s="237"/>
      <c r="AE59" s="505"/>
      <c r="AF59" s="236"/>
      <c r="AG59" s="237"/>
      <c r="AH59" s="505"/>
      <c r="AI59" s="236"/>
      <c r="AJ59" s="237"/>
      <c r="AK59" s="244"/>
      <c r="AL59" s="236"/>
      <c r="AM59" s="237"/>
      <c r="AN59" s="142"/>
      <c r="AO59" s="236"/>
      <c r="AP59" s="237"/>
      <c r="AQ59" s="511" t="s">
        <v>163</v>
      </c>
      <c r="AR59" s="512">
        <v>33.46</v>
      </c>
      <c r="AS59" s="513">
        <v>33.46</v>
      </c>
      <c r="AT59" s="511" t="s">
        <v>163</v>
      </c>
      <c r="AU59" s="512">
        <v>22.85</v>
      </c>
      <c r="AV59" s="513">
        <v>22.85</v>
      </c>
      <c r="AW59" s="511" t="s">
        <v>242</v>
      </c>
      <c r="AX59" s="512">
        <v>95.46</v>
      </c>
      <c r="AY59" s="513">
        <v>95.46</v>
      </c>
      <c r="AZ59" s="276" t="s">
        <v>202</v>
      </c>
      <c r="BA59" s="277" t="s">
        <v>344</v>
      </c>
      <c r="BB59" s="277" t="s">
        <v>241</v>
      </c>
      <c r="BC59" s="277" t="s">
        <v>241</v>
      </c>
      <c r="BD59" s="278" t="s">
        <v>344</v>
      </c>
    </row>
    <row r="60" spans="1:57" s="117" customFormat="1" ht="12" customHeight="1" x14ac:dyDescent="0.25">
      <c r="A60" s="895"/>
      <c r="B60" s="897"/>
      <c r="C60" s="248" t="s">
        <v>865</v>
      </c>
      <c r="D60" s="502"/>
      <c r="E60" s="503"/>
      <c r="F60" s="504"/>
      <c r="G60" s="502"/>
      <c r="H60" s="503"/>
      <c r="I60" s="504"/>
      <c r="J60" s="502"/>
      <c r="K60" s="503"/>
      <c r="L60" s="504"/>
      <c r="M60" s="502"/>
      <c r="N60" s="503"/>
      <c r="O60" s="504"/>
      <c r="P60" s="505"/>
      <c r="Q60" s="236"/>
      <c r="R60" s="237"/>
      <c r="S60" s="505"/>
      <c r="T60" s="236"/>
      <c r="U60" s="237"/>
      <c r="V60" s="505"/>
      <c r="W60" s="236"/>
      <c r="X60" s="237"/>
      <c r="Y60" s="505"/>
      <c r="Z60" s="236"/>
      <c r="AA60" s="237"/>
      <c r="AB60" s="505"/>
      <c r="AC60" s="236"/>
      <c r="AD60" s="237"/>
      <c r="AE60" s="505"/>
      <c r="AF60" s="236"/>
      <c r="AG60" s="237"/>
      <c r="AH60" s="505"/>
      <c r="AI60" s="236"/>
      <c r="AJ60" s="237"/>
      <c r="AK60" s="244"/>
      <c r="AL60" s="236"/>
      <c r="AM60" s="237"/>
      <c r="AN60" s="142"/>
      <c r="AO60" s="236"/>
      <c r="AP60" s="237"/>
      <c r="AQ60" s="511" t="s">
        <v>201</v>
      </c>
      <c r="AR60" s="512">
        <v>31.81</v>
      </c>
      <c r="AS60" s="513">
        <v>31.81</v>
      </c>
      <c r="AT60" s="511" t="s">
        <v>169</v>
      </c>
      <c r="AU60" s="512">
        <v>115.39</v>
      </c>
      <c r="AV60" s="513">
        <v>115.39</v>
      </c>
      <c r="AW60" s="511" t="s">
        <v>240</v>
      </c>
      <c r="AX60" s="512">
        <v>161.167528</v>
      </c>
      <c r="AY60" s="513">
        <v>161.167528</v>
      </c>
      <c r="AZ60" s="276" t="s">
        <v>237</v>
      </c>
      <c r="BA60" s="277">
        <v>122.305632</v>
      </c>
      <c r="BB60" s="277" t="s">
        <v>241</v>
      </c>
      <c r="BC60" s="277" t="s">
        <v>241</v>
      </c>
      <c r="BD60" s="278">
        <v>122.305632</v>
      </c>
    </row>
    <row r="61" spans="1:57" s="117" customFormat="1" ht="12" customHeight="1" x14ac:dyDescent="0.25">
      <c r="A61" s="895" t="s">
        <v>65</v>
      </c>
      <c r="B61" s="897"/>
      <c r="C61" s="248" t="s">
        <v>866</v>
      </c>
      <c r="D61" s="502" t="s">
        <v>242</v>
      </c>
      <c r="E61" s="503">
        <v>15.05</v>
      </c>
      <c r="F61" s="504">
        <v>15.05</v>
      </c>
      <c r="G61" s="502" t="s">
        <v>200</v>
      </c>
      <c r="H61" s="503">
        <v>34.81</v>
      </c>
      <c r="I61" s="504">
        <v>34.81</v>
      </c>
      <c r="J61" s="502" t="s">
        <v>201</v>
      </c>
      <c r="K61" s="503">
        <v>41.86</v>
      </c>
      <c r="L61" s="504">
        <v>41.86</v>
      </c>
      <c r="M61" s="502" t="s">
        <v>165</v>
      </c>
      <c r="N61" s="503">
        <v>44.68</v>
      </c>
      <c r="O61" s="504">
        <v>45.68</v>
      </c>
      <c r="P61" s="505" t="s">
        <v>200</v>
      </c>
      <c r="Q61" s="236">
        <v>22.87</v>
      </c>
      <c r="R61" s="237">
        <v>23.52</v>
      </c>
      <c r="S61" s="505" t="s">
        <v>243</v>
      </c>
      <c r="T61" s="236">
        <v>12.68</v>
      </c>
      <c r="U61" s="237">
        <v>15.4</v>
      </c>
      <c r="V61" s="505" t="s">
        <v>200</v>
      </c>
      <c r="W61" s="236">
        <v>26.15</v>
      </c>
      <c r="X61" s="237">
        <v>26.45</v>
      </c>
      <c r="Y61" s="505" t="s">
        <v>201</v>
      </c>
      <c r="Z61" s="236">
        <v>20.81</v>
      </c>
      <c r="AA61" s="237">
        <v>36.479999999999997</v>
      </c>
      <c r="AB61" s="505" t="s">
        <v>166</v>
      </c>
      <c r="AC61" s="236">
        <v>84.04</v>
      </c>
      <c r="AD61" s="237">
        <v>84.04</v>
      </c>
      <c r="AE61" s="505" t="s">
        <v>231</v>
      </c>
      <c r="AF61" s="236">
        <v>212.77</v>
      </c>
      <c r="AG61" s="237">
        <v>216.02</v>
      </c>
      <c r="AH61" s="505" t="s">
        <v>240</v>
      </c>
      <c r="AI61" s="236">
        <v>175.44</v>
      </c>
      <c r="AJ61" s="237">
        <v>185.81</v>
      </c>
      <c r="AK61" s="244" t="s">
        <v>237</v>
      </c>
      <c r="AL61" s="236">
        <v>175.65</v>
      </c>
      <c r="AM61" s="237">
        <v>178.86</v>
      </c>
      <c r="AN61" s="142" t="s">
        <v>171</v>
      </c>
      <c r="AO61" s="236">
        <v>181.42</v>
      </c>
      <c r="AP61" s="237">
        <v>184.52</v>
      </c>
      <c r="AQ61" s="511" t="s">
        <v>243</v>
      </c>
      <c r="AR61" s="512">
        <v>81.84</v>
      </c>
      <c r="AS61" s="513">
        <v>81.84</v>
      </c>
      <c r="AT61" s="511" t="s">
        <v>168</v>
      </c>
      <c r="AU61" s="512">
        <v>139.04</v>
      </c>
      <c r="AV61" s="513">
        <v>156.66</v>
      </c>
      <c r="AW61" s="511" t="s">
        <v>166</v>
      </c>
      <c r="AX61" s="512">
        <v>91.13</v>
      </c>
      <c r="AY61" s="513">
        <v>91.13</v>
      </c>
      <c r="AZ61" s="276" t="s">
        <v>201</v>
      </c>
      <c r="BA61" s="277">
        <v>83.95</v>
      </c>
      <c r="BB61" s="277" t="s">
        <v>241</v>
      </c>
      <c r="BC61" s="277" t="s">
        <v>241</v>
      </c>
      <c r="BD61" s="278">
        <v>83.95</v>
      </c>
    </row>
    <row r="62" spans="1:57" s="117" customFormat="1" ht="12" customHeight="1" x14ac:dyDescent="0.25">
      <c r="A62" s="895" t="s">
        <v>65</v>
      </c>
      <c r="B62" s="897"/>
      <c r="C62" s="533" t="s">
        <v>867</v>
      </c>
      <c r="D62" s="502" t="s">
        <v>53</v>
      </c>
      <c r="E62" s="503" t="s">
        <v>53</v>
      </c>
      <c r="F62" s="504" t="s">
        <v>53</v>
      </c>
      <c r="G62" s="502" t="s">
        <v>53</v>
      </c>
      <c r="H62" s="503" t="s">
        <v>53</v>
      </c>
      <c r="I62" s="504" t="s">
        <v>53</v>
      </c>
      <c r="J62" s="502" t="s">
        <v>163</v>
      </c>
      <c r="K62" s="503">
        <v>6.47</v>
      </c>
      <c r="L62" s="504">
        <v>10.87</v>
      </c>
      <c r="M62" s="502" t="s">
        <v>279</v>
      </c>
      <c r="N62" s="503" t="s">
        <v>53</v>
      </c>
      <c r="O62" s="504">
        <v>8.3000000000000007</v>
      </c>
      <c r="P62" s="505"/>
      <c r="Q62" s="236"/>
      <c r="R62" s="237"/>
      <c r="S62" s="505"/>
      <c r="T62" s="236"/>
      <c r="U62" s="237"/>
      <c r="V62" s="505" t="s">
        <v>53</v>
      </c>
      <c r="W62" s="236" t="s">
        <v>53</v>
      </c>
      <c r="X62" s="237" t="s">
        <v>53</v>
      </c>
      <c r="Y62" s="505" t="s">
        <v>53</v>
      </c>
      <c r="Z62" s="236" t="s">
        <v>53</v>
      </c>
      <c r="AA62" s="237" t="s">
        <v>53</v>
      </c>
      <c r="AB62" s="505" t="s">
        <v>163</v>
      </c>
      <c r="AC62" s="236">
        <v>12.96</v>
      </c>
      <c r="AD62" s="237">
        <v>12.96</v>
      </c>
      <c r="AE62" s="505" t="s">
        <v>53</v>
      </c>
      <c r="AF62" s="236" t="s">
        <v>53</v>
      </c>
      <c r="AG62" s="237" t="s">
        <v>53</v>
      </c>
      <c r="AH62" s="505" t="s">
        <v>164</v>
      </c>
      <c r="AI62" s="236">
        <v>9.86</v>
      </c>
      <c r="AJ62" s="237">
        <v>37.06</v>
      </c>
      <c r="AK62" s="244" t="s">
        <v>201</v>
      </c>
      <c r="AL62" s="236">
        <v>10.56</v>
      </c>
      <c r="AM62" s="237">
        <v>13.26</v>
      </c>
      <c r="AN62" s="142" t="s">
        <v>200</v>
      </c>
      <c r="AO62" s="236">
        <v>29.36</v>
      </c>
      <c r="AP62" s="237">
        <v>45.93</v>
      </c>
      <c r="AQ62" s="511" t="s">
        <v>200</v>
      </c>
      <c r="AR62" s="512">
        <v>16.53</v>
      </c>
      <c r="AS62" s="513">
        <v>57.35</v>
      </c>
      <c r="AT62" s="511" t="s">
        <v>200</v>
      </c>
      <c r="AU62" s="512">
        <v>20.51</v>
      </c>
      <c r="AV62" s="513">
        <v>40.24</v>
      </c>
      <c r="AW62" s="511" t="s">
        <v>237</v>
      </c>
      <c r="AX62" s="512">
        <v>168.37</v>
      </c>
      <c r="AY62" s="513">
        <v>168.37</v>
      </c>
      <c r="AZ62" s="276" t="s">
        <v>202</v>
      </c>
      <c r="BA62" s="277">
        <v>68.64</v>
      </c>
      <c r="BB62" s="277" t="s">
        <v>241</v>
      </c>
      <c r="BC62" s="277" t="s">
        <v>241</v>
      </c>
      <c r="BD62" s="278">
        <v>68.64</v>
      </c>
    </row>
    <row r="63" spans="1:57" s="117" customFormat="1" ht="12" customHeight="1" x14ac:dyDescent="0.25">
      <c r="A63" s="895" t="s">
        <v>65</v>
      </c>
      <c r="B63" s="897"/>
      <c r="C63" s="533" t="s">
        <v>870</v>
      </c>
      <c r="D63" s="502"/>
      <c r="E63" s="503"/>
      <c r="F63" s="504"/>
      <c r="G63" s="502"/>
      <c r="H63" s="503"/>
      <c r="I63" s="504"/>
      <c r="J63" s="502"/>
      <c r="K63" s="503"/>
      <c r="L63" s="504"/>
      <c r="M63" s="502"/>
      <c r="N63" s="503"/>
      <c r="O63" s="504"/>
      <c r="P63" s="505"/>
      <c r="Q63" s="236"/>
      <c r="R63" s="237"/>
      <c r="S63" s="505"/>
      <c r="T63" s="236"/>
      <c r="U63" s="237"/>
      <c r="V63" s="505"/>
      <c r="W63" s="236"/>
      <c r="X63" s="237"/>
      <c r="Y63" s="505"/>
      <c r="Z63" s="236"/>
      <c r="AA63" s="237"/>
      <c r="AB63" s="505"/>
      <c r="AC63" s="236"/>
      <c r="AD63" s="237"/>
      <c r="AE63" s="505"/>
      <c r="AF63" s="236"/>
      <c r="AG63" s="237"/>
      <c r="AH63" s="505"/>
      <c r="AI63" s="236"/>
      <c r="AJ63" s="237"/>
      <c r="AK63" s="244"/>
      <c r="AL63" s="236"/>
      <c r="AM63" s="237"/>
      <c r="AN63" s="142"/>
      <c r="AO63" s="236"/>
      <c r="AP63" s="237"/>
      <c r="AQ63" s="511"/>
      <c r="AR63" s="512"/>
      <c r="AS63" s="513"/>
      <c r="AT63" s="511"/>
      <c r="AU63" s="512"/>
      <c r="AV63" s="513"/>
      <c r="AW63" s="511" t="s">
        <v>163</v>
      </c>
      <c r="AX63" s="512">
        <v>21.01</v>
      </c>
      <c r="AY63" s="513">
        <v>28.86</v>
      </c>
      <c r="AZ63" s="276" t="s">
        <v>53</v>
      </c>
      <c r="BA63" s="277" t="s">
        <v>53</v>
      </c>
      <c r="BB63" s="277" t="s">
        <v>53</v>
      </c>
      <c r="BC63" s="277" t="s">
        <v>53</v>
      </c>
      <c r="BD63" s="278" t="s">
        <v>53</v>
      </c>
    </row>
    <row r="64" spans="1:57" s="117" customFormat="1" ht="12" customHeight="1" x14ac:dyDescent="0.25">
      <c r="A64" s="895" t="s">
        <v>65</v>
      </c>
      <c r="B64" s="898"/>
      <c r="C64" s="249" t="s">
        <v>871</v>
      </c>
      <c r="D64" s="502"/>
      <c r="E64" s="503"/>
      <c r="F64" s="504"/>
      <c r="G64" s="502"/>
      <c r="H64" s="503"/>
      <c r="I64" s="504"/>
      <c r="J64" s="502"/>
      <c r="K64" s="503"/>
      <c r="L64" s="504"/>
      <c r="M64" s="502"/>
      <c r="N64" s="503"/>
      <c r="O64" s="504"/>
      <c r="P64" s="506"/>
      <c r="Q64" s="242"/>
      <c r="R64" s="243"/>
      <c r="S64" s="506"/>
      <c r="T64" s="242"/>
      <c r="U64" s="243"/>
      <c r="V64" s="506"/>
      <c r="W64" s="242"/>
      <c r="X64" s="243"/>
      <c r="Y64" s="506"/>
      <c r="Z64" s="242"/>
      <c r="AA64" s="243"/>
      <c r="AB64" s="506"/>
      <c r="AC64" s="242"/>
      <c r="AD64" s="243"/>
      <c r="AE64" s="506"/>
      <c r="AF64" s="242"/>
      <c r="AG64" s="243"/>
      <c r="AH64" s="506"/>
      <c r="AI64" s="242"/>
      <c r="AJ64" s="243"/>
      <c r="AK64" s="246"/>
      <c r="AL64" s="242"/>
      <c r="AM64" s="243"/>
      <c r="AN64" s="241"/>
      <c r="AO64" s="242"/>
      <c r="AP64" s="243"/>
      <c r="AQ64" s="511" t="s">
        <v>242</v>
      </c>
      <c r="AR64" s="512">
        <v>32.909999999999997</v>
      </c>
      <c r="AS64" s="513">
        <v>42.03</v>
      </c>
      <c r="AT64" s="511" t="s">
        <v>164</v>
      </c>
      <c r="AU64" s="512">
        <v>43.03</v>
      </c>
      <c r="AV64" s="513">
        <v>109.95</v>
      </c>
      <c r="AW64" s="511" t="s">
        <v>201</v>
      </c>
      <c r="AX64" s="512">
        <v>195.94</v>
      </c>
      <c r="AY64" s="513">
        <v>198.46</v>
      </c>
      <c r="AZ64" s="279" t="s">
        <v>53</v>
      </c>
      <c r="BA64" s="280" t="s">
        <v>53</v>
      </c>
      <c r="BB64" s="280" t="s">
        <v>53</v>
      </c>
      <c r="BC64" s="280" t="s">
        <v>53</v>
      </c>
      <c r="BD64" s="281" t="s">
        <v>53</v>
      </c>
      <c r="BE64" s="291"/>
    </row>
    <row r="65" spans="1:56" s="117" customFormat="1" ht="12" customHeight="1" x14ac:dyDescent="0.25">
      <c r="A65" s="895" t="s">
        <v>65</v>
      </c>
      <c r="B65" s="896" t="s">
        <v>37</v>
      </c>
      <c r="C65" s="247" t="s">
        <v>914</v>
      </c>
      <c r="D65" s="498" t="s">
        <v>270</v>
      </c>
      <c r="E65" s="499">
        <v>408.00799999999998</v>
      </c>
      <c r="F65" s="500">
        <v>471.048</v>
      </c>
      <c r="G65" s="498" t="s">
        <v>174</v>
      </c>
      <c r="H65" s="499">
        <v>533.91999999999996</v>
      </c>
      <c r="I65" s="500">
        <v>555.34</v>
      </c>
      <c r="J65" s="498" t="s">
        <v>374</v>
      </c>
      <c r="K65" s="499">
        <v>541.49199999999996</v>
      </c>
      <c r="L65" s="500">
        <v>659.42200000000003</v>
      </c>
      <c r="M65" s="498" t="s">
        <v>287</v>
      </c>
      <c r="N65" s="499">
        <v>295.07</v>
      </c>
      <c r="O65" s="500">
        <v>512.04999999999995</v>
      </c>
      <c r="P65" s="501" t="s">
        <v>365</v>
      </c>
      <c r="Q65" s="239">
        <v>537.4</v>
      </c>
      <c r="R65" s="240">
        <v>913.27</v>
      </c>
      <c r="S65" s="501" t="s">
        <v>133</v>
      </c>
      <c r="T65" s="239">
        <v>636.79999999999995</v>
      </c>
      <c r="U65" s="240">
        <v>835.91</v>
      </c>
      <c r="V65" s="501" t="s">
        <v>321</v>
      </c>
      <c r="W65" s="239">
        <v>747.98</v>
      </c>
      <c r="X65" s="240">
        <v>827.46</v>
      </c>
      <c r="Y65" s="501" t="s">
        <v>365</v>
      </c>
      <c r="Z65" s="239">
        <v>512.51</v>
      </c>
      <c r="AA65" s="240">
        <v>937.43</v>
      </c>
      <c r="AB65" s="501" t="s">
        <v>211</v>
      </c>
      <c r="AC65" s="239">
        <v>552.89</v>
      </c>
      <c r="AD65" s="240">
        <v>1911.15</v>
      </c>
      <c r="AE65" s="501" t="s">
        <v>347</v>
      </c>
      <c r="AF65" s="239">
        <v>690.17</v>
      </c>
      <c r="AG65" s="240">
        <v>1455.23</v>
      </c>
      <c r="AH65" s="501" t="s">
        <v>315</v>
      </c>
      <c r="AI65" s="239">
        <v>1746.21</v>
      </c>
      <c r="AJ65" s="240">
        <v>2079.5300000000002</v>
      </c>
      <c r="AK65" s="245" t="s">
        <v>249</v>
      </c>
      <c r="AL65" s="239">
        <v>1765.75</v>
      </c>
      <c r="AM65" s="240">
        <v>2646.9879999999998</v>
      </c>
      <c r="AN65" s="238" t="s">
        <v>281</v>
      </c>
      <c r="AO65" s="239">
        <v>2087.42</v>
      </c>
      <c r="AP65" s="240">
        <v>3066.43</v>
      </c>
      <c r="AQ65" s="508" t="s">
        <v>220</v>
      </c>
      <c r="AR65" s="509">
        <v>3098.62</v>
      </c>
      <c r="AS65" s="510">
        <v>5062.4399999999996</v>
      </c>
      <c r="AT65" s="508" t="s">
        <v>258</v>
      </c>
      <c r="AU65" s="509">
        <v>3845.43</v>
      </c>
      <c r="AV65" s="510">
        <v>4891.55</v>
      </c>
      <c r="AW65" s="508" t="s">
        <v>540</v>
      </c>
      <c r="AX65" s="509">
        <v>5144.1769999999997</v>
      </c>
      <c r="AY65" s="510">
        <v>5707.7169999999996</v>
      </c>
      <c r="AZ65" s="273" t="s">
        <v>409</v>
      </c>
      <c r="BA65" s="274">
        <v>4694.46</v>
      </c>
      <c r="BB65" s="274">
        <v>115.232771</v>
      </c>
      <c r="BC65" s="274">
        <v>50.63</v>
      </c>
      <c r="BD65" s="275">
        <v>4860.3227710000001</v>
      </c>
    </row>
    <row r="66" spans="1:56" s="117" customFormat="1" ht="12" customHeight="1" x14ac:dyDescent="0.25">
      <c r="A66" s="895" t="s">
        <v>65</v>
      </c>
      <c r="B66" s="897"/>
      <c r="C66" s="248" t="s">
        <v>915</v>
      </c>
      <c r="D66" s="502" t="s">
        <v>170</v>
      </c>
      <c r="E66" s="503">
        <v>246.35</v>
      </c>
      <c r="F66" s="504">
        <v>246.35</v>
      </c>
      <c r="G66" s="502" t="s">
        <v>202</v>
      </c>
      <c r="H66" s="503">
        <v>118.82</v>
      </c>
      <c r="I66" s="504">
        <v>118.82</v>
      </c>
      <c r="J66" s="502" t="s">
        <v>171</v>
      </c>
      <c r="K66" s="503">
        <v>296.08999999999997</v>
      </c>
      <c r="L66" s="504">
        <v>344.39</v>
      </c>
      <c r="M66" s="502" t="s">
        <v>204</v>
      </c>
      <c r="N66" s="503">
        <v>297.16000000000003</v>
      </c>
      <c r="O66" s="504">
        <v>411.01</v>
      </c>
      <c r="P66" s="505" t="s">
        <v>244</v>
      </c>
      <c r="Q66" s="236">
        <v>179.06</v>
      </c>
      <c r="R66" s="237">
        <v>343.07</v>
      </c>
      <c r="S66" s="505" t="s">
        <v>187</v>
      </c>
      <c r="T66" s="236">
        <v>434.29</v>
      </c>
      <c r="U66" s="237">
        <v>495.59</v>
      </c>
      <c r="V66" s="505" t="s">
        <v>187</v>
      </c>
      <c r="W66" s="236">
        <v>530.63</v>
      </c>
      <c r="X66" s="237">
        <v>562.07000000000005</v>
      </c>
      <c r="Y66" s="505" t="s">
        <v>278</v>
      </c>
      <c r="Z66" s="236">
        <v>759.71</v>
      </c>
      <c r="AA66" s="237">
        <v>975.4</v>
      </c>
      <c r="AB66" s="505" t="s">
        <v>375</v>
      </c>
      <c r="AC66" s="236">
        <v>1095.95</v>
      </c>
      <c r="AD66" s="237">
        <v>2004.7</v>
      </c>
      <c r="AE66" s="505" t="s">
        <v>315</v>
      </c>
      <c r="AF66" s="236">
        <v>990.43</v>
      </c>
      <c r="AG66" s="237">
        <v>2501.75</v>
      </c>
      <c r="AH66" s="505" t="s">
        <v>225</v>
      </c>
      <c r="AI66" s="236">
        <v>1473.49</v>
      </c>
      <c r="AJ66" s="237">
        <v>2282.6999999999998</v>
      </c>
      <c r="AK66" s="244" t="s">
        <v>344</v>
      </c>
      <c r="AL66" s="236">
        <v>1927.47</v>
      </c>
      <c r="AM66" s="237">
        <v>2421.61</v>
      </c>
      <c r="AN66" s="142" t="s">
        <v>198</v>
      </c>
      <c r="AO66" s="236">
        <v>2005.93</v>
      </c>
      <c r="AP66" s="237">
        <v>3334.11</v>
      </c>
      <c r="AQ66" s="511" t="s">
        <v>302</v>
      </c>
      <c r="AR66" s="512">
        <v>3012.74</v>
      </c>
      <c r="AS66" s="513">
        <v>4669.54</v>
      </c>
      <c r="AT66" s="511" t="s">
        <v>145</v>
      </c>
      <c r="AU66" s="512">
        <v>3181.19</v>
      </c>
      <c r="AV66" s="513">
        <v>3821.89</v>
      </c>
      <c r="AW66" s="511" t="s">
        <v>389</v>
      </c>
      <c r="AX66" s="512">
        <v>3176.76</v>
      </c>
      <c r="AY66" s="513">
        <v>3542.52</v>
      </c>
      <c r="AZ66" s="276" t="s">
        <v>349</v>
      </c>
      <c r="BA66" s="277">
        <v>1930.711616</v>
      </c>
      <c r="BB66" s="277">
        <v>26.38</v>
      </c>
      <c r="BC66" s="277">
        <v>38.369999999999997</v>
      </c>
      <c r="BD66" s="278">
        <v>1995.461616</v>
      </c>
    </row>
    <row r="67" spans="1:56" s="117" customFormat="1" ht="12" customHeight="1" x14ac:dyDescent="0.25">
      <c r="A67" s="895" t="s">
        <v>65</v>
      </c>
      <c r="B67" s="897"/>
      <c r="C67" s="248" t="s">
        <v>916</v>
      </c>
      <c r="D67" s="502" t="s">
        <v>53</v>
      </c>
      <c r="E67" s="503" t="s">
        <v>53</v>
      </c>
      <c r="F67" s="504" t="s">
        <v>53</v>
      </c>
      <c r="G67" s="502" t="s">
        <v>279</v>
      </c>
      <c r="H67" s="503">
        <v>6.8</v>
      </c>
      <c r="I67" s="504">
        <v>6.8</v>
      </c>
      <c r="J67" s="502" t="s">
        <v>279</v>
      </c>
      <c r="K67" s="503">
        <v>9.0299999999999994</v>
      </c>
      <c r="L67" s="504">
        <v>9.0299999999999994</v>
      </c>
      <c r="M67" s="502" t="s">
        <v>53</v>
      </c>
      <c r="N67" s="503" t="s">
        <v>53</v>
      </c>
      <c r="O67" s="504" t="s">
        <v>53</v>
      </c>
      <c r="P67" s="505" t="s">
        <v>164</v>
      </c>
      <c r="Q67" s="236">
        <v>26.74</v>
      </c>
      <c r="R67" s="237">
        <v>26.74</v>
      </c>
      <c r="S67" s="505" t="s">
        <v>243</v>
      </c>
      <c r="T67" s="236">
        <v>48.39</v>
      </c>
      <c r="U67" s="237" t="s">
        <v>392</v>
      </c>
      <c r="V67" s="505" t="s">
        <v>165</v>
      </c>
      <c r="W67" s="236">
        <v>75.510000000000005</v>
      </c>
      <c r="X67" s="237">
        <v>75.510000000000005</v>
      </c>
      <c r="Y67" s="505" t="s">
        <v>243</v>
      </c>
      <c r="Z67" s="236">
        <v>68.790000000000006</v>
      </c>
      <c r="AA67" s="237">
        <v>68.790000000000006</v>
      </c>
      <c r="AB67" s="505" t="s">
        <v>170</v>
      </c>
      <c r="AC67" s="236">
        <v>112.21</v>
      </c>
      <c r="AD67" s="237">
        <v>139.84</v>
      </c>
      <c r="AE67" s="505" t="s">
        <v>168</v>
      </c>
      <c r="AF67" s="236">
        <v>126.22</v>
      </c>
      <c r="AG67" s="237">
        <v>127.22</v>
      </c>
      <c r="AH67" s="505" t="s">
        <v>234</v>
      </c>
      <c r="AI67" s="236">
        <v>424.6</v>
      </c>
      <c r="AJ67" s="237">
        <v>433.05</v>
      </c>
      <c r="AK67" s="244" t="s">
        <v>174</v>
      </c>
      <c r="AL67" s="236">
        <v>395.06</v>
      </c>
      <c r="AM67" s="237">
        <v>395.27</v>
      </c>
      <c r="AN67" s="142" t="s">
        <v>235</v>
      </c>
      <c r="AO67" s="236">
        <v>487.7</v>
      </c>
      <c r="AP67" s="237">
        <v>487.7</v>
      </c>
      <c r="AQ67" s="511" t="s">
        <v>208</v>
      </c>
      <c r="AR67" s="512">
        <v>564.98</v>
      </c>
      <c r="AS67" s="513">
        <v>577.1</v>
      </c>
      <c r="AT67" s="511" t="s">
        <v>133</v>
      </c>
      <c r="AU67" s="512">
        <v>656.18</v>
      </c>
      <c r="AV67" s="513">
        <v>671.62</v>
      </c>
      <c r="AW67" s="511" t="s">
        <v>177</v>
      </c>
      <c r="AX67" s="512">
        <v>711.33</v>
      </c>
      <c r="AY67" s="513">
        <v>711.33</v>
      </c>
      <c r="AZ67" s="276" t="s">
        <v>245</v>
      </c>
      <c r="BA67" s="277">
        <v>970.37196600000004</v>
      </c>
      <c r="BB67" s="277" t="s">
        <v>241</v>
      </c>
      <c r="BC67" s="277">
        <v>22.38</v>
      </c>
      <c r="BD67" s="278">
        <v>992.75196600000004</v>
      </c>
    </row>
    <row r="68" spans="1:56" s="117" customFormat="1" ht="12" customHeight="1" x14ac:dyDescent="0.25">
      <c r="A68" s="895" t="s">
        <v>65</v>
      </c>
      <c r="B68" s="897"/>
      <c r="C68" s="248" t="s">
        <v>917</v>
      </c>
      <c r="D68" s="502" t="s">
        <v>165</v>
      </c>
      <c r="E68" s="503">
        <v>55.26</v>
      </c>
      <c r="F68" s="504">
        <v>70.540000000000006</v>
      </c>
      <c r="G68" s="502" t="s">
        <v>163</v>
      </c>
      <c r="H68" s="503">
        <v>8.43</v>
      </c>
      <c r="I68" s="504">
        <v>23.47</v>
      </c>
      <c r="J68" s="502" t="s">
        <v>163</v>
      </c>
      <c r="K68" s="503">
        <v>39.19</v>
      </c>
      <c r="L68" s="504">
        <v>39.19</v>
      </c>
      <c r="M68" s="502" t="s">
        <v>201</v>
      </c>
      <c r="N68" s="503">
        <v>16.95</v>
      </c>
      <c r="O68" s="504">
        <v>55.57</v>
      </c>
      <c r="P68" s="505" t="s">
        <v>164</v>
      </c>
      <c r="Q68" s="236">
        <v>6.49</v>
      </c>
      <c r="R68" s="237">
        <v>33.79</v>
      </c>
      <c r="S68" s="505" t="s">
        <v>164</v>
      </c>
      <c r="T68" s="236">
        <v>20.04</v>
      </c>
      <c r="U68" s="237">
        <v>27.82</v>
      </c>
      <c r="V68" s="505" t="s">
        <v>242</v>
      </c>
      <c r="W68" s="236">
        <v>57.44</v>
      </c>
      <c r="X68" s="237">
        <v>68.88</v>
      </c>
      <c r="Y68" s="505" t="s">
        <v>243</v>
      </c>
      <c r="Z68" s="236">
        <v>15.31</v>
      </c>
      <c r="AA68" s="237">
        <v>152.5496</v>
      </c>
      <c r="AB68" s="505" t="s">
        <v>169</v>
      </c>
      <c r="AC68" s="236" t="s">
        <v>53</v>
      </c>
      <c r="AD68" s="237">
        <v>391.4</v>
      </c>
      <c r="AE68" s="505" t="s">
        <v>275</v>
      </c>
      <c r="AF68" s="236">
        <v>27.13</v>
      </c>
      <c r="AG68" s="237">
        <v>122.39</v>
      </c>
      <c r="AH68" s="505" t="s">
        <v>201</v>
      </c>
      <c r="AI68" s="236">
        <v>46.08</v>
      </c>
      <c r="AJ68" s="237">
        <v>50.03</v>
      </c>
      <c r="AK68" s="244" t="s">
        <v>240</v>
      </c>
      <c r="AL68" s="236">
        <v>40.619999999999997</v>
      </c>
      <c r="AM68" s="237">
        <v>257.95400000000001</v>
      </c>
      <c r="AN68" s="142" t="s">
        <v>232</v>
      </c>
      <c r="AO68" s="236">
        <v>160.26</v>
      </c>
      <c r="AP68" s="237">
        <v>467.44</v>
      </c>
      <c r="AQ68" s="511" t="s">
        <v>172</v>
      </c>
      <c r="AR68" s="512">
        <v>158.5</v>
      </c>
      <c r="AS68" s="513">
        <v>260.07</v>
      </c>
      <c r="AT68" s="511" t="s">
        <v>203</v>
      </c>
      <c r="AU68" s="512">
        <v>160.30000000000001</v>
      </c>
      <c r="AV68" s="513">
        <v>233.56</v>
      </c>
      <c r="AW68" s="511" t="s">
        <v>187</v>
      </c>
      <c r="AX68" s="512">
        <v>301.61</v>
      </c>
      <c r="AY68" s="513">
        <v>351.54</v>
      </c>
      <c r="AZ68" s="276" t="s">
        <v>244</v>
      </c>
      <c r="BA68" s="277">
        <v>124.38</v>
      </c>
      <c r="BB68" s="277">
        <v>37.151628000000002</v>
      </c>
      <c r="BC68" s="277" t="s">
        <v>241</v>
      </c>
      <c r="BD68" s="278">
        <v>161.53162800000001</v>
      </c>
    </row>
    <row r="69" spans="1:56" s="117" customFormat="1" ht="12" customHeight="1" x14ac:dyDescent="0.25">
      <c r="A69" s="895" t="s">
        <v>65</v>
      </c>
      <c r="B69" s="898"/>
      <c r="C69" s="614" t="s">
        <v>918</v>
      </c>
      <c r="D69" s="502" t="s">
        <v>53</v>
      </c>
      <c r="E69" s="503" t="s">
        <v>53</v>
      </c>
      <c r="F69" s="504" t="s">
        <v>53</v>
      </c>
      <c r="G69" s="502" t="s">
        <v>53</v>
      </c>
      <c r="H69" s="503" t="s">
        <v>53</v>
      </c>
      <c r="I69" s="504" t="s">
        <v>53</v>
      </c>
      <c r="J69" s="502"/>
      <c r="K69" s="503"/>
      <c r="L69" s="504"/>
      <c r="M69" s="502"/>
      <c r="N69" s="503"/>
      <c r="O69" s="504"/>
      <c r="P69" s="506" t="s">
        <v>53</v>
      </c>
      <c r="Q69" s="242" t="s">
        <v>53</v>
      </c>
      <c r="R69" s="243" t="s">
        <v>53</v>
      </c>
      <c r="S69" s="506" t="s">
        <v>53</v>
      </c>
      <c r="T69" s="242" t="s">
        <v>53</v>
      </c>
      <c r="U69" s="243" t="s">
        <v>53</v>
      </c>
      <c r="V69" s="506" t="s">
        <v>279</v>
      </c>
      <c r="W69" s="242">
        <v>12.19</v>
      </c>
      <c r="X69" s="243">
        <v>12.19</v>
      </c>
      <c r="Y69" s="506" t="s">
        <v>53</v>
      </c>
      <c r="Z69" s="242" t="s">
        <v>53</v>
      </c>
      <c r="AA69" s="243" t="s">
        <v>53</v>
      </c>
      <c r="AB69" s="506" t="s">
        <v>53</v>
      </c>
      <c r="AC69" s="242" t="s">
        <v>53</v>
      </c>
      <c r="AD69" s="243" t="s">
        <v>53</v>
      </c>
      <c r="AE69" s="506"/>
      <c r="AF69" s="242"/>
      <c r="AG69" s="243"/>
      <c r="AH69" s="506"/>
      <c r="AI69" s="242"/>
      <c r="AJ69" s="243"/>
      <c r="AK69" s="246" t="s">
        <v>53</v>
      </c>
      <c r="AL69" s="242" t="s">
        <v>53</v>
      </c>
      <c r="AM69" s="243" t="s">
        <v>53</v>
      </c>
      <c r="AN69" s="241" t="s">
        <v>279</v>
      </c>
      <c r="AO69" s="242" t="s">
        <v>53</v>
      </c>
      <c r="AP69" s="243">
        <v>5.21</v>
      </c>
      <c r="AQ69" s="511" t="s">
        <v>165</v>
      </c>
      <c r="AR69" s="512">
        <v>60.09</v>
      </c>
      <c r="AS69" s="513">
        <v>61.55</v>
      </c>
      <c r="AT69" s="511" t="s">
        <v>275</v>
      </c>
      <c r="AU69" s="512">
        <v>80.31</v>
      </c>
      <c r="AV69" s="513">
        <v>80.31</v>
      </c>
      <c r="AW69" s="511" t="s">
        <v>201</v>
      </c>
      <c r="AX69" s="512">
        <v>35.950000000000003</v>
      </c>
      <c r="AY69" s="513">
        <v>36.869999999999997</v>
      </c>
      <c r="AZ69" s="454" t="s">
        <v>242</v>
      </c>
      <c r="BA69" s="455">
        <v>45.674872000000001</v>
      </c>
      <c r="BB69" s="455" t="s">
        <v>241</v>
      </c>
      <c r="BC69" s="455" t="s">
        <v>241</v>
      </c>
      <c r="BD69" s="530">
        <v>45.674872000000001</v>
      </c>
    </row>
    <row r="70" spans="1:56" s="117" customFormat="1" ht="12" customHeight="1" x14ac:dyDescent="0.25">
      <c r="A70" s="895" t="s">
        <v>65</v>
      </c>
      <c r="B70" s="896" t="s">
        <v>38</v>
      </c>
      <c r="C70" s="613" t="s">
        <v>933</v>
      </c>
      <c r="D70" s="498" t="s">
        <v>276</v>
      </c>
      <c r="E70" s="499">
        <v>149.84</v>
      </c>
      <c r="F70" s="500">
        <v>159.93</v>
      </c>
      <c r="G70" s="498" t="s">
        <v>169</v>
      </c>
      <c r="H70" s="499">
        <v>79.814999999999998</v>
      </c>
      <c r="I70" s="500">
        <v>84.534999999999997</v>
      </c>
      <c r="J70" s="498" t="s">
        <v>169</v>
      </c>
      <c r="K70" s="499">
        <v>143.34</v>
      </c>
      <c r="L70" s="500">
        <v>179.81</v>
      </c>
      <c r="M70" s="498" t="s">
        <v>173</v>
      </c>
      <c r="N70" s="499">
        <v>285.33</v>
      </c>
      <c r="O70" s="500">
        <v>323.12</v>
      </c>
      <c r="P70" s="501" t="s">
        <v>188</v>
      </c>
      <c r="Q70" s="239">
        <v>268.94</v>
      </c>
      <c r="R70" s="240" t="s">
        <v>575</v>
      </c>
      <c r="S70" s="501" t="s">
        <v>205</v>
      </c>
      <c r="T70" s="239">
        <v>183.77</v>
      </c>
      <c r="U70" s="240">
        <v>213.94</v>
      </c>
      <c r="V70" s="501" t="s">
        <v>167</v>
      </c>
      <c r="W70" s="239">
        <v>133.94</v>
      </c>
      <c r="X70" s="240">
        <v>142.57</v>
      </c>
      <c r="Y70" s="501" t="s">
        <v>240</v>
      </c>
      <c r="Z70" s="239">
        <v>147.94999999999999</v>
      </c>
      <c r="AA70" s="240">
        <v>161.1</v>
      </c>
      <c r="AB70" s="501" t="s">
        <v>278</v>
      </c>
      <c r="AC70" s="239">
        <v>221.92</v>
      </c>
      <c r="AD70" s="240">
        <v>409.26</v>
      </c>
      <c r="AE70" s="501" t="s">
        <v>236</v>
      </c>
      <c r="AF70" s="239">
        <v>183.66</v>
      </c>
      <c r="AG70" s="240">
        <v>507.44</v>
      </c>
      <c r="AH70" s="501" t="s">
        <v>189</v>
      </c>
      <c r="AI70" s="239">
        <v>341.69</v>
      </c>
      <c r="AJ70" s="240">
        <v>517.79</v>
      </c>
      <c r="AK70" s="245" t="s">
        <v>236</v>
      </c>
      <c r="AL70" s="239">
        <v>332.2</v>
      </c>
      <c r="AM70" s="240">
        <v>438.13</v>
      </c>
      <c r="AN70" s="238" t="s">
        <v>189</v>
      </c>
      <c r="AO70" s="239">
        <v>269.76</v>
      </c>
      <c r="AP70" s="240">
        <v>369.09</v>
      </c>
      <c r="AQ70" s="508" t="s">
        <v>209</v>
      </c>
      <c r="AR70" s="509">
        <v>470.69</v>
      </c>
      <c r="AS70" s="510">
        <v>638.95000000000005</v>
      </c>
      <c r="AT70" s="508" t="s">
        <v>134</v>
      </c>
      <c r="AU70" s="509">
        <v>291.10000000000002</v>
      </c>
      <c r="AV70" s="510">
        <v>381.68</v>
      </c>
      <c r="AW70" s="508" t="s">
        <v>176</v>
      </c>
      <c r="AX70" s="509">
        <v>315.32</v>
      </c>
      <c r="AY70" s="510">
        <v>351.59</v>
      </c>
      <c r="AZ70" s="273" t="s">
        <v>392</v>
      </c>
      <c r="BA70" s="274">
        <v>340.2</v>
      </c>
      <c r="BB70" s="274">
        <v>10.25</v>
      </c>
      <c r="BC70" s="274">
        <v>16.63</v>
      </c>
      <c r="BD70" s="275">
        <v>367.08</v>
      </c>
    </row>
    <row r="71" spans="1:56" s="117" customFormat="1" ht="12" customHeight="1" x14ac:dyDescent="0.25">
      <c r="A71" s="895" t="s">
        <v>65</v>
      </c>
      <c r="B71" s="897"/>
      <c r="C71" s="533" t="s">
        <v>934</v>
      </c>
      <c r="D71" s="502" t="s">
        <v>202</v>
      </c>
      <c r="E71" s="503">
        <v>106.22</v>
      </c>
      <c r="F71" s="504">
        <v>123.16</v>
      </c>
      <c r="G71" s="502" t="s">
        <v>201</v>
      </c>
      <c r="H71" s="503">
        <v>51.345999999999997</v>
      </c>
      <c r="I71" s="504">
        <v>69.286000000000001</v>
      </c>
      <c r="J71" s="502" t="s">
        <v>201</v>
      </c>
      <c r="K71" s="503">
        <v>21.85</v>
      </c>
      <c r="L71" s="504">
        <v>42.25</v>
      </c>
      <c r="M71" s="502" t="s">
        <v>166</v>
      </c>
      <c r="N71" s="503">
        <v>73.38</v>
      </c>
      <c r="O71" s="504">
        <v>150.01</v>
      </c>
      <c r="P71" s="505" t="s">
        <v>275</v>
      </c>
      <c r="Q71" s="236">
        <v>36.22</v>
      </c>
      <c r="R71" s="237">
        <v>108.5</v>
      </c>
      <c r="S71" s="505" t="s">
        <v>201</v>
      </c>
      <c r="T71" s="236">
        <v>19.75</v>
      </c>
      <c r="U71" s="237">
        <v>46.58</v>
      </c>
      <c r="V71" s="505" t="s">
        <v>242</v>
      </c>
      <c r="W71" s="236">
        <v>20.149999999999999</v>
      </c>
      <c r="X71" s="237">
        <v>31.23</v>
      </c>
      <c r="Y71" s="505" t="s">
        <v>202</v>
      </c>
      <c r="Z71" s="236">
        <v>80.680000000000007</v>
      </c>
      <c r="AA71" s="237">
        <v>153.93</v>
      </c>
      <c r="AB71" s="505" t="s">
        <v>169</v>
      </c>
      <c r="AC71" s="236">
        <v>61.07</v>
      </c>
      <c r="AD71" s="237">
        <v>173.45</v>
      </c>
      <c r="AE71" s="505" t="s">
        <v>239</v>
      </c>
      <c r="AF71" s="236">
        <v>141.72</v>
      </c>
      <c r="AG71" s="237">
        <v>380.54</v>
      </c>
      <c r="AH71" s="505" t="s">
        <v>167</v>
      </c>
      <c r="AI71" s="236">
        <v>131.44999999999999</v>
      </c>
      <c r="AJ71" s="237">
        <v>275.37</v>
      </c>
      <c r="AK71" s="244" t="s">
        <v>172</v>
      </c>
      <c r="AL71" s="236">
        <v>138.79</v>
      </c>
      <c r="AM71" s="237">
        <v>224.32</v>
      </c>
      <c r="AN71" s="142" t="s">
        <v>175</v>
      </c>
      <c r="AO71" s="236">
        <v>240.42</v>
      </c>
      <c r="AP71" s="237">
        <v>380.98</v>
      </c>
      <c r="AQ71" s="511" t="s">
        <v>269</v>
      </c>
      <c r="AR71" s="512">
        <v>239.6</v>
      </c>
      <c r="AS71" s="513">
        <v>345.28</v>
      </c>
      <c r="AT71" s="511" t="s">
        <v>269</v>
      </c>
      <c r="AU71" s="512">
        <v>187.12</v>
      </c>
      <c r="AV71" s="513">
        <v>255.44</v>
      </c>
      <c r="AW71" s="511" t="s">
        <v>168</v>
      </c>
      <c r="AX71" s="512">
        <v>146.35</v>
      </c>
      <c r="AY71" s="513">
        <v>149.26</v>
      </c>
      <c r="AZ71" s="276" t="s">
        <v>169</v>
      </c>
      <c r="BA71" s="277">
        <v>116.29</v>
      </c>
      <c r="BB71" s="277" t="s">
        <v>241</v>
      </c>
      <c r="BC71" s="277" t="s">
        <v>53</v>
      </c>
      <c r="BD71" s="278">
        <v>118.52</v>
      </c>
    </row>
    <row r="72" spans="1:56" s="117" customFormat="1" ht="12" customHeight="1" x14ac:dyDescent="0.25">
      <c r="A72" s="895" t="s">
        <v>65</v>
      </c>
      <c r="B72" s="898"/>
      <c r="C72" s="249" t="s">
        <v>935</v>
      </c>
      <c r="D72" s="502"/>
      <c r="E72" s="503"/>
      <c r="F72" s="504"/>
      <c r="G72" s="502"/>
      <c r="H72" s="503"/>
      <c r="I72" s="504"/>
      <c r="J72" s="502"/>
      <c r="K72" s="503"/>
      <c r="L72" s="504"/>
      <c r="M72" s="502"/>
      <c r="N72" s="503"/>
      <c r="O72" s="504"/>
      <c r="P72" s="506"/>
      <c r="Q72" s="242"/>
      <c r="R72" s="243"/>
      <c r="S72" s="506"/>
      <c r="T72" s="242"/>
      <c r="U72" s="243"/>
      <c r="V72" s="506"/>
      <c r="W72" s="242"/>
      <c r="X72" s="243"/>
      <c r="Y72" s="506"/>
      <c r="Z72" s="242"/>
      <c r="AA72" s="243"/>
      <c r="AB72" s="506" t="s">
        <v>53</v>
      </c>
      <c r="AC72" s="242" t="s">
        <v>53</v>
      </c>
      <c r="AD72" s="243" t="s">
        <v>53</v>
      </c>
      <c r="AE72" s="506"/>
      <c r="AF72" s="242"/>
      <c r="AG72" s="243"/>
      <c r="AH72" s="506" t="s">
        <v>53</v>
      </c>
      <c r="AI72" s="242" t="s">
        <v>53</v>
      </c>
      <c r="AJ72" s="243" t="s">
        <v>53</v>
      </c>
      <c r="AK72" s="246" t="s">
        <v>53</v>
      </c>
      <c r="AL72" s="242" t="s">
        <v>53</v>
      </c>
      <c r="AM72" s="243" t="s">
        <v>53</v>
      </c>
      <c r="AN72" s="241" t="s">
        <v>53</v>
      </c>
      <c r="AO72" s="242" t="s">
        <v>53</v>
      </c>
      <c r="AP72" s="243" t="s">
        <v>53</v>
      </c>
      <c r="AQ72" s="514"/>
      <c r="AR72" s="515"/>
      <c r="AS72" s="516"/>
      <c r="AT72" s="514" t="s">
        <v>163</v>
      </c>
      <c r="AU72" s="515">
        <v>7.41</v>
      </c>
      <c r="AV72" s="516">
        <v>7.41</v>
      </c>
      <c r="AW72" s="514" t="s">
        <v>53</v>
      </c>
      <c r="AX72" s="515" t="s">
        <v>53</v>
      </c>
      <c r="AY72" s="516" t="s">
        <v>53</v>
      </c>
      <c r="AZ72" s="279" t="s">
        <v>279</v>
      </c>
      <c r="BA72" s="280">
        <v>4.8899999999999997</v>
      </c>
      <c r="BB72" s="280" t="s">
        <v>241</v>
      </c>
      <c r="BC72" s="280" t="s">
        <v>241</v>
      </c>
      <c r="BD72" s="281">
        <v>4.8899999999999997</v>
      </c>
    </row>
    <row r="73" spans="1:56" s="117" customFormat="1" ht="12" customHeight="1" x14ac:dyDescent="0.25">
      <c r="A73" s="895" t="s">
        <v>65</v>
      </c>
      <c r="B73" s="896" t="s">
        <v>42</v>
      </c>
      <c r="C73" s="247" t="s">
        <v>937</v>
      </c>
      <c r="D73" s="498" t="s">
        <v>279</v>
      </c>
      <c r="E73" s="499">
        <v>13.32</v>
      </c>
      <c r="F73" s="500">
        <v>13.32</v>
      </c>
      <c r="G73" s="498" t="s">
        <v>164</v>
      </c>
      <c r="H73" s="499">
        <v>22.5</v>
      </c>
      <c r="I73" s="500">
        <v>22.5</v>
      </c>
      <c r="J73" s="498" t="s">
        <v>201</v>
      </c>
      <c r="K73" s="499">
        <v>41.12</v>
      </c>
      <c r="L73" s="500">
        <v>41.12</v>
      </c>
      <c r="M73" s="498" t="s">
        <v>243</v>
      </c>
      <c r="N73" s="499">
        <v>50.58</v>
      </c>
      <c r="O73" s="500">
        <v>50.58</v>
      </c>
      <c r="P73" s="501" t="s">
        <v>166</v>
      </c>
      <c r="Q73" s="239">
        <v>46.17</v>
      </c>
      <c r="R73" s="240">
        <v>46.17</v>
      </c>
      <c r="S73" s="501" t="s">
        <v>238</v>
      </c>
      <c r="T73" s="239">
        <v>78.25</v>
      </c>
      <c r="U73" s="240">
        <v>99.2</v>
      </c>
      <c r="V73" s="501" t="s">
        <v>200</v>
      </c>
      <c r="W73" s="239">
        <v>40.630000000000003</v>
      </c>
      <c r="X73" s="240">
        <v>40.630000000000003</v>
      </c>
      <c r="Y73" s="501" t="s">
        <v>165</v>
      </c>
      <c r="Z73" s="239">
        <v>38.21</v>
      </c>
      <c r="AA73" s="240">
        <v>50.52</v>
      </c>
      <c r="AB73" s="501" t="s">
        <v>237</v>
      </c>
      <c r="AC73" s="239">
        <v>76.72</v>
      </c>
      <c r="AD73" s="240">
        <v>93.81</v>
      </c>
      <c r="AE73" s="501" t="s">
        <v>238</v>
      </c>
      <c r="AF73" s="239">
        <v>71.12</v>
      </c>
      <c r="AG73" s="240">
        <v>71.12</v>
      </c>
      <c r="AH73" s="501" t="s">
        <v>175</v>
      </c>
      <c r="AI73" s="239">
        <v>286.57</v>
      </c>
      <c r="AJ73" s="240">
        <v>309.64</v>
      </c>
      <c r="AK73" s="245" t="s">
        <v>392</v>
      </c>
      <c r="AL73" s="239">
        <v>372.43</v>
      </c>
      <c r="AM73" s="240">
        <v>439.86</v>
      </c>
      <c r="AN73" s="238" t="s">
        <v>208</v>
      </c>
      <c r="AO73" s="239">
        <v>335.54</v>
      </c>
      <c r="AP73" s="240">
        <v>434.88</v>
      </c>
      <c r="AQ73" s="511" t="s">
        <v>435</v>
      </c>
      <c r="AR73" s="512">
        <v>313.8501</v>
      </c>
      <c r="AS73" s="513">
        <v>345.73009999999999</v>
      </c>
      <c r="AT73" s="511" t="s">
        <v>174</v>
      </c>
      <c r="AU73" s="512">
        <v>258.73</v>
      </c>
      <c r="AV73" s="513">
        <v>296.66000000000003</v>
      </c>
      <c r="AW73" s="511" t="s">
        <v>435</v>
      </c>
      <c r="AX73" s="512">
        <v>454.64</v>
      </c>
      <c r="AY73" s="513">
        <v>470.28</v>
      </c>
      <c r="AZ73" s="273" t="s">
        <v>287</v>
      </c>
      <c r="BA73" s="274">
        <v>505.39549599999998</v>
      </c>
      <c r="BB73" s="274" t="s">
        <v>241</v>
      </c>
      <c r="BC73" s="274" t="s">
        <v>53</v>
      </c>
      <c r="BD73" s="275">
        <v>525.93549599999994</v>
      </c>
    </row>
    <row r="74" spans="1:56" s="117" customFormat="1" ht="12" customHeight="1" x14ac:dyDescent="0.25">
      <c r="A74" s="895"/>
      <c r="B74" s="897"/>
      <c r="C74" s="248" t="s">
        <v>938</v>
      </c>
      <c r="D74" s="502" t="s">
        <v>165</v>
      </c>
      <c r="E74" s="503">
        <v>57.97</v>
      </c>
      <c r="F74" s="504">
        <v>57.97</v>
      </c>
      <c r="G74" s="502" t="s">
        <v>170</v>
      </c>
      <c r="H74" s="503">
        <v>91.21</v>
      </c>
      <c r="I74" s="504">
        <v>91.21</v>
      </c>
      <c r="J74" s="502" t="s">
        <v>231</v>
      </c>
      <c r="K74" s="503">
        <v>156.84</v>
      </c>
      <c r="L74" s="504">
        <v>156.84</v>
      </c>
      <c r="M74" s="502" t="s">
        <v>204</v>
      </c>
      <c r="N74" s="503">
        <v>145.56</v>
      </c>
      <c r="O74" s="504">
        <v>148.63999999999999</v>
      </c>
      <c r="P74" s="505" t="s">
        <v>232</v>
      </c>
      <c r="Q74" s="236">
        <v>197.18</v>
      </c>
      <c r="R74" s="237">
        <v>198.18</v>
      </c>
      <c r="S74" s="505" t="s">
        <v>173</v>
      </c>
      <c r="T74" s="236">
        <v>261.32</v>
      </c>
      <c r="U74" s="237">
        <v>267.35000000000002</v>
      </c>
      <c r="V74" s="505" t="s">
        <v>231</v>
      </c>
      <c r="W74" s="236">
        <v>194.36</v>
      </c>
      <c r="X74" s="237">
        <v>198.63</v>
      </c>
      <c r="Y74" s="505" t="s">
        <v>240</v>
      </c>
      <c r="Z74" s="236">
        <v>174.27</v>
      </c>
      <c r="AA74" s="237">
        <v>179.06</v>
      </c>
      <c r="AB74" s="505" t="s">
        <v>276</v>
      </c>
      <c r="AC74" s="236">
        <v>193.22</v>
      </c>
      <c r="AD74" s="237">
        <v>201.36</v>
      </c>
      <c r="AE74" s="505" t="s">
        <v>175</v>
      </c>
      <c r="AF74" s="236">
        <v>229.01</v>
      </c>
      <c r="AG74" s="237">
        <v>244.63</v>
      </c>
      <c r="AH74" s="505" t="s">
        <v>392</v>
      </c>
      <c r="AI74" s="236">
        <v>334.7</v>
      </c>
      <c r="AJ74" s="237">
        <v>357.82</v>
      </c>
      <c r="AK74" s="244" t="s">
        <v>209</v>
      </c>
      <c r="AL74" s="236">
        <v>586.28</v>
      </c>
      <c r="AM74" s="237">
        <v>599.32000000000005</v>
      </c>
      <c r="AN74" s="142" t="s">
        <v>133</v>
      </c>
      <c r="AO74" s="236" t="s">
        <v>1210</v>
      </c>
      <c r="AP74" s="237">
        <v>594.27</v>
      </c>
      <c r="AQ74" s="511" t="s">
        <v>288</v>
      </c>
      <c r="AR74" s="512">
        <v>742.36</v>
      </c>
      <c r="AS74" s="513">
        <v>747.77</v>
      </c>
      <c r="AT74" s="511" t="s">
        <v>321</v>
      </c>
      <c r="AU74" s="512">
        <v>485.17</v>
      </c>
      <c r="AV74" s="513">
        <v>497.42</v>
      </c>
      <c r="AW74" s="511" t="s">
        <v>207</v>
      </c>
      <c r="AX74" s="512">
        <v>329.52</v>
      </c>
      <c r="AY74" s="513">
        <v>348.47170399999999</v>
      </c>
      <c r="AZ74" s="276" t="s">
        <v>206</v>
      </c>
      <c r="BA74" s="277">
        <v>282.60000000000002</v>
      </c>
      <c r="BB74" s="277" t="s">
        <v>53</v>
      </c>
      <c r="BC74" s="277" t="s">
        <v>53</v>
      </c>
      <c r="BD74" s="278">
        <v>292.27999999999997</v>
      </c>
    </row>
    <row r="75" spans="1:56" s="117" customFormat="1" ht="12" customHeight="1" x14ac:dyDescent="0.25">
      <c r="A75" s="895" t="s">
        <v>65</v>
      </c>
      <c r="B75" s="897"/>
      <c r="C75" s="533" t="s">
        <v>939</v>
      </c>
      <c r="D75" s="502" t="s">
        <v>53</v>
      </c>
      <c r="E75" s="503" t="s">
        <v>53</v>
      </c>
      <c r="F75" s="504" t="s">
        <v>53</v>
      </c>
      <c r="G75" s="502"/>
      <c r="H75" s="503"/>
      <c r="I75" s="504"/>
      <c r="J75" s="502"/>
      <c r="K75" s="503"/>
      <c r="L75" s="504"/>
      <c r="M75" s="502" t="s">
        <v>53</v>
      </c>
      <c r="N75" s="503" t="s">
        <v>53</v>
      </c>
      <c r="O75" s="504" t="s">
        <v>53</v>
      </c>
      <c r="P75" s="505" t="s">
        <v>242</v>
      </c>
      <c r="Q75" s="236">
        <v>3.33</v>
      </c>
      <c r="R75" s="237">
        <v>4.2</v>
      </c>
      <c r="S75" s="505" t="s">
        <v>164</v>
      </c>
      <c r="T75" s="236">
        <v>2.3199999999999998</v>
      </c>
      <c r="U75" s="237">
        <v>2.3199999999999998</v>
      </c>
      <c r="V75" s="505" t="s">
        <v>200</v>
      </c>
      <c r="W75" s="236">
        <v>16.61</v>
      </c>
      <c r="X75" s="237">
        <v>17.149999999999999</v>
      </c>
      <c r="Y75" s="505" t="s">
        <v>163</v>
      </c>
      <c r="Z75" s="236">
        <v>3.83</v>
      </c>
      <c r="AA75" s="237">
        <v>9.16</v>
      </c>
      <c r="AB75" s="505" t="s">
        <v>201</v>
      </c>
      <c r="AC75" s="236">
        <v>12.48</v>
      </c>
      <c r="AD75" s="237">
        <v>13.8</v>
      </c>
      <c r="AE75" s="505" t="s">
        <v>165</v>
      </c>
      <c r="AF75" s="236">
        <v>40.340000000000003</v>
      </c>
      <c r="AG75" s="237">
        <v>87.23</v>
      </c>
      <c r="AH75" s="505" t="s">
        <v>164</v>
      </c>
      <c r="AI75" s="236">
        <v>26.74</v>
      </c>
      <c r="AJ75" s="237">
        <v>26.74</v>
      </c>
      <c r="AK75" s="244" t="s">
        <v>237</v>
      </c>
      <c r="AL75" s="236">
        <v>94.71</v>
      </c>
      <c r="AM75" s="237">
        <v>102.82</v>
      </c>
      <c r="AN75" s="142" t="s">
        <v>165</v>
      </c>
      <c r="AO75" s="236">
        <v>21.22</v>
      </c>
      <c r="AP75" s="237">
        <v>36.28</v>
      </c>
      <c r="AQ75" s="511" t="s">
        <v>165</v>
      </c>
      <c r="AR75" s="512">
        <v>48.07</v>
      </c>
      <c r="AS75" s="513">
        <v>48.07</v>
      </c>
      <c r="AT75" s="511" t="s">
        <v>238</v>
      </c>
      <c r="AU75" s="512">
        <v>74.430000000000007</v>
      </c>
      <c r="AV75" s="513">
        <v>74.430000000000007</v>
      </c>
      <c r="AW75" s="511" t="s">
        <v>275</v>
      </c>
      <c r="AX75" s="512">
        <v>206.99</v>
      </c>
      <c r="AY75" s="513">
        <v>209.16</v>
      </c>
      <c r="AZ75" s="276" t="s">
        <v>202</v>
      </c>
      <c r="BA75" s="277">
        <v>212.04</v>
      </c>
      <c r="BB75" s="277" t="s">
        <v>241</v>
      </c>
      <c r="BC75" s="277" t="s">
        <v>241</v>
      </c>
      <c r="BD75" s="278">
        <v>212.04</v>
      </c>
    </row>
    <row r="76" spans="1:56" s="117" customFormat="1" ht="12" customHeight="1" x14ac:dyDescent="0.25">
      <c r="A76" s="895" t="s">
        <v>65</v>
      </c>
      <c r="B76" s="898"/>
      <c r="C76" s="614" t="s">
        <v>940</v>
      </c>
      <c r="D76" s="502"/>
      <c r="E76" s="503"/>
      <c r="F76" s="504"/>
      <c r="G76" s="502"/>
      <c r="H76" s="503"/>
      <c r="I76" s="504"/>
      <c r="J76" s="502"/>
      <c r="K76" s="503"/>
      <c r="L76" s="504"/>
      <c r="M76" s="502"/>
      <c r="N76" s="503"/>
      <c r="O76" s="504"/>
      <c r="P76" s="506"/>
      <c r="Q76" s="242"/>
      <c r="R76" s="243"/>
      <c r="S76" s="506"/>
      <c r="T76" s="242"/>
      <c r="U76" s="243"/>
      <c r="V76" s="506"/>
      <c r="W76" s="242"/>
      <c r="X76" s="243"/>
      <c r="Y76" s="506"/>
      <c r="Z76" s="242"/>
      <c r="AA76" s="243"/>
      <c r="AB76" s="506"/>
      <c r="AC76" s="242"/>
      <c r="AD76" s="243"/>
      <c r="AE76" s="506"/>
      <c r="AF76" s="242"/>
      <c r="AG76" s="243"/>
      <c r="AH76" s="506"/>
      <c r="AI76" s="242"/>
      <c r="AJ76" s="243"/>
      <c r="AK76" s="246"/>
      <c r="AL76" s="242"/>
      <c r="AM76" s="243"/>
      <c r="AN76" s="241"/>
      <c r="AO76" s="242"/>
      <c r="AP76" s="243"/>
      <c r="AQ76" s="514" t="s">
        <v>163</v>
      </c>
      <c r="AR76" s="515">
        <v>10.95</v>
      </c>
      <c r="AS76" s="516">
        <v>10.95</v>
      </c>
      <c r="AT76" s="511" t="s">
        <v>163</v>
      </c>
      <c r="AU76" s="512">
        <v>5.36</v>
      </c>
      <c r="AV76" s="513">
        <v>9.0500000000000007</v>
      </c>
      <c r="AW76" s="511"/>
      <c r="AX76" s="512"/>
      <c r="AY76" s="513"/>
      <c r="AZ76" s="454"/>
      <c r="BA76" s="455"/>
      <c r="BB76" s="455"/>
      <c r="BC76" s="455"/>
      <c r="BD76" s="530" t="s">
        <v>241</v>
      </c>
    </row>
    <row r="77" spans="1:56" s="117" customFormat="1" ht="12" customHeight="1" x14ac:dyDescent="0.25">
      <c r="A77" s="891" t="s">
        <v>30</v>
      </c>
      <c r="B77" s="899" t="s">
        <v>39</v>
      </c>
      <c r="C77" s="229" t="s">
        <v>941</v>
      </c>
      <c r="D77" s="517" t="s">
        <v>242</v>
      </c>
      <c r="E77" s="518">
        <v>26.905000000000001</v>
      </c>
      <c r="F77" s="519">
        <v>36.935000000000002</v>
      </c>
      <c r="G77" s="517" t="s">
        <v>201</v>
      </c>
      <c r="H77" s="518">
        <v>48.61</v>
      </c>
      <c r="I77" s="519">
        <v>63.51</v>
      </c>
      <c r="J77" s="517" t="s">
        <v>201</v>
      </c>
      <c r="K77" s="518">
        <v>30.26</v>
      </c>
      <c r="L77" s="519">
        <v>42.1</v>
      </c>
      <c r="M77" s="517" t="s">
        <v>269</v>
      </c>
      <c r="N77" s="518">
        <v>207.51</v>
      </c>
      <c r="O77" s="519">
        <v>363.57</v>
      </c>
      <c r="P77" s="224" t="s">
        <v>286</v>
      </c>
      <c r="Q77" s="225">
        <v>210.82</v>
      </c>
      <c r="R77" s="226">
        <v>461.12</v>
      </c>
      <c r="S77" s="224" t="s">
        <v>206</v>
      </c>
      <c r="T77" s="225">
        <v>351.79</v>
      </c>
      <c r="U77" s="226">
        <v>418.91</v>
      </c>
      <c r="V77" s="224" t="s">
        <v>222</v>
      </c>
      <c r="W77" s="225">
        <v>728.86</v>
      </c>
      <c r="X77" s="226">
        <v>810.74</v>
      </c>
      <c r="Y77" s="224" t="s">
        <v>278</v>
      </c>
      <c r="Z77" s="225">
        <v>439.18</v>
      </c>
      <c r="AA77" s="226">
        <v>624.79</v>
      </c>
      <c r="AB77" s="224" t="s">
        <v>225</v>
      </c>
      <c r="AC77" s="225">
        <v>671.54</v>
      </c>
      <c r="AD77" s="226">
        <v>1382.79</v>
      </c>
      <c r="AE77" s="224" t="s">
        <v>446</v>
      </c>
      <c r="AF77" s="225">
        <v>866.59</v>
      </c>
      <c r="AG77" s="226">
        <v>2748.1</v>
      </c>
      <c r="AH77" s="224" t="s">
        <v>509</v>
      </c>
      <c r="AI77" s="225">
        <v>2030.85</v>
      </c>
      <c r="AJ77" s="226">
        <v>3361.22</v>
      </c>
      <c r="AK77" s="233" t="s">
        <v>368</v>
      </c>
      <c r="AL77" s="225">
        <v>2970.01</v>
      </c>
      <c r="AM77" s="226">
        <v>3752.88</v>
      </c>
      <c r="AN77" s="235" t="s">
        <v>465</v>
      </c>
      <c r="AO77" s="225">
        <v>2976.09</v>
      </c>
      <c r="AP77" s="226">
        <v>4094.5774000000001</v>
      </c>
      <c r="AQ77" s="511" t="s">
        <v>521</v>
      </c>
      <c r="AR77" s="512">
        <v>3308.07</v>
      </c>
      <c r="AS77" s="513">
        <v>5371.0234</v>
      </c>
      <c r="AT77" s="508" t="s">
        <v>502</v>
      </c>
      <c r="AU77" s="509">
        <v>3910.7584000000002</v>
      </c>
      <c r="AV77" s="510">
        <v>6034.3365999999996</v>
      </c>
      <c r="AW77" s="508" t="s">
        <v>680</v>
      </c>
      <c r="AX77" s="509">
        <v>4999.9639999999999</v>
      </c>
      <c r="AY77" s="510">
        <v>6602.4440000000004</v>
      </c>
      <c r="AZ77" s="456" t="s">
        <v>514</v>
      </c>
      <c r="BA77" s="457">
        <v>5787.6137170000002</v>
      </c>
      <c r="BB77" s="457">
        <v>485.53017399999999</v>
      </c>
      <c r="BC77" s="457">
        <v>565.36</v>
      </c>
      <c r="BD77" s="531">
        <v>6838.5038910000003</v>
      </c>
    </row>
    <row r="78" spans="1:56" s="117" customFormat="1" ht="12" customHeight="1" x14ac:dyDescent="0.25">
      <c r="A78" s="891"/>
      <c r="B78" s="900"/>
      <c r="C78" s="227" t="s">
        <v>942</v>
      </c>
      <c r="D78" s="520" t="s">
        <v>372</v>
      </c>
      <c r="E78" s="521">
        <v>777.72199999999998</v>
      </c>
      <c r="F78" s="522">
        <v>1044.518</v>
      </c>
      <c r="G78" s="520" t="s">
        <v>273</v>
      </c>
      <c r="H78" s="521">
        <v>916.95500000000004</v>
      </c>
      <c r="I78" s="522">
        <v>1078.645</v>
      </c>
      <c r="J78" s="520" t="s">
        <v>393</v>
      </c>
      <c r="K78" s="521">
        <v>1038.8130000000001</v>
      </c>
      <c r="L78" s="522">
        <v>1240.6980000000001</v>
      </c>
      <c r="M78" s="520" t="s">
        <v>349</v>
      </c>
      <c r="N78" s="521">
        <v>972.69299999999998</v>
      </c>
      <c r="O78" s="522">
        <v>1479.8530000000001</v>
      </c>
      <c r="P78" s="194" t="s">
        <v>376</v>
      </c>
      <c r="Q78" s="195">
        <v>1258.913</v>
      </c>
      <c r="R78" s="196">
        <v>2080.2629999999999</v>
      </c>
      <c r="S78" s="194" t="s">
        <v>394</v>
      </c>
      <c r="T78" s="195">
        <v>2000.8230000000001</v>
      </c>
      <c r="U78" s="196">
        <v>2563.549</v>
      </c>
      <c r="V78" s="194" t="s">
        <v>389</v>
      </c>
      <c r="W78" s="195">
        <v>2236.1541000000002</v>
      </c>
      <c r="X78" s="196">
        <v>2496.9940999999999</v>
      </c>
      <c r="Y78" s="194" t="s">
        <v>484</v>
      </c>
      <c r="Z78" s="195">
        <v>2779.36</v>
      </c>
      <c r="AA78" s="196">
        <v>3271.18</v>
      </c>
      <c r="AB78" s="194" t="s">
        <v>253</v>
      </c>
      <c r="AC78" s="195">
        <v>2135.1</v>
      </c>
      <c r="AD78" s="196">
        <v>3453.4205999999999</v>
      </c>
      <c r="AE78" s="194" t="s">
        <v>391</v>
      </c>
      <c r="AF78" s="195">
        <v>1882.5157999999999</v>
      </c>
      <c r="AG78" s="196">
        <v>3234.9857999999999</v>
      </c>
      <c r="AH78" s="194" t="s">
        <v>318</v>
      </c>
      <c r="AI78" s="195">
        <v>2645.15</v>
      </c>
      <c r="AJ78" s="196">
        <v>3453.5958000000001</v>
      </c>
      <c r="AK78" s="220" t="s">
        <v>913</v>
      </c>
      <c r="AL78" s="195">
        <v>3042.45</v>
      </c>
      <c r="AM78" s="196">
        <v>4006.98</v>
      </c>
      <c r="AN78" s="217" t="s">
        <v>523</v>
      </c>
      <c r="AO78" s="195">
        <v>2436.14</v>
      </c>
      <c r="AP78" s="196">
        <v>3191.5340000000001</v>
      </c>
      <c r="AQ78" s="511" t="s">
        <v>566</v>
      </c>
      <c r="AR78" s="512">
        <v>2210.201</v>
      </c>
      <c r="AS78" s="513">
        <v>2899.6109999999999</v>
      </c>
      <c r="AT78" s="511" t="s">
        <v>264</v>
      </c>
      <c r="AU78" s="512">
        <v>2615.9499999999998</v>
      </c>
      <c r="AV78" s="513">
        <v>3193.78</v>
      </c>
      <c r="AW78" s="511" t="s">
        <v>680</v>
      </c>
      <c r="AX78" s="512">
        <v>2816.7465240000001</v>
      </c>
      <c r="AY78" s="513">
        <v>3229.2577299999998</v>
      </c>
      <c r="AZ78" s="285" t="s">
        <v>401</v>
      </c>
      <c r="BA78" s="286">
        <v>2265.5376249999999</v>
      </c>
      <c r="BB78" s="286">
        <v>244.18478899999999</v>
      </c>
      <c r="BC78" s="286">
        <v>151.868492</v>
      </c>
      <c r="BD78" s="287">
        <v>2661.5909059999999</v>
      </c>
    </row>
    <row r="79" spans="1:56" s="117" customFormat="1" ht="12" customHeight="1" x14ac:dyDescent="0.25">
      <c r="A79" s="891"/>
      <c r="B79" s="900"/>
      <c r="C79" s="230" t="s">
        <v>943</v>
      </c>
      <c r="D79" s="520" t="s">
        <v>279</v>
      </c>
      <c r="E79" s="521">
        <v>31.34</v>
      </c>
      <c r="F79" s="522">
        <v>42.29</v>
      </c>
      <c r="G79" s="520" t="s">
        <v>164</v>
      </c>
      <c r="H79" s="521">
        <v>70.42</v>
      </c>
      <c r="I79" s="522">
        <v>75.739999999999995</v>
      </c>
      <c r="J79" s="520" t="s">
        <v>53</v>
      </c>
      <c r="K79" s="521" t="s">
        <v>53</v>
      </c>
      <c r="L79" s="522" t="s">
        <v>53</v>
      </c>
      <c r="M79" s="520" t="s">
        <v>163</v>
      </c>
      <c r="N79" s="521">
        <v>8.92</v>
      </c>
      <c r="O79" s="522">
        <v>29.56</v>
      </c>
      <c r="P79" s="194" t="s">
        <v>275</v>
      </c>
      <c r="Q79" s="195">
        <v>20.239999999999998</v>
      </c>
      <c r="R79" s="196">
        <v>81.02</v>
      </c>
      <c r="S79" s="194" t="s">
        <v>163</v>
      </c>
      <c r="T79" s="195">
        <v>21.89</v>
      </c>
      <c r="U79" s="196">
        <v>33.22</v>
      </c>
      <c r="V79" s="194" t="s">
        <v>242</v>
      </c>
      <c r="W79" s="195">
        <v>38.53</v>
      </c>
      <c r="X79" s="196">
        <v>43.44</v>
      </c>
      <c r="Y79" s="194" t="s">
        <v>163</v>
      </c>
      <c r="Z79" s="195">
        <v>29.2</v>
      </c>
      <c r="AA79" s="196">
        <v>34.11</v>
      </c>
      <c r="AB79" s="194" t="s">
        <v>171</v>
      </c>
      <c r="AC79" s="195">
        <v>92.8</v>
      </c>
      <c r="AD79" s="196">
        <v>167.5</v>
      </c>
      <c r="AE79" s="194" t="s">
        <v>374</v>
      </c>
      <c r="AF79" s="195">
        <v>146.66</v>
      </c>
      <c r="AG79" s="196">
        <v>335.57</v>
      </c>
      <c r="AH79" s="194" t="s">
        <v>208</v>
      </c>
      <c r="AI79" s="195">
        <v>323.12</v>
      </c>
      <c r="AJ79" s="196">
        <v>691.04</v>
      </c>
      <c r="AK79" s="220" t="s">
        <v>179</v>
      </c>
      <c r="AL79" s="195">
        <v>672.05</v>
      </c>
      <c r="AM79" s="196">
        <v>891.69</v>
      </c>
      <c r="AN79" s="217" t="s">
        <v>348</v>
      </c>
      <c r="AO79" s="195">
        <v>1033.5899999999999</v>
      </c>
      <c r="AP79" s="196">
        <v>1370.46</v>
      </c>
      <c r="AQ79" s="511" t="s">
        <v>138</v>
      </c>
      <c r="AR79" s="512">
        <v>1009.84</v>
      </c>
      <c r="AS79" s="513">
        <v>1241.78</v>
      </c>
      <c r="AT79" s="511" t="s">
        <v>274</v>
      </c>
      <c r="AU79" s="512">
        <v>1231.71</v>
      </c>
      <c r="AV79" s="513">
        <v>1480.07</v>
      </c>
      <c r="AW79" s="511" t="s">
        <v>349</v>
      </c>
      <c r="AX79" s="512">
        <v>1303.3800000000001</v>
      </c>
      <c r="AY79" s="513">
        <v>1463.12</v>
      </c>
      <c r="AZ79" s="285" t="s">
        <v>224</v>
      </c>
      <c r="BA79" s="286">
        <v>1201.193499</v>
      </c>
      <c r="BB79" s="286">
        <v>60.174408</v>
      </c>
      <c r="BC79" s="286">
        <v>67.25</v>
      </c>
      <c r="BD79" s="287">
        <v>1328.6179070000001</v>
      </c>
    </row>
    <row r="80" spans="1:56" s="117" customFormat="1" ht="12" customHeight="1" x14ac:dyDescent="0.25">
      <c r="A80" s="891"/>
      <c r="B80" s="900"/>
      <c r="C80" s="230" t="s">
        <v>944</v>
      </c>
      <c r="D80" s="520"/>
      <c r="E80" s="521"/>
      <c r="F80" s="522"/>
      <c r="G80" s="520" t="s">
        <v>53</v>
      </c>
      <c r="H80" s="521" t="s">
        <v>53</v>
      </c>
      <c r="I80" s="522" t="s">
        <v>53</v>
      </c>
      <c r="J80" s="520" t="s">
        <v>53</v>
      </c>
      <c r="K80" s="521" t="s">
        <v>53</v>
      </c>
      <c r="L80" s="522" t="s">
        <v>53</v>
      </c>
      <c r="M80" s="520" t="s">
        <v>201</v>
      </c>
      <c r="N80" s="521">
        <v>21.31</v>
      </c>
      <c r="O80" s="522">
        <v>21.31</v>
      </c>
      <c r="P80" s="194" t="s">
        <v>200</v>
      </c>
      <c r="Q80" s="195">
        <v>36.15</v>
      </c>
      <c r="R80" s="196">
        <v>36.15</v>
      </c>
      <c r="S80" s="194" t="s">
        <v>201</v>
      </c>
      <c r="T80" s="195">
        <v>26.84</v>
      </c>
      <c r="U80" s="196">
        <v>28.02</v>
      </c>
      <c r="V80" s="194" t="s">
        <v>201</v>
      </c>
      <c r="W80" s="195">
        <v>28.31</v>
      </c>
      <c r="X80" s="196">
        <v>28.31</v>
      </c>
      <c r="Y80" s="194" t="s">
        <v>242</v>
      </c>
      <c r="Z80" s="195">
        <v>26.14</v>
      </c>
      <c r="AA80" s="196">
        <v>26.14</v>
      </c>
      <c r="AB80" s="194" t="s">
        <v>269</v>
      </c>
      <c r="AC80" s="195">
        <v>81.22</v>
      </c>
      <c r="AD80" s="196">
        <v>231.05</v>
      </c>
      <c r="AE80" s="194" t="s">
        <v>206</v>
      </c>
      <c r="AF80" s="195">
        <v>164.78</v>
      </c>
      <c r="AG80" s="196">
        <v>482.12</v>
      </c>
      <c r="AH80" s="194" t="s">
        <v>374</v>
      </c>
      <c r="AI80" s="195">
        <v>477.89</v>
      </c>
      <c r="AJ80" s="196">
        <v>674.12</v>
      </c>
      <c r="AK80" s="220" t="s">
        <v>236</v>
      </c>
      <c r="AL80" s="195">
        <v>540.5</v>
      </c>
      <c r="AM80" s="196">
        <v>668.48</v>
      </c>
      <c r="AN80" s="217" t="s">
        <v>213</v>
      </c>
      <c r="AO80" s="195">
        <v>781.28</v>
      </c>
      <c r="AP80" s="196">
        <v>1030.4000000000001</v>
      </c>
      <c r="AQ80" s="511" t="s">
        <v>329</v>
      </c>
      <c r="AR80" s="512">
        <v>957.93</v>
      </c>
      <c r="AS80" s="513">
        <v>1349.32</v>
      </c>
      <c r="AT80" s="511" t="s">
        <v>436</v>
      </c>
      <c r="AU80" s="512">
        <v>866.97</v>
      </c>
      <c r="AV80" s="513">
        <v>1359.1</v>
      </c>
      <c r="AW80" s="511" t="s">
        <v>395</v>
      </c>
      <c r="AX80" s="512">
        <v>617.78009999999995</v>
      </c>
      <c r="AY80" s="513">
        <v>1010.1701</v>
      </c>
      <c r="AZ80" s="285" t="s">
        <v>347</v>
      </c>
      <c r="BA80" s="286">
        <v>873.12</v>
      </c>
      <c r="BB80" s="286">
        <v>180.26</v>
      </c>
      <c r="BC80" s="286">
        <v>64.489999999999995</v>
      </c>
      <c r="BD80" s="287">
        <v>1117.8699999999999</v>
      </c>
    </row>
    <row r="81" spans="1:56" s="117" customFormat="1" ht="12" customHeight="1" x14ac:dyDescent="0.25">
      <c r="A81" s="891"/>
      <c r="B81" s="900"/>
      <c r="C81" s="230" t="s">
        <v>945</v>
      </c>
      <c r="D81" s="520" t="s">
        <v>200</v>
      </c>
      <c r="E81" s="521">
        <v>43.57</v>
      </c>
      <c r="F81" s="522">
        <v>43.57</v>
      </c>
      <c r="G81" s="520" t="s">
        <v>243</v>
      </c>
      <c r="H81" s="521">
        <v>38.06</v>
      </c>
      <c r="I81" s="522">
        <v>68.13</v>
      </c>
      <c r="J81" s="520" t="s">
        <v>200</v>
      </c>
      <c r="K81" s="521">
        <v>43.61</v>
      </c>
      <c r="L81" s="522">
        <v>43.61</v>
      </c>
      <c r="M81" s="520" t="s">
        <v>243</v>
      </c>
      <c r="N81" s="521">
        <v>47.02</v>
      </c>
      <c r="O81" s="522">
        <v>47.52</v>
      </c>
      <c r="P81" s="194" t="s">
        <v>275</v>
      </c>
      <c r="Q81" s="195">
        <v>21.45</v>
      </c>
      <c r="R81" s="196">
        <v>31.64</v>
      </c>
      <c r="S81" s="194" t="s">
        <v>201</v>
      </c>
      <c r="T81" s="195">
        <v>40.01</v>
      </c>
      <c r="U81" s="196">
        <v>41.29</v>
      </c>
      <c r="V81" s="194" t="s">
        <v>275</v>
      </c>
      <c r="W81" s="195">
        <v>30.4</v>
      </c>
      <c r="X81" s="196">
        <v>39.06</v>
      </c>
      <c r="Y81" s="194" t="s">
        <v>200</v>
      </c>
      <c r="Z81" s="195">
        <v>28.3</v>
      </c>
      <c r="AA81" s="196">
        <v>62.87</v>
      </c>
      <c r="AB81" s="194" t="s">
        <v>243</v>
      </c>
      <c r="AC81" s="195">
        <v>19.98</v>
      </c>
      <c r="AD81" s="196">
        <v>22.12</v>
      </c>
      <c r="AE81" s="194" t="s">
        <v>238</v>
      </c>
      <c r="AF81" s="195">
        <v>37.020000000000003</v>
      </c>
      <c r="AG81" s="196">
        <v>52.57</v>
      </c>
      <c r="AH81" s="194" t="s">
        <v>170</v>
      </c>
      <c r="AI81" s="195">
        <v>32.9</v>
      </c>
      <c r="AJ81" s="196">
        <v>51.52</v>
      </c>
      <c r="AK81" s="220" t="s">
        <v>276</v>
      </c>
      <c r="AL81" s="195">
        <v>73.72</v>
      </c>
      <c r="AM81" s="196">
        <v>137.16999999999999</v>
      </c>
      <c r="AN81" s="217" t="s">
        <v>231</v>
      </c>
      <c r="AO81" s="195">
        <v>82.91</v>
      </c>
      <c r="AP81" s="196">
        <v>100.66</v>
      </c>
      <c r="AQ81" s="511" t="s">
        <v>435</v>
      </c>
      <c r="AR81" s="512">
        <v>108.89</v>
      </c>
      <c r="AS81" s="513">
        <v>168.5</v>
      </c>
      <c r="AT81" s="511" t="s">
        <v>205</v>
      </c>
      <c r="AU81" s="512">
        <v>56.47</v>
      </c>
      <c r="AV81" s="513">
        <v>80.11</v>
      </c>
      <c r="AW81" s="511" t="s">
        <v>246</v>
      </c>
      <c r="AX81" s="512">
        <v>589.44000000000005</v>
      </c>
      <c r="AY81" s="513">
        <v>828.94</v>
      </c>
      <c r="AZ81" s="285" t="s">
        <v>176</v>
      </c>
      <c r="BA81" s="286">
        <v>199.58009999999999</v>
      </c>
      <c r="BB81" s="286" t="s">
        <v>53</v>
      </c>
      <c r="BC81" s="286">
        <v>54.55</v>
      </c>
      <c r="BD81" s="287">
        <v>293.7201</v>
      </c>
    </row>
    <row r="82" spans="1:56" s="117" customFormat="1" ht="12" customHeight="1" x14ac:dyDescent="0.25">
      <c r="A82" s="891"/>
      <c r="B82" s="900"/>
      <c r="C82" s="227" t="s">
        <v>947</v>
      </c>
      <c r="D82" s="520"/>
      <c r="E82" s="521"/>
      <c r="F82" s="522"/>
      <c r="G82" s="520"/>
      <c r="H82" s="521"/>
      <c r="I82" s="522"/>
      <c r="J82" s="520"/>
      <c r="K82" s="521"/>
      <c r="L82" s="522"/>
      <c r="M82" s="520"/>
      <c r="N82" s="521"/>
      <c r="O82" s="522"/>
      <c r="P82" s="194"/>
      <c r="Q82" s="195"/>
      <c r="R82" s="196"/>
      <c r="S82" s="194"/>
      <c r="T82" s="195"/>
      <c r="U82" s="196"/>
      <c r="V82" s="194"/>
      <c r="W82" s="195"/>
      <c r="X82" s="196"/>
      <c r="Y82" s="194"/>
      <c r="Z82" s="195"/>
      <c r="AA82" s="196"/>
      <c r="AB82" s="194"/>
      <c r="AC82" s="195"/>
      <c r="AD82" s="196"/>
      <c r="AE82" s="194"/>
      <c r="AF82" s="195"/>
      <c r="AG82" s="196"/>
      <c r="AH82" s="194"/>
      <c r="AI82" s="195"/>
      <c r="AJ82" s="196"/>
      <c r="AK82" s="220"/>
      <c r="AL82" s="195"/>
      <c r="AM82" s="196"/>
      <c r="AN82" s="217"/>
      <c r="AO82" s="195"/>
      <c r="AP82" s="196"/>
      <c r="AQ82" s="511"/>
      <c r="AR82" s="512"/>
      <c r="AS82" s="513"/>
      <c r="AT82" s="511"/>
      <c r="AU82" s="512"/>
      <c r="AV82" s="513"/>
      <c r="AW82" s="511"/>
      <c r="AX82" s="512"/>
      <c r="AY82" s="513"/>
      <c r="AZ82" s="285" t="s">
        <v>242</v>
      </c>
      <c r="BA82" s="286">
        <v>47.99</v>
      </c>
      <c r="BB82" s="286" t="s">
        <v>241</v>
      </c>
      <c r="BC82" s="286" t="s">
        <v>241</v>
      </c>
      <c r="BD82" s="287">
        <v>47.99</v>
      </c>
    </row>
    <row r="83" spans="1:56" s="117" customFormat="1" ht="12" customHeight="1" x14ac:dyDescent="0.25">
      <c r="A83" s="891"/>
      <c r="B83" s="900"/>
      <c r="C83" s="230" t="s">
        <v>946</v>
      </c>
      <c r="D83" s="520" t="s">
        <v>53</v>
      </c>
      <c r="E83" s="521" t="s">
        <v>53</v>
      </c>
      <c r="F83" s="522" t="s">
        <v>53</v>
      </c>
      <c r="G83" s="520" t="s">
        <v>53</v>
      </c>
      <c r="H83" s="521" t="s">
        <v>53</v>
      </c>
      <c r="I83" s="522" t="s">
        <v>53</v>
      </c>
      <c r="J83" s="520" t="s">
        <v>53</v>
      </c>
      <c r="K83" s="521" t="s">
        <v>53</v>
      </c>
      <c r="L83" s="522" t="s">
        <v>53</v>
      </c>
      <c r="M83" s="520" t="s">
        <v>53</v>
      </c>
      <c r="N83" s="521" t="s">
        <v>53</v>
      </c>
      <c r="O83" s="522" t="s">
        <v>53</v>
      </c>
      <c r="P83" s="194" t="s">
        <v>163</v>
      </c>
      <c r="Q83" s="195" t="s">
        <v>53</v>
      </c>
      <c r="R83" s="196">
        <v>61.64</v>
      </c>
      <c r="S83" s="194" t="s">
        <v>53</v>
      </c>
      <c r="T83" s="195" t="s">
        <v>53</v>
      </c>
      <c r="U83" s="196" t="s">
        <v>53</v>
      </c>
      <c r="V83" s="194"/>
      <c r="W83" s="195"/>
      <c r="X83" s="196"/>
      <c r="Y83" s="194"/>
      <c r="Z83" s="195"/>
      <c r="AA83" s="196"/>
      <c r="AB83" s="194" t="s">
        <v>53</v>
      </c>
      <c r="AC83" s="195" t="s">
        <v>53</v>
      </c>
      <c r="AD83" s="196" t="s">
        <v>53</v>
      </c>
      <c r="AE83" s="194"/>
      <c r="AF83" s="195"/>
      <c r="AG83" s="196"/>
      <c r="AH83" s="194"/>
      <c r="AI83" s="195"/>
      <c r="AJ83" s="196"/>
      <c r="AK83" s="220" t="s">
        <v>53</v>
      </c>
      <c r="AL83" s="195" t="s">
        <v>53</v>
      </c>
      <c r="AM83" s="196" t="s">
        <v>53</v>
      </c>
      <c r="AN83" s="217" t="s">
        <v>53</v>
      </c>
      <c r="AO83" s="195" t="s">
        <v>53</v>
      </c>
      <c r="AP83" s="196" t="s">
        <v>53</v>
      </c>
      <c r="AQ83" s="511" t="s">
        <v>163</v>
      </c>
      <c r="AR83" s="512">
        <v>17.47</v>
      </c>
      <c r="AS83" s="513">
        <v>53.78</v>
      </c>
      <c r="AT83" s="511" t="s">
        <v>163</v>
      </c>
      <c r="AU83" s="512">
        <v>26.21</v>
      </c>
      <c r="AV83" s="513">
        <v>26.21</v>
      </c>
      <c r="AW83" s="511" t="s">
        <v>164</v>
      </c>
      <c r="AX83" s="512">
        <v>35.590000000000003</v>
      </c>
      <c r="AY83" s="513">
        <v>41.4</v>
      </c>
      <c r="AZ83" s="217" t="s">
        <v>53</v>
      </c>
      <c r="BA83" s="195" t="s">
        <v>53</v>
      </c>
      <c r="BB83" s="195" t="s">
        <v>53</v>
      </c>
      <c r="BC83" s="195" t="s">
        <v>53</v>
      </c>
      <c r="BD83" s="196" t="s">
        <v>53</v>
      </c>
    </row>
    <row r="84" spans="1:56" s="117" customFormat="1" ht="12" customHeight="1" x14ac:dyDescent="0.25">
      <c r="A84" s="891"/>
      <c r="B84" s="900" t="s">
        <v>50</v>
      </c>
      <c r="C84" s="229" t="s">
        <v>984</v>
      </c>
      <c r="D84" s="517" t="s">
        <v>210</v>
      </c>
      <c r="E84" s="518">
        <v>889.62900000000002</v>
      </c>
      <c r="F84" s="519">
        <v>1099.989</v>
      </c>
      <c r="G84" s="517" t="s">
        <v>395</v>
      </c>
      <c r="H84" s="518">
        <v>1025.0260000000001</v>
      </c>
      <c r="I84" s="519">
        <v>1117.2760000000001</v>
      </c>
      <c r="J84" s="517" t="s">
        <v>213</v>
      </c>
      <c r="K84" s="518">
        <v>1044.8409999999999</v>
      </c>
      <c r="L84" s="519">
        <v>1159.761</v>
      </c>
      <c r="M84" s="517" t="s">
        <v>193</v>
      </c>
      <c r="N84" s="518">
        <v>1113.992</v>
      </c>
      <c r="O84" s="519">
        <v>1359.2819999999999</v>
      </c>
      <c r="P84" s="224" t="s">
        <v>226</v>
      </c>
      <c r="Q84" s="225">
        <v>1226.038</v>
      </c>
      <c r="R84" s="226">
        <v>1649.6479999999999</v>
      </c>
      <c r="S84" s="224" t="s">
        <v>184</v>
      </c>
      <c r="T84" s="225">
        <v>1371.6279999999999</v>
      </c>
      <c r="U84" s="226">
        <v>1811.338</v>
      </c>
      <c r="V84" s="224" t="s">
        <v>143</v>
      </c>
      <c r="W84" s="225">
        <v>1778.681</v>
      </c>
      <c r="X84" s="226">
        <v>1940.6210000000001</v>
      </c>
      <c r="Y84" s="224" t="s">
        <v>144</v>
      </c>
      <c r="Z84" s="225">
        <v>1805.1510000000001</v>
      </c>
      <c r="AA84" s="226">
        <v>2126.3510000000001</v>
      </c>
      <c r="AB84" s="224" t="s">
        <v>484</v>
      </c>
      <c r="AC84" s="225">
        <v>2445.1376</v>
      </c>
      <c r="AD84" s="226">
        <v>3716.8175999999999</v>
      </c>
      <c r="AE84" s="224" t="s">
        <v>598</v>
      </c>
      <c r="AF84" s="225">
        <v>2766.0219999999999</v>
      </c>
      <c r="AG84" s="226">
        <v>4556.9920000000002</v>
      </c>
      <c r="AH84" s="224" t="s">
        <v>259</v>
      </c>
      <c r="AI84" s="225">
        <v>4072.1309999999999</v>
      </c>
      <c r="AJ84" s="226">
        <v>4949.0910000000003</v>
      </c>
      <c r="AK84" s="233" t="s">
        <v>565</v>
      </c>
      <c r="AL84" s="225">
        <v>4414.1210000000001</v>
      </c>
      <c r="AM84" s="226">
        <v>5301.7610000000004</v>
      </c>
      <c r="AN84" s="235" t="s">
        <v>441</v>
      </c>
      <c r="AO84" s="225">
        <v>5852.518</v>
      </c>
      <c r="AP84" s="226">
        <v>7398.1980000000003</v>
      </c>
      <c r="AQ84" s="508" t="s">
        <v>670</v>
      </c>
      <c r="AR84" s="509">
        <v>6684.174</v>
      </c>
      <c r="AS84" s="510">
        <v>8279.9539999999997</v>
      </c>
      <c r="AT84" s="508" t="s">
        <v>160</v>
      </c>
      <c r="AU84" s="509">
        <v>6558.4170000000004</v>
      </c>
      <c r="AV84" s="510">
        <v>8276.5920000000006</v>
      </c>
      <c r="AW84" s="508" t="s">
        <v>421</v>
      </c>
      <c r="AX84" s="509">
        <v>7370.7465080000002</v>
      </c>
      <c r="AY84" s="510">
        <v>9081.4931309999993</v>
      </c>
      <c r="AZ84" s="273" t="s">
        <v>614</v>
      </c>
      <c r="BA84" s="274">
        <v>8393.3064720000002</v>
      </c>
      <c r="BB84" s="274">
        <v>907.19222500000001</v>
      </c>
      <c r="BC84" s="274">
        <v>640.78271600000005</v>
      </c>
      <c r="BD84" s="275">
        <v>9942.4414130000005</v>
      </c>
    </row>
    <row r="85" spans="1:56" s="117" customFormat="1" ht="12" customHeight="1" x14ac:dyDescent="0.25">
      <c r="A85" s="891"/>
      <c r="B85" s="900"/>
      <c r="C85" s="227" t="s">
        <v>985</v>
      </c>
      <c r="D85" s="520" t="s">
        <v>168</v>
      </c>
      <c r="E85" s="521">
        <v>18.902000000000001</v>
      </c>
      <c r="F85" s="522">
        <v>21.122</v>
      </c>
      <c r="G85" s="520" t="s">
        <v>238</v>
      </c>
      <c r="H85" s="521">
        <v>29.181999999999999</v>
      </c>
      <c r="I85" s="522">
        <v>29.271999999999998</v>
      </c>
      <c r="J85" s="520" t="s">
        <v>244</v>
      </c>
      <c r="K85" s="521">
        <v>61.631999999999998</v>
      </c>
      <c r="L85" s="522">
        <v>61.631999999999998</v>
      </c>
      <c r="M85" s="520" t="s">
        <v>202</v>
      </c>
      <c r="N85" s="521">
        <v>25.602</v>
      </c>
      <c r="O85" s="522">
        <v>26.702000000000002</v>
      </c>
      <c r="P85" s="194" t="s">
        <v>287</v>
      </c>
      <c r="Q85" s="195">
        <v>125.092</v>
      </c>
      <c r="R85" s="196">
        <v>159.822</v>
      </c>
      <c r="S85" s="194" t="s">
        <v>205</v>
      </c>
      <c r="T85" s="195">
        <v>53.271999999999998</v>
      </c>
      <c r="U85" s="196">
        <v>74.769000000000005</v>
      </c>
      <c r="V85" s="194" t="s">
        <v>187</v>
      </c>
      <c r="W85" s="195">
        <v>73.861999999999995</v>
      </c>
      <c r="X85" s="196">
        <v>83.091999999999999</v>
      </c>
      <c r="Y85" s="194" t="s">
        <v>435</v>
      </c>
      <c r="Z85" s="195">
        <v>117.932</v>
      </c>
      <c r="AA85" s="196">
        <v>152.68199999999999</v>
      </c>
      <c r="AB85" s="194" t="s">
        <v>270</v>
      </c>
      <c r="AC85" s="195">
        <v>88.605000000000004</v>
      </c>
      <c r="AD85" s="196">
        <v>129.095</v>
      </c>
      <c r="AE85" s="194" t="s">
        <v>235</v>
      </c>
      <c r="AF85" s="195">
        <v>113.322</v>
      </c>
      <c r="AG85" s="196">
        <v>148.81200000000001</v>
      </c>
      <c r="AH85" s="194" t="s">
        <v>134</v>
      </c>
      <c r="AI85" s="195">
        <v>182.94200000000001</v>
      </c>
      <c r="AJ85" s="196">
        <v>224.88200000000001</v>
      </c>
      <c r="AK85" s="220" t="s">
        <v>288</v>
      </c>
      <c r="AL85" s="195">
        <v>205.08</v>
      </c>
      <c r="AM85" s="196">
        <v>252.68</v>
      </c>
      <c r="AN85" s="217" t="s">
        <v>179</v>
      </c>
      <c r="AO85" s="195">
        <v>340.76</v>
      </c>
      <c r="AP85" s="196">
        <v>377.49</v>
      </c>
      <c r="AQ85" s="511" t="s">
        <v>285</v>
      </c>
      <c r="AR85" s="512">
        <v>153.63999999999999</v>
      </c>
      <c r="AS85" s="513">
        <v>185.13</v>
      </c>
      <c r="AT85" s="511" t="s">
        <v>271</v>
      </c>
      <c r="AU85" s="512">
        <v>248.15</v>
      </c>
      <c r="AV85" s="513">
        <v>310.70999999999998</v>
      </c>
      <c r="AW85" s="511" t="s">
        <v>374</v>
      </c>
      <c r="AX85" s="512">
        <v>229.8441</v>
      </c>
      <c r="AY85" s="513">
        <v>279.73410000000001</v>
      </c>
      <c r="AZ85" s="276" t="s">
        <v>235</v>
      </c>
      <c r="BA85" s="277">
        <v>465.69909999999999</v>
      </c>
      <c r="BB85" s="277">
        <v>12.545</v>
      </c>
      <c r="BC85" s="277">
        <v>7.8</v>
      </c>
      <c r="BD85" s="278">
        <v>486.04410000000001</v>
      </c>
    </row>
    <row r="86" spans="1:56" s="117" customFormat="1" ht="12" customHeight="1" x14ac:dyDescent="0.25">
      <c r="A86" s="891"/>
      <c r="B86" s="900"/>
      <c r="C86" s="615" t="s">
        <v>986</v>
      </c>
      <c r="D86" s="520"/>
      <c r="E86" s="521"/>
      <c r="F86" s="522"/>
      <c r="G86" s="520"/>
      <c r="H86" s="521"/>
      <c r="I86" s="522"/>
      <c r="J86" s="520"/>
      <c r="K86" s="521"/>
      <c r="L86" s="522"/>
      <c r="M86" s="520"/>
      <c r="N86" s="521"/>
      <c r="O86" s="522"/>
      <c r="P86" s="221"/>
      <c r="Q86" s="222"/>
      <c r="R86" s="223"/>
      <c r="S86" s="221"/>
      <c r="T86" s="222"/>
      <c r="U86" s="223"/>
      <c r="V86" s="221"/>
      <c r="W86" s="222"/>
      <c r="X86" s="223"/>
      <c r="Y86" s="221"/>
      <c r="Z86" s="222"/>
      <c r="AA86" s="223"/>
      <c r="AB86" s="221"/>
      <c r="AC86" s="222"/>
      <c r="AD86" s="223"/>
      <c r="AE86" s="221"/>
      <c r="AF86" s="222"/>
      <c r="AG86" s="223"/>
      <c r="AH86" s="221"/>
      <c r="AI86" s="222"/>
      <c r="AJ86" s="223"/>
      <c r="AK86" s="232"/>
      <c r="AL86" s="222"/>
      <c r="AM86" s="223"/>
      <c r="AN86" s="234"/>
      <c r="AO86" s="222"/>
      <c r="AP86" s="223"/>
      <c r="AQ86" s="514" t="s">
        <v>239</v>
      </c>
      <c r="AR86" s="515">
        <v>95.7</v>
      </c>
      <c r="AS86" s="516">
        <v>104.65</v>
      </c>
      <c r="AT86" s="514" t="s">
        <v>176</v>
      </c>
      <c r="AU86" s="515" t="s">
        <v>397</v>
      </c>
      <c r="AV86" s="516">
        <v>202.79</v>
      </c>
      <c r="AW86" s="514" t="s">
        <v>285</v>
      </c>
      <c r="AX86" s="515">
        <v>110.5</v>
      </c>
      <c r="AY86" s="516">
        <v>228.19</v>
      </c>
      <c r="AZ86" s="279" t="s">
        <v>182</v>
      </c>
      <c r="BA86" s="280">
        <v>379.21109999999999</v>
      </c>
      <c r="BB86" s="280">
        <v>20.91</v>
      </c>
      <c r="BC86" s="280">
        <v>67.180000000000007</v>
      </c>
      <c r="BD86" s="281">
        <v>467.30110000000002</v>
      </c>
    </row>
    <row r="87" spans="1:56" s="117" customFormat="1" ht="12" customHeight="1" x14ac:dyDescent="0.25">
      <c r="A87" s="440" t="s">
        <v>32</v>
      </c>
      <c r="B87" s="441" t="s">
        <v>32</v>
      </c>
      <c r="C87" s="494" t="s">
        <v>1017</v>
      </c>
      <c r="D87" s="517" t="s">
        <v>164</v>
      </c>
      <c r="E87" s="518">
        <v>42.503</v>
      </c>
      <c r="F87" s="519">
        <v>59.753</v>
      </c>
      <c r="G87" s="517" t="s">
        <v>275</v>
      </c>
      <c r="H87" s="518">
        <v>43.753</v>
      </c>
      <c r="I87" s="519">
        <v>94.763000000000005</v>
      </c>
      <c r="J87" s="517" t="s">
        <v>165</v>
      </c>
      <c r="K87" s="518" t="s">
        <v>53</v>
      </c>
      <c r="L87" s="519">
        <v>121.09</v>
      </c>
      <c r="M87" s="517" t="s">
        <v>166</v>
      </c>
      <c r="N87" s="518">
        <v>52.87</v>
      </c>
      <c r="O87" s="519">
        <v>153.642</v>
      </c>
      <c r="P87" s="224" t="s">
        <v>238</v>
      </c>
      <c r="Q87" s="225">
        <v>85.600899999999996</v>
      </c>
      <c r="R87" s="226">
        <v>226.5829</v>
      </c>
      <c r="S87" s="224" t="s">
        <v>237</v>
      </c>
      <c r="T87" s="225">
        <v>132.999</v>
      </c>
      <c r="U87" s="226">
        <v>229.09399999999999</v>
      </c>
      <c r="V87" s="224" t="s">
        <v>202</v>
      </c>
      <c r="W87" s="225">
        <v>137.55000000000001</v>
      </c>
      <c r="X87" s="226">
        <v>169.00700000000001</v>
      </c>
      <c r="Y87" s="224" t="s">
        <v>202</v>
      </c>
      <c r="Z87" s="225">
        <v>150.4419</v>
      </c>
      <c r="AA87" s="226">
        <v>181.6377</v>
      </c>
      <c r="AB87" s="224" t="s">
        <v>275</v>
      </c>
      <c r="AC87" s="225">
        <v>130.4307</v>
      </c>
      <c r="AD87" s="226">
        <v>148.20650000000001</v>
      </c>
      <c r="AE87" s="224" t="s">
        <v>166</v>
      </c>
      <c r="AF87" s="225">
        <v>118.5046</v>
      </c>
      <c r="AG87" s="226">
        <v>152.4265</v>
      </c>
      <c r="AH87" s="224" t="s">
        <v>238</v>
      </c>
      <c r="AI87" s="225">
        <v>132.54320000000001</v>
      </c>
      <c r="AJ87" s="226">
        <v>168.5745</v>
      </c>
      <c r="AK87" s="233" t="s">
        <v>202</v>
      </c>
      <c r="AL87" s="225">
        <v>153.65</v>
      </c>
      <c r="AM87" s="226">
        <v>158.2225</v>
      </c>
      <c r="AN87" s="235" t="s">
        <v>244</v>
      </c>
      <c r="AO87" s="225">
        <v>165.26</v>
      </c>
      <c r="AP87" s="226">
        <v>189.965</v>
      </c>
      <c r="AQ87" s="511" t="s">
        <v>203</v>
      </c>
      <c r="AR87" s="512">
        <v>172.666</v>
      </c>
      <c r="AS87" s="513">
        <v>241.10419999999999</v>
      </c>
      <c r="AT87" s="511" t="s">
        <v>232</v>
      </c>
      <c r="AU87" s="512">
        <v>185.20599999999999</v>
      </c>
      <c r="AV87" s="513">
        <v>269.01420000000002</v>
      </c>
      <c r="AW87" s="511" t="s">
        <v>232</v>
      </c>
      <c r="AX87" s="512">
        <v>231.01352900000001</v>
      </c>
      <c r="AY87" s="513">
        <v>269.44172900000001</v>
      </c>
      <c r="AZ87" s="273" t="s">
        <v>277</v>
      </c>
      <c r="BA87" s="274">
        <v>238.36254500000001</v>
      </c>
      <c r="BB87" s="274">
        <v>2.86</v>
      </c>
      <c r="BC87" s="274">
        <v>1.84</v>
      </c>
      <c r="BD87" s="275">
        <v>258.30254500000001</v>
      </c>
    </row>
    <row r="88" spans="1:56" s="117" customFormat="1" ht="12" customHeight="1" x14ac:dyDescent="0.25">
      <c r="A88" s="891" t="s">
        <v>35</v>
      </c>
      <c r="B88" s="902" t="s">
        <v>284</v>
      </c>
      <c r="C88" s="616" t="s">
        <v>1019</v>
      </c>
      <c r="D88" s="517"/>
      <c r="E88" s="518"/>
      <c r="F88" s="519"/>
      <c r="G88" s="517"/>
      <c r="H88" s="518"/>
      <c r="I88" s="519"/>
      <c r="J88" s="517"/>
      <c r="K88" s="518"/>
      <c r="L88" s="519"/>
      <c r="M88" s="517"/>
      <c r="N88" s="518"/>
      <c r="O88" s="519"/>
      <c r="P88" s="224"/>
      <c r="Q88" s="225"/>
      <c r="R88" s="226"/>
      <c r="S88" s="224"/>
      <c r="T88" s="225"/>
      <c r="U88" s="226"/>
      <c r="V88" s="224"/>
      <c r="W88" s="225"/>
      <c r="X88" s="226"/>
      <c r="Y88" s="224" t="s">
        <v>53</v>
      </c>
      <c r="Z88" s="225" t="s">
        <v>53</v>
      </c>
      <c r="AA88" s="226" t="s">
        <v>53</v>
      </c>
      <c r="AB88" s="224" t="s">
        <v>243</v>
      </c>
      <c r="AC88" s="225">
        <v>3.1</v>
      </c>
      <c r="AD88" s="226">
        <v>5.01</v>
      </c>
      <c r="AE88" s="224" t="s">
        <v>166</v>
      </c>
      <c r="AF88" s="225">
        <v>2.9</v>
      </c>
      <c r="AG88" s="226">
        <v>5.21</v>
      </c>
      <c r="AH88" s="224" t="s">
        <v>238</v>
      </c>
      <c r="AI88" s="225">
        <v>4.74</v>
      </c>
      <c r="AJ88" s="226">
        <v>7.25</v>
      </c>
      <c r="AK88" s="233" t="s">
        <v>168</v>
      </c>
      <c r="AL88" s="225">
        <v>8.25</v>
      </c>
      <c r="AM88" s="226">
        <v>9.7899999999999991</v>
      </c>
      <c r="AN88" s="235" t="s">
        <v>172</v>
      </c>
      <c r="AO88" s="225">
        <v>11.77</v>
      </c>
      <c r="AP88" s="226">
        <v>13.17</v>
      </c>
      <c r="AQ88" s="508" t="s">
        <v>167</v>
      </c>
      <c r="AR88" s="509">
        <v>11.46</v>
      </c>
      <c r="AS88" s="510">
        <v>13.82</v>
      </c>
      <c r="AT88" s="508" t="s">
        <v>204</v>
      </c>
      <c r="AU88" s="509">
        <v>13.78</v>
      </c>
      <c r="AV88" s="510">
        <v>18.670000000000002</v>
      </c>
      <c r="AW88" s="508" t="s">
        <v>271</v>
      </c>
      <c r="AX88" s="509">
        <v>53.483010999999998</v>
      </c>
      <c r="AY88" s="510">
        <v>72.601669000000001</v>
      </c>
      <c r="AZ88" s="218" t="s">
        <v>139</v>
      </c>
      <c r="BA88" s="201">
        <v>91.892645000000002</v>
      </c>
      <c r="BB88" s="201">
        <v>2.9538310000000001</v>
      </c>
      <c r="BC88" s="201">
        <v>1.205314</v>
      </c>
      <c r="BD88" s="202">
        <v>98.061790000000002</v>
      </c>
    </row>
    <row r="89" spans="1:56" s="117" customFormat="1" ht="12" customHeight="1" x14ac:dyDescent="0.25">
      <c r="A89" s="891"/>
      <c r="B89" s="893"/>
      <c r="C89" s="534" t="s">
        <v>1020</v>
      </c>
      <c r="D89" s="520" t="s">
        <v>53</v>
      </c>
      <c r="E89" s="521" t="s">
        <v>53</v>
      </c>
      <c r="F89" s="522" t="s">
        <v>53</v>
      </c>
      <c r="G89" s="520" t="s">
        <v>53</v>
      </c>
      <c r="H89" s="521" t="s">
        <v>53</v>
      </c>
      <c r="I89" s="522" t="s">
        <v>53</v>
      </c>
      <c r="J89" s="520" t="s">
        <v>53</v>
      </c>
      <c r="K89" s="521" t="s">
        <v>53</v>
      </c>
      <c r="L89" s="522" t="s">
        <v>53</v>
      </c>
      <c r="M89" s="520" t="s">
        <v>53</v>
      </c>
      <c r="N89" s="521" t="s">
        <v>53</v>
      </c>
      <c r="O89" s="522" t="s">
        <v>53</v>
      </c>
      <c r="P89" s="194" t="s">
        <v>242</v>
      </c>
      <c r="Q89" s="195">
        <v>6.46</v>
      </c>
      <c r="R89" s="196">
        <v>10.68</v>
      </c>
      <c r="S89" s="194" t="s">
        <v>168</v>
      </c>
      <c r="T89" s="195">
        <v>11.36</v>
      </c>
      <c r="U89" s="196">
        <v>16.579999999999998</v>
      </c>
      <c r="V89" s="194" t="s">
        <v>168</v>
      </c>
      <c r="W89" s="195">
        <v>11.9</v>
      </c>
      <c r="X89" s="196">
        <v>17.21</v>
      </c>
      <c r="Y89" s="194" t="s">
        <v>237</v>
      </c>
      <c r="Z89" s="195">
        <v>14.22</v>
      </c>
      <c r="AA89" s="196">
        <v>16.73</v>
      </c>
      <c r="AB89" s="194" t="s">
        <v>244</v>
      </c>
      <c r="AC89" s="195">
        <v>15.41</v>
      </c>
      <c r="AD89" s="196">
        <v>17.36</v>
      </c>
      <c r="AE89" s="194" t="s">
        <v>170</v>
      </c>
      <c r="AF89" s="195">
        <v>15.91</v>
      </c>
      <c r="AG89" s="196">
        <v>18.579999999999998</v>
      </c>
      <c r="AH89" s="194" t="s">
        <v>237</v>
      </c>
      <c r="AI89" s="195">
        <v>13.43</v>
      </c>
      <c r="AJ89" s="196">
        <v>21.32</v>
      </c>
      <c r="AK89" s="220" t="s">
        <v>168</v>
      </c>
      <c r="AL89" s="195">
        <v>14.33</v>
      </c>
      <c r="AM89" s="196">
        <v>20.11</v>
      </c>
      <c r="AN89" s="217" t="s">
        <v>170</v>
      </c>
      <c r="AO89" s="195">
        <v>17.940000000000001</v>
      </c>
      <c r="AP89" s="196">
        <v>22.13</v>
      </c>
      <c r="AQ89" s="511" t="s">
        <v>244</v>
      </c>
      <c r="AR89" s="512">
        <v>21.31</v>
      </c>
      <c r="AS89" s="513">
        <v>26.771999999999998</v>
      </c>
      <c r="AT89" s="511" t="s">
        <v>240</v>
      </c>
      <c r="AU89" s="512">
        <v>21.233000000000001</v>
      </c>
      <c r="AV89" s="513">
        <v>29.024999999999999</v>
      </c>
      <c r="AW89" s="511" t="s">
        <v>169</v>
      </c>
      <c r="AX89" s="512">
        <v>18.611585999999999</v>
      </c>
      <c r="AY89" s="513">
        <v>20.765585999999999</v>
      </c>
      <c r="AZ89" s="276" t="s">
        <v>238</v>
      </c>
      <c r="BA89" s="277">
        <v>19.191749999999999</v>
      </c>
      <c r="BB89" s="277" t="s">
        <v>53</v>
      </c>
      <c r="BC89" s="277" t="s">
        <v>53</v>
      </c>
      <c r="BD89" s="278">
        <v>20.827249999999999</v>
      </c>
    </row>
    <row r="90" spans="1:56" s="117" customFormat="1" ht="12" customHeight="1" x14ac:dyDescent="0.25">
      <c r="A90" s="891"/>
      <c r="B90" s="893"/>
      <c r="C90" s="496" t="s">
        <v>1018</v>
      </c>
      <c r="D90" s="520"/>
      <c r="E90" s="521"/>
      <c r="F90" s="522"/>
      <c r="G90" s="520"/>
      <c r="H90" s="521"/>
      <c r="I90" s="522"/>
      <c r="J90" s="520"/>
      <c r="K90" s="521"/>
      <c r="L90" s="522"/>
      <c r="M90" s="520" t="s">
        <v>53</v>
      </c>
      <c r="N90" s="521" t="s">
        <v>53</v>
      </c>
      <c r="O90" s="522" t="s">
        <v>53</v>
      </c>
      <c r="P90" s="194" t="s">
        <v>53</v>
      </c>
      <c r="Q90" s="195" t="s">
        <v>53</v>
      </c>
      <c r="R90" s="196" t="s">
        <v>53</v>
      </c>
      <c r="S90" s="194"/>
      <c r="T90" s="195"/>
      <c r="U90" s="196"/>
      <c r="V90" s="194"/>
      <c r="W90" s="195"/>
      <c r="X90" s="196"/>
      <c r="Y90" s="194"/>
      <c r="Z90" s="195"/>
      <c r="AA90" s="196"/>
      <c r="AB90" s="194"/>
      <c r="AC90" s="195"/>
      <c r="AD90" s="196"/>
      <c r="AE90" s="194"/>
      <c r="AF90" s="195"/>
      <c r="AG90" s="196"/>
      <c r="AH90" s="194"/>
      <c r="AI90" s="195"/>
      <c r="AJ90" s="196"/>
      <c r="AK90" s="220"/>
      <c r="AL90" s="195"/>
      <c r="AM90" s="196"/>
      <c r="AN90" s="217" t="s">
        <v>53</v>
      </c>
      <c r="AO90" s="195" t="s">
        <v>53</v>
      </c>
      <c r="AP90" s="196" t="s">
        <v>53</v>
      </c>
      <c r="AQ90" s="511" t="s">
        <v>53</v>
      </c>
      <c r="AR90" s="512" t="s">
        <v>53</v>
      </c>
      <c r="AS90" s="513" t="s">
        <v>53</v>
      </c>
      <c r="AT90" s="511" t="s">
        <v>53</v>
      </c>
      <c r="AU90" s="512" t="s">
        <v>53</v>
      </c>
      <c r="AV90" s="513" t="s">
        <v>53</v>
      </c>
      <c r="AW90" s="511" t="s">
        <v>53</v>
      </c>
      <c r="AX90" s="512" t="s">
        <v>53</v>
      </c>
      <c r="AY90" s="513" t="s">
        <v>53</v>
      </c>
      <c r="AZ90" s="276" t="s">
        <v>279</v>
      </c>
      <c r="BA90" s="277">
        <v>1.58</v>
      </c>
      <c r="BB90" s="277" t="s">
        <v>241</v>
      </c>
      <c r="BC90" s="277" t="s">
        <v>241</v>
      </c>
      <c r="BD90" s="278">
        <v>3.27</v>
      </c>
    </row>
    <row r="91" spans="1:56" s="117" customFormat="1" ht="12" customHeight="1" x14ac:dyDescent="0.25">
      <c r="A91" s="891"/>
      <c r="B91" s="893"/>
      <c r="C91" s="496" t="s">
        <v>1026</v>
      </c>
      <c r="D91" s="520"/>
      <c r="E91" s="521"/>
      <c r="F91" s="522"/>
      <c r="G91" s="520"/>
      <c r="H91" s="521"/>
      <c r="I91" s="522"/>
      <c r="J91" s="520"/>
      <c r="K91" s="521"/>
      <c r="L91" s="522"/>
      <c r="M91" s="520"/>
      <c r="N91" s="521"/>
      <c r="O91" s="522"/>
      <c r="P91" s="194" t="s">
        <v>53</v>
      </c>
      <c r="Q91" s="195" t="s">
        <v>53</v>
      </c>
      <c r="R91" s="196" t="s">
        <v>53</v>
      </c>
      <c r="S91" s="194" t="s">
        <v>53</v>
      </c>
      <c r="T91" s="195" t="s">
        <v>53</v>
      </c>
      <c r="U91" s="196" t="s">
        <v>53</v>
      </c>
      <c r="V91" s="194" t="s">
        <v>53</v>
      </c>
      <c r="W91" s="195" t="s">
        <v>53</v>
      </c>
      <c r="X91" s="196" t="s">
        <v>53</v>
      </c>
      <c r="Y91" s="194" t="s">
        <v>53</v>
      </c>
      <c r="Z91" s="195" t="s">
        <v>53</v>
      </c>
      <c r="AA91" s="196" t="s">
        <v>53</v>
      </c>
      <c r="AB91" s="194" t="s">
        <v>53</v>
      </c>
      <c r="AC91" s="195" t="s">
        <v>53</v>
      </c>
      <c r="AD91" s="196" t="s">
        <v>53</v>
      </c>
      <c r="AE91" s="194" t="s">
        <v>53</v>
      </c>
      <c r="AF91" s="195" t="s">
        <v>53</v>
      </c>
      <c r="AG91" s="196" t="s">
        <v>53</v>
      </c>
      <c r="AH91" s="194" t="s">
        <v>53</v>
      </c>
      <c r="AI91" s="195" t="s">
        <v>53</v>
      </c>
      <c r="AJ91" s="196" t="s">
        <v>53</v>
      </c>
      <c r="AK91" s="220" t="s">
        <v>53</v>
      </c>
      <c r="AL91" s="195" t="s">
        <v>53</v>
      </c>
      <c r="AM91" s="196" t="s">
        <v>53</v>
      </c>
      <c r="AN91" s="217" t="s">
        <v>53</v>
      </c>
      <c r="AO91" s="195" t="s">
        <v>53</v>
      </c>
      <c r="AP91" s="196" t="s">
        <v>53</v>
      </c>
      <c r="AQ91" s="511" t="s">
        <v>279</v>
      </c>
      <c r="AR91" s="512" t="s">
        <v>53</v>
      </c>
      <c r="AS91" s="513">
        <v>2.25</v>
      </c>
      <c r="AT91" s="511" t="s">
        <v>279</v>
      </c>
      <c r="AU91" s="512">
        <v>2.08</v>
      </c>
      <c r="AV91" s="513">
        <v>2.25</v>
      </c>
      <c r="AW91" s="511" t="s">
        <v>164</v>
      </c>
      <c r="AX91" s="512">
        <v>0.63857299999999995</v>
      </c>
      <c r="AY91" s="513">
        <v>0.68984999999999996</v>
      </c>
      <c r="AZ91" s="276" t="s">
        <v>164</v>
      </c>
      <c r="BA91" s="277">
        <v>0.55429300000000004</v>
      </c>
      <c r="BB91" s="277" t="s">
        <v>241</v>
      </c>
      <c r="BC91" s="277" t="s">
        <v>241</v>
      </c>
      <c r="BD91" s="278">
        <v>0.55429300000000004</v>
      </c>
    </row>
    <row r="92" spans="1:56" s="117" customFormat="1" ht="12" customHeight="1" x14ac:dyDescent="0.25">
      <c r="A92" s="891"/>
      <c r="B92" s="893"/>
      <c r="C92" s="496" t="s">
        <v>1023</v>
      </c>
      <c r="D92" s="520" t="s">
        <v>53</v>
      </c>
      <c r="E92" s="521" t="s">
        <v>53</v>
      </c>
      <c r="F92" s="522" t="s">
        <v>53</v>
      </c>
      <c r="G92" s="520"/>
      <c r="H92" s="521"/>
      <c r="I92" s="522"/>
      <c r="J92" s="520" t="s">
        <v>53</v>
      </c>
      <c r="K92" s="521" t="s">
        <v>53</v>
      </c>
      <c r="L92" s="522" t="s">
        <v>53</v>
      </c>
      <c r="M92" s="520"/>
      <c r="N92" s="521"/>
      <c r="O92" s="522"/>
      <c r="P92" s="194" t="s">
        <v>53</v>
      </c>
      <c r="Q92" s="195" t="s">
        <v>53</v>
      </c>
      <c r="R92" s="196" t="s">
        <v>53</v>
      </c>
      <c r="S92" s="194"/>
      <c r="T92" s="195"/>
      <c r="U92" s="196"/>
      <c r="V92" s="194"/>
      <c r="W92" s="195"/>
      <c r="X92" s="196"/>
      <c r="Y92" s="194" t="s">
        <v>53</v>
      </c>
      <c r="Z92" s="195" t="s">
        <v>53</v>
      </c>
      <c r="AA92" s="196" t="s">
        <v>53</v>
      </c>
      <c r="AB92" s="194" t="s">
        <v>53</v>
      </c>
      <c r="AC92" s="195" t="s">
        <v>53</v>
      </c>
      <c r="AD92" s="196" t="s">
        <v>53</v>
      </c>
      <c r="AE92" s="194" t="s">
        <v>279</v>
      </c>
      <c r="AF92" s="195">
        <v>0.47</v>
      </c>
      <c r="AG92" s="196">
        <v>0.47</v>
      </c>
      <c r="AH92" s="194" t="s">
        <v>53</v>
      </c>
      <c r="AI92" s="195" t="s">
        <v>53</v>
      </c>
      <c r="AJ92" s="196" t="s">
        <v>53</v>
      </c>
      <c r="AK92" s="220" t="s">
        <v>53</v>
      </c>
      <c r="AL92" s="195" t="s">
        <v>53</v>
      </c>
      <c r="AM92" s="196" t="s">
        <v>53</v>
      </c>
      <c r="AN92" s="217" t="s">
        <v>53</v>
      </c>
      <c r="AO92" s="195" t="s">
        <v>53</v>
      </c>
      <c r="AP92" s="196" t="s">
        <v>53</v>
      </c>
      <c r="AQ92" s="511" t="s">
        <v>53</v>
      </c>
      <c r="AR92" s="512" t="s">
        <v>53</v>
      </c>
      <c r="AS92" s="513" t="s">
        <v>53</v>
      </c>
      <c r="AT92" s="511" t="s">
        <v>53</v>
      </c>
      <c r="AU92" s="512" t="s">
        <v>53</v>
      </c>
      <c r="AV92" s="513" t="s">
        <v>53</v>
      </c>
      <c r="AW92" s="511" t="s">
        <v>279</v>
      </c>
      <c r="AX92" s="512">
        <v>0.12</v>
      </c>
      <c r="AY92" s="513">
        <v>0.13291</v>
      </c>
      <c r="AZ92" s="276" t="s">
        <v>164</v>
      </c>
      <c r="BA92" s="277">
        <v>0.218468</v>
      </c>
      <c r="BB92" s="277" t="s">
        <v>53</v>
      </c>
      <c r="BC92" s="277" t="s">
        <v>241</v>
      </c>
      <c r="BD92" s="278">
        <v>0.228468</v>
      </c>
    </row>
    <row r="93" spans="1:56" s="117" customFormat="1" ht="12" customHeight="1" x14ac:dyDescent="0.25">
      <c r="A93" s="891"/>
      <c r="B93" s="903"/>
      <c r="C93" s="496" t="s">
        <v>1028</v>
      </c>
      <c r="D93" s="520" t="s">
        <v>53</v>
      </c>
      <c r="E93" s="521" t="s">
        <v>53</v>
      </c>
      <c r="F93" s="522" t="s">
        <v>53</v>
      </c>
      <c r="G93" s="520" t="s">
        <v>53</v>
      </c>
      <c r="H93" s="521" t="s">
        <v>53</v>
      </c>
      <c r="I93" s="522" t="s">
        <v>53</v>
      </c>
      <c r="J93" s="520" t="s">
        <v>53</v>
      </c>
      <c r="K93" s="521" t="s">
        <v>53</v>
      </c>
      <c r="L93" s="522" t="s">
        <v>53</v>
      </c>
      <c r="M93" s="520" t="s">
        <v>53</v>
      </c>
      <c r="N93" s="521" t="s">
        <v>53</v>
      </c>
      <c r="O93" s="522" t="s">
        <v>53</v>
      </c>
      <c r="P93" s="194" t="s">
        <v>53</v>
      </c>
      <c r="Q93" s="195" t="s">
        <v>53</v>
      </c>
      <c r="R93" s="196" t="s">
        <v>53</v>
      </c>
      <c r="S93" s="194" t="s">
        <v>53</v>
      </c>
      <c r="T93" s="195" t="s">
        <v>53</v>
      </c>
      <c r="U93" s="196" t="s">
        <v>53</v>
      </c>
      <c r="V93" s="194" t="s">
        <v>53</v>
      </c>
      <c r="W93" s="195" t="s">
        <v>53</v>
      </c>
      <c r="X93" s="196" t="s">
        <v>53</v>
      </c>
      <c r="Y93" s="194" t="s">
        <v>53</v>
      </c>
      <c r="Z93" s="195" t="s">
        <v>53</v>
      </c>
      <c r="AA93" s="196" t="s">
        <v>53</v>
      </c>
      <c r="AB93" s="194" t="s">
        <v>279</v>
      </c>
      <c r="AC93" s="195">
        <v>0.42</v>
      </c>
      <c r="AD93" s="196">
        <v>0.42</v>
      </c>
      <c r="AE93" s="194" t="s">
        <v>53</v>
      </c>
      <c r="AF93" s="195" t="s">
        <v>53</v>
      </c>
      <c r="AG93" s="196" t="s">
        <v>53</v>
      </c>
      <c r="AH93" s="194" t="s">
        <v>53</v>
      </c>
      <c r="AI93" s="195" t="s">
        <v>53</v>
      </c>
      <c r="AJ93" s="196" t="s">
        <v>53</v>
      </c>
      <c r="AK93" s="220" t="s">
        <v>53</v>
      </c>
      <c r="AL93" s="195" t="s">
        <v>53</v>
      </c>
      <c r="AM93" s="196" t="s">
        <v>53</v>
      </c>
      <c r="AN93" s="217" t="s">
        <v>279</v>
      </c>
      <c r="AO93" s="195" t="s">
        <v>53</v>
      </c>
      <c r="AP93" s="196">
        <v>0.43</v>
      </c>
      <c r="AQ93" s="511" t="s">
        <v>53</v>
      </c>
      <c r="AR93" s="512" t="s">
        <v>53</v>
      </c>
      <c r="AS93" s="513" t="s">
        <v>53</v>
      </c>
      <c r="AT93" s="511" t="s">
        <v>53</v>
      </c>
      <c r="AU93" s="512" t="s">
        <v>53</v>
      </c>
      <c r="AV93" s="513" t="s">
        <v>53</v>
      </c>
      <c r="AW93" s="511" t="s">
        <v>279</v>
      </c>
      <c r="AX93" s="512">
        <v>0.36</v>
      </c>
      <c r="AY93" s="513">
        <v>0.36</v>
      </c>
      <c r="AZ93" s="276" t="s">
        <v>279</v>
      </c>
      <c r="BA93" s="277">
        <v>0.14000000000000001</v>
      </c>
      <c r="BB93" s="277" t="s">
        <v>241</v>
      </c>
      <c r="BC93" s="277" t="s">
        <v>241</v>
      </c>
      <c r="BD93" s="278">
        <v>0.14000000000000001</v>
      </c>
    </row>
    <row r="94" spans="1:56" s="117" customFormat="1" ht="12" customHeight="1" x14ac:dyDescent="0.25">
      <c r="A94" s="891"/>
      <c r="B94" s="903"/>
      <c r="C94" s="496" t="s">
        <v>1027</v>
      </c>
      <c r="D94" s="520"/>
      <c r="E94" s="521"/>
      <c r="F94" s="522"/>
      <c r="G94" s="520"/>
      <c r="H94" s="521"/>
      <c r="I94" s="522"/>
      <c r="J94" s="520"/>
      <c r="K94" s="521"/>
      <c r="L94" s="522"/>
      <c r="M94" s="520"/>
      <c r="N94" s="521"/>
      <c r="O94" s="522"/>
      <c r="P94" s="194"/>
      <c r="Q94" s="195"/>
      <c r="R94" s="196"/>
      <c r="S94" s="194"/>
      <c r="T94" s="195"/>
      <c r="U94" s="196"/>
      <c r="V94" s="194" t="s">
        <v>53</v>
      </c>
      <c r="W94" s="195" t="s">
        <v>53</v>
      </c>
      <c r="X94" s="196" t="s">
        <v>53</v>
      </c>
      <c r="Y94" s="194" t="s">
        <v>53</v>
      </c>
      <c r="Z94" s="195" t="s">
        <v>53</v>
      </c>
      <c r="AA94" s="196" t="s">
        <v>53</v>
      </c>
      <c r="AB94" s="194" t="s">
        <v>53</v>
      </c>
      <c r="AC94" s="195" t="s">
        <v>53</v>
      </c>
      <c r="AD94" s="196" t="s">
        <v>53</v>
      </c>
      <c r="AE94" s="194" t="s">
        <v>53</v>
      </c>
      <c r="AF94" s="195" t="s">
        <v>53</v>
      </c>
      <c r="AG94" s="196" t="s">
        <v>53</v>
      </c>
      <c r="AH94" s="194"/>
      <c r="AI94" s="195"/>
      <c r="AJ94" s="196"/>
      <c r="AK94" s="220"/>
      <c r="AL94" s="195"/>
      <c r="AM94" s="196"/>
      <c r="AN94" s="217"/>
      <c r="AO94" s="195"/>
      <c r="AP94" s="196"/>
      <c r="AQ94" s="511"/>
      <c r="AR94" s="512"/>
      <c r="AS94" s="513"/>
      <c r="AT94" s="511"/>
      <c r="AU94" s="512"/>
      <c r="AV94" s="513"/>
      <c r="AW94" s="511" t="s">
        <v>53</v>
      </c>
      <c r="AX94" s="512" t="s">
        <v>53</v>
      </c>
      <c r="AY94" s="513" t="s">
        <v>53</v>
      </c>
      <c r="AZ94" s="276"/>
      <c r="BA94" s="277"/>
      <c r="BB94" s="277"/>
      <c r="BC94" s="277"/>
      <c r="BD94" s="278" t="s">
        <v>241</v>
      </c>
    </row>
    <row r="95" spans="1:56" s="117" customFormat="1" ht="12" customHeight="1" x14ac:dyDescent="0.25">
      <c r="A95" s="891"/>
      <c r="B95" s="903"/>
      <c r="C95" s="496" t="s">
        <v>1022</v>
      </c>
      <c r="D95" s="520"/>
      <c r="E95" s="521"/>
      <c r="F95" s="522"/>
      <c r="G95" s="520"/>
      <c r="H95" s="521"/>
      <c r="I95" s="522"/>
      <c r="J95" s="520"/>
      <c r="K95" s="521"/>
      <c r="L95" s="522"/>
      <c r="M95" s="520"/>
      <c r="N95" s="521"/>
      <c r="O95" s="522"/>
      <c r="P95" s="194" t="s">
        <v>279</v>
      </c>
      <c r="Q95" s="195" t="s">
        <v>53</v>
      </c>
      <c r="R95" s="196">
        <v>0.24</v>
      </c>
      <c r="S95" s="194" t="s">
        <v>279</v>
      </c>
      <c r="T95" s="195">
        <v>0.33</v>
      </c>
      <c r="U95" s="196">
        <v>0.43</v>
      </c>
      <c r="V95" s="194" t="s">
        <v>279</v>
      </c>
      <c r="W95" s="195">
        <v>0.41</v>
      </c>
      <c r="X95" s="196">
        <v>0.51</v>
      </c>
      <c r="Y95" s="194" t="s">
        <v>279</v>
      </c>
      <c r="Z95" s="195">
        <v>0.55000000000000004</v>
      </c>
      <c r="AA95" s="196">
        <v>0.55000000000000004</v>
      </c>
      <c r="AB95" s="194" t="s">
        <v>53</v>
      </c>
      <c r="AC95" s="195" t="s">
        <v>53</v>
      </c>
      <c r="AD95" s="196" t="s">
        <v>53</v>
      </c>
      <c r="AE95" s="194" t="s">
        <v>53</v>
      </c>
      <c r="AF95" s="195" t="s">
        <v>53</v>
      </c>
      <c r="AG95" s="196" t="s">
        <v>53</v>
      </c>
      <c r="AH95" s="194" t="s">
        <v>53</v>
      </c>
      <c r="AI95" s="195" t="s">
        <v>53</v>
      </c>
      <c r="AJ95" s="196" t="s">
        <v>53</v>
      </c>
      <c r="AK95" s="220" t="s">
        <v>53</v>
      </c>
      <c r="AL95" s="195" t="s">
        <v>53</v>
      </c>
      <c r="AM95" s="196" t="s">
        <v>53</v>
      </c>
      <c r="AN95" s="217" t="s">
        <v>53</v>
      </c>
      <c r="AO95" s="195" t="s">
        <v>53</v>
      </c>
      <c r="AP95" s="196" t="s">
        <v>53</v>
      </c>
      <c r="AQ95" s="511" t="s">
        <v>53</v>
      </c>
      <c r="AR95" s="512" t="s">
        <v>53</v>
      </c>
      <c r="AS95" s="513" t="s">
        <v>53</v>
      </c>
      <c r="AT95" s="511" t="s">
        <v>53</v>
      </c>
      <c r="AU95" s="512" t="s">
        <v>53</v>
      </c>
      <c r="AV95" s="513" t="s">
        <v>53</v>
      </c>
      <c r="AW95" s="511" t="s">
        <v>279</v>
      </c>
      <c r="AX95" s="512">
        <v>1.4277</v>
      </c>
      <c r="AY95" s="513">
        <v>1.4277</v>
      </c>
      <c r="AZ95" s="276" t="s">
        <v>53</v>
      </c>
      <c r="BA95" s="277" t="s">
        <v>53</v>
      </c>
      <c r="BB95" s="277" t="s">
        <v>53</v>
      </c>
      <c r="BC95" s="277" t="s">
        <v>53</v>
      </c>
      <c r="BD95" s="278" t="s">
        <v>53</v>
      </c>
    </row>
    <row r="96" spans="1:56" s="117" customFormat="1" ht="12" customHeight="1" x14ac:dyDescent="0.25">
      <c r="A96" s="891"/>
      <c r="B96" s="903"/>
      <c r="C96" s="496" t="s">
        <v>1024</v>
      </c>
      <c r="D96" s="520" t="s">
        <v>53</v>
      </c>
      <c r="E96" s="521" t="s">
        <v>53</v>
      </c>
      <c r="F96" s="522" t="s">
        <v>53</v>
      </c>
      <c r="G96" s="520" t="s">
        <v>53</v>
      </c>
      <c r="H96" s="521" t="s">
        <v>53</v>
      </c>
      <c r="I96" s="522" t="s">
        <v>53</v>
      </c>
      <c r="J96" s="520" t="s">
        <v>53</v>
      </c>
      <c r="K96" s="521" t="s">
        <v>53</v>
      </c>
      <c r="L96" s="522" t="s">
        <v>53</v>
      </c>
      <c r="M96" s="520" t="s">
        <v>53</v>
      </c>
      <c r="N96" s="521" t="s">
        <v>53</v>
      </c>
      <c r="O96" s="522" t="s">
        <v>53</v>
      </c>
      <c r="P96" s="194" t="s">
        <v>279</v>
      </c>
      <c r="Q96" s="195">
        <v>9.1999999999999993</v>
      </c>
      <c r="R96" s="196">
        <v>9.25</v>
      </c>
      <c r="S96" s="194" t="s">
        <v>163</v>
      </c>
      <c r="T96" s="195">
        <v>10.53</v>
      </c>
      <c r="U96" s="196">
        <v>16.09</v>
      </c>
      <c r="V96" s="194" t="s">
        <v>279</v>
      </c>
      <c r="W96" s="195">
        <v>10.53</v>
      </c>
      <c r="X96" s="196">
        <v>10.53</v>
      </c>
      <c r="Y96" s="194" t="s">
        <v>279</v>
      </c>
      <c r="Z96" s="195">
        <v>10.37</v>
      </c>
      <c r="AA96" s="196">
        <v>15.93</v>
      </c>
      <c r="AB96" s="194" t="s">
        <v>163</v>
      </c>
      <c r="AC96" s="195">
        <v>15.98</v>
      </c>
      <c r="AD96" s="196">
        <v>15.98</v>
      </c>
      <c r="AE96" s="194" t="s">
        <v>163</v>
      </c>
      <c r="AF96" s="195">
        <v>15.99</v>
      </c>
      <c r="AG96" s="196">
        <v>15.99</v>
      </c>
      <c r="AH96" s="194" t="s">
        <v>279</v>
      </c>
      <c r="AI96" s="195">
        <v>15.49</v>
      </c>
      <c r="AJ96" s="196">
        <v>15.49</v>
      </c>
      <c r="AK96" s="220" t="s">
        <v>163</v>
      </c>
      <c r="AL96" s="195">
        <v>15.49</v>
      </c>
      <c r="AM96" s="196">
        <v>16.07</v>
      </c>
      <c r="AN96" s="217" t="s">
        <v>163</v>
      </c>
      <c r="AO96" s="195">
        <v>15.18</v>
      </c>
      <c r="AP96" s="196">
        <v>15.76</v>
      </c>
      <c r="AQ96" s="511" t="s">
        <v>163</v>
      </c>
      <c r="AR96" s="512">
        <v>11.06</v>
      </c>
      <c r="AS96" s="513">
        <v>15.3</v>
      </c>
      <c r="AT96" s="511" t="s">
        <v>163</v>
      </c>
      <c r="AU96" s="512">
        <v>11.58</v>
      </c>
      <c r="AV96" s="513">
        <v>15.3</v>
      </c>
      <c r="AW96" s="511" t="s">
        <v>279</v>
      </c>
      <c r="AX96" s="512">
        <v>9.77</v>
      </c>
      <c r="AY96" s="513">
        <v>9.77</v>
      </c>
      <c r="AZ96" s="276" t="s">
        <v>53</v>
      </c>
      <c r="BA96" s="277" t="s">
        <v>53</v>
      </c>
      <c r="BB96" s="277" t="s">
        <v>53</v>
      </c>
      <c r="BC96" s="277" t="s">
        <v>53</v>
      </c>
      <c r="BD96" s="278" t="s">
        <v>53</v>
      </c>
    </row>
    <row r="97" spans="1:57" s="117" customFormat="1" ht="12" customHeight="1" x14ac:dyDescent="0.25">
      <c r="A97" s="891"/>
      <c r="B97" s="903"/>
      <c r="C97" s="534" t="s">
        <v>1025</v>
      </c>
      <c r="D97" s="520"/>
      <c r="E97" s="521"/>
      <c r="F97" s="522"/>
      <c r="G97" s="520"/>
      <c r="H97" s="521"/>
      <c r="I97" s="522"/>
      <c r="J97" s="520"/>
      <c r="K97" s="521"/>
      <c r="L97" s="522"/>
      <c r="M97" s="520" t="s">
        <v>53</v>
      </c>
      <c r="N97" s="521" t="s">
        <v>53</v>
      </c>
      <c r="O97" s="522" t="s">
        <v>53</v>
      </c>
      <c r="P97" s="194" t="s">
        <v>53</v>
      </c>
      <c r="Q97" s="195" t="s">
        <v>53</v>
      </c>
      <c r="R97" s="196" t="s">
        <v>53</v>
      </c>
      <c r="S97" s="194" t="s">
        <v>53</v>
      </c>
      <c r="T97" s="195" t="s">
        <v>53</v>
      </c>
      <c r="U97" s="196" t="s">
        <v>53</v>
      </c>
      <c r="V97" s="194" t="s">
        <v>279</v>
      </c>
      <c r="W97" s="195">
        <v>0.28000000000000003</v>
      </c>
      <c r="X97" s="196">
        <v>0.5</v>
      </c>
      <c r="Y97" s="194" t="s">
        <v>279</v>
      </c>
      <c r="Z97" s="195">
        <v>0.5</v>
      </c>
      <c r="AA97" s="196">
        <v>0.5</v>
      </c>
      <c r="AB97" s="194" t="s">
        <v>53</v>
      </c>
      <c r="AC97" s="195" t="s">
        <v>53</v>
      </c>
      <c r="AD97" s="196" t="s">
        <v>53</v>
      </c>
      <c r="AE97" s="194" t="s">
        <v>53</v>
      </c>
      <c r="AF97" s="195" t="s">
        <v>53</v>
      </c>
      <c r="AG97" s="196" t="s">
        <v>53</v>
      </c>
      <c r="AH97" s="194" t="s">
        <v>53</v>
      </c>
      <c r="AI97" s="195" t="s">
        <v>53</v>
      </c>
      <c r="AJ97" s="196" t="s">
        <v>53</v>
      </c>
      <c r="AK97" s="220" t="s">
        <v>53</v>
      </c>
      <c r="AL97" s="195" t="s">
        <v>53</v>
      </c>
      <c r="AM97" s="196" t="s">
        <v>53</v>
      </c>
      <c r="AN97" s="217" t="s">
        <v>53</v>
      </c>
      <c r="AO97" s="195" t="s">
        <v>53</v>
      </c>
      <c r="AP97" s="196" t="s">
        <v>53</v>
      </c>
      <c r="AQ97" s="511" t="s">
        <v>53</v>
      </c>
      <c r="AR97" s="512" t="s">
        <v>53</v>
      </c>
      <c r="AS97" s="513" t="s">
        <v>53</v>
      </c>
      <c r="AT97" s="511" t="s">
        <v>53</v>
      </c>
      <c r="AU97" s="512" t="s">
        <v>53</v>
      </c>
      <c r="AV97" s="513" t="s">
        <v>53</v>
      </c>
      <c r="AW97" s="511" t="s">
        <v>53</v>
      </c>
      <c r="AX97" s="512" t="s">
        <v>53</v>
      </c>
      <c r="AY97" s="513" t="s">
        <v>53</v>
      </c>
      <c r="AZ97" s="276" t="s">
        <v>53</v>
      </c>
      <c r="BA97" s="277" t="s">
        <v>53</v>
      </c>
      <c r="BB97" s="277" t="s">
        <v>53</v>
      </c>
      <c r="BC97" s="277" t="s">
        <v>53</v>
      </c>
      <c r="BD97" s="278" t="s">
        <v>53</v>
      </c>
    </row>
    <row r="98" spans="1:57" s="117" customFormat="1" ht="12" customHeight="1" x14ac:dyDescent="0.25">
      <c r="A98" s="891"/>
      <c r="B98" s="904"/>
      <c r="C98" s="497" t="s">
        <v>1021</v>
      </c>
      <c r="D98" s="520"/>
      <c r="E98" s="521"/>
      <c r="F98" s="522"/>
      <c r="G98" s="520"/>
      <c r="H98" s="521"/>
      <c r="I98" s="522"/>
      <c r="J98" s="520"/>
      <c r="K98" s="521"/>
      <c r="L98" s="522"/>
      <c r="M98" s="520"/>
      <c r="N98" s="521"/>
      <c r="O98" s="522"/>
      <c r="P98" s="221" t="s">
        <v>53</v>
      </c>
      <c r="Q98" s="222" t="s">
        <v>53</v>
      </c>
      <c r="R98" s="223" t="s">
        <v>53</v>
      </c>
      <c r="S98" s="221" t="s">
        <v>53</v>
      </c>
      <c r="T98" s="222" t="s">
        <v>53</v>
      </c>
      <c r="U98" s="223" t="s">
        <v>53</v>
      </c>
      <c r="V98" s="221" t="s">
        <v>53</v>
      </c>
      <c r="W98" s="222" t="s">
        <v>53</v>
      </c>
      <c r="X98" s="223" t="s">
        <v>53</v>
      </c>
      <c r="Y98" s="221" t="s">
        <v>53</v>
      </c>
      <c r="Z98" s="222" t="s">
        <v>53</v>
      </c>
      <c r="AA98" s="223" t="s">
        <v>53</v>
      </c>
      <c r="AB98" s="221" t="s">
        <v>53</v>
      </c>
      <c r="AC98" s="222" t="s">
        <v>53</v>
      </c>
      <c r="AD98" s="223" t="s">
        <v>53</v>
      </c>
      <c r="AE98" s="221" t="s">
        <v>53</v>
      </c>
      <c r="AF98" s="222" t="s">
        <v>53</v>
      </c>
      <c r="AG98" s="223" t="s">
        <v>53</v>
      </c>
      <c r="AH98" s="221"/>
      <c r="AI98" s="222"/>
      <c r="AJ98" s="223"/>
      <c r="AK98" s="232"/>
      <c r="AL98" s="222"/>
      <c r="AM98" s="223"/>
      <c r="AN98" s="234"/>
      <c r="AO98" s="222"/>
      <c r="AP98" s="223"/>
      <c r="AQ98" s="514"/>
      <c r="AR98" s="515"/>
      <c r="AS98" s="516"/>
      <c r="AT98" s="514"/>
      <c r="AU98" s="515"/>
      <c r="AV98" s="516"/>
      <c r="AW98" s="514" t="s">
        <v>53</v>
      </c>
      <c r="AX98" s="515" t="s">
        <v>53</v>
      </c>
      <c r="AY98" s="516" t="s">
        <v>53</v>
      </c>
      <c r="AZ98" s="234" t="s">
        <v>53</v>
      </c>
      <c r="BA98" s="222" t="s">
        <v>53</v>
      </c>
      <c r="BB98" s="222" t="s">
        <v>53</v>
      </c>
      <c r="BC98" s="222" t="s">
        <v>53</v>
      </c>
      <c r="BD98" s="223" t="s">
        <v>53</v>
      </c>
    </row>
    <row r="99" spans="1:57" s="117" customFormat="1" ht="12" customHeight="1" x14ac:dyDescent="0.25">
      <c r="A99" s="891"/>
      <c r="B99" s="892" t="s">
        <v>43</v>
      </c>
      <c r="C99" s="229" t="s">
        <v>1037</v>
      </c>
      <c r="D99" s="517" t="s">
        <v>53</v>
      </c>
      <c r="E99" s="518" t="s">
        <v>53</v>
      </c>
      <c r="F99" s="519" t="s">
        <v>53</v>
      </c>
      <c r="G99" s="517" t="s">
        <v>53</v>
      </c>
      <c r="H99" s="518" t="s">
        <v>53</v>
      </c>
      <c r="I99" s="519" t="s">
        <v>53</v>
      </c>
      <c r="J99" s="517" t="s">
        <v>53</v>
      </c>
      <c r="K99" s="518" t="s">
        <v>53</v>
      </c>
      <c r="L99" s="519" t="s">
        <v>53</v>
      </c>
      <c r="M99" s="517" t="s">
        <v>53</v>
      </c>
      <c r="N99" s="518" t="s">
        <v>53</v>
      </c>
      <c r="O99" s="519" t="s">
        <v>53</v>
      </c>
      <c r="P99" s="224"/>
      <c r="Q99" s="225"/>
      <c r="R99" s="226"/>
      <c r="S99" s="224"/>
      <c r="T99" s="225"/>
      <c r="U99" s="226"/>
      <c r="V99" s="224"/>
      <c r="W99" s="225"/>
      <c r="X99" s="226"/>
      <c r="Y99" s="224"/>
      <c r="Z99" s="225"/>
      <c r="AA99" s="226"/>
      <c r="AB99" s="224"/>
      <c r="AC99" s="225"/>
      <c r="AD99" s="226"/>
      <c r="AE99" s="224"/>
      <c r="AF99" s="225"/>
      <c r="AG99" s="226"/>
      <c r="AH99" s="224"/>
      <c r="AI99" s="225"/>
      <c r="AJ99" s="226"/>
      <c r="AK99" s="233"/>
      <c r="AL99" s="225"/>
      <c r="AM99" s="226"/>
      <c r="AN99" s="235"/>
      <c r="AO99" s="225"/>
      <c r="AP99" s="226"/>
      <c r="AQ99" s="511" t="s">
        <v>53</v>
      </c>
      <c r="AR99" s="512" t="s">
        <v>53</v>
      </c>
      <c r="AS99" s="513" t="s">
        <v>53</v>
      </c>
      <c r="AT99" s="511" t="s">
        <v>163</v>
      </c>
      <c r="AU99" s="512">
        <v>26.32</v>
      </c>
      <c r="AV99" s="513">
        <v>37.75</v>
      </c>
      <c r="AW99" s="511" t="s">
        <v>279</v>
      </c>
      <c r="AX99" s="512">
        <v>18.760000000000002</v>
      </c>
      <c r="AY99" s="513">
        <v>57.14</v>
      </c>
      <c r="AZ99" s="276" t="s">
        <v>163</v>
      </c>
      <c r="BA99" s="277">
        <v>30.32</v>
      </c>
      <c r="BB99" s="277" t="s">
        <v>241</v>
      </c>
      <c r="BC99" s="277" t="s">
        <v>241</v>
      </c>
      <c r="BD99" s="278">
        <v>35.46</v>
      </c>
    </row>
    <row r="100" spans="1:57" s="117" customFormat="1" ht="12" customHeight="1" x14ac:dyDescent="0.25">
      <c r="A100" s="891"/>
      <c r="B100" s="893"/>
      <c r="C100" s="227" t="s">
        <v>1036</v>
      </c>
      <c r="D100" s="520"/>
      <c r="E100" s="521"/>
      <c r="F100" s="522"/>
      <c r="G100" s="520"/>
      <c r="H100" s="521"/>
      <c r="I100" s="522"/>
      <c r="J100" s="520"/>
      <c r="K100" s="521"/>
      <c r="L100" s="522"/>
      <c r="M100" s="520" t="s">
        <v>53</v>
      </c>
      <c r="N100" s="521" t="s">
        <v>53</v>
      </c>
      <c r="O100" s="522" t="s">
        <v>53</v>
      </c>
      <c r="P100" s="194" t="s">
        <v>53</v>
      </c>
      <c r="Q100" s="195" t="s">
        <v>53</v>
      </c>
      <c r="R100" s="196" t="s">
        <v>53</v>
      </c>
      <c r="S100" s="194" t="s">
        <v>53</v>
      </c>
      <c r="T100" s="195" t="s">
        <v>53</v>
      </c>
      <c r="U100" s="196" t="s">
        <v>53</v>
      </c>
      <c r="V100" s="194" t="s">
        <v>163</v>
      </c>
      <c r="W100" s="195">
        <v>1.1399999999999999</v>
      </c>
      <c r="X100" s="196">
        <v>2.0499999999999998</v>
      </c>
      <c r="Y100" s="194" t="s">
        <v>242</v>
      </c>
      <c r="Z100" s="195">
        <v>1.52</v>
      </c>
      <c r="AA100" s="196">
        <v>3.22</v>
      </c>
      <c r="AB100" s="194" t="s">
        <v>53</v>
      </c>
      <c r="AC100" s="195">
        <v>1.47</v>
      </c>
      <c r="AD100" s="196" t="s">
        <v>53</v>
      </c>
      <c r="AE100" s="194" t="s">
        <v>200</v>
      </c>
      <c r="AF100" s="195" t="s">
        <v>53</v>
      </c>
      <c r="AG100" s="196">
        <v>187.09</v>
      </c>
      <c r="AH100" s="194" t="s">
        <v>165</v>
      </c>
      <c r="AI100" s="195">
        <v>10.74</v>
      </c>
      <c r="AJ100" s="196">
        <v>45.52</v>
      </c>
      <c r="AK100" s="220" t="s">
        <v>243</v>
      </c>
      <c r="AL100" s="195">
        <v>15.54</v>
      </c>
      <c r="AM100" s="196">
        <v>37.82</v>
      </c>
      <c r="AN100" s="217" t="s">
        <v>243</v>
      </c>
      <c r="AO100" s="195">
        <v>18.47</v>
      </c>
      <c r="AP100" s="196">
        <v>18.47</v>
      </c>
      <c r="AQ100" s="511" t="s">
        <v>200</v>
      </c>
      <c r="AR100" s="512">
        <v>4.82</v>
      </c>
      <c r="AS100" s="513">
        <v>6.62</v>
      </c>
      <c r="AT100" s="511" t="s">
        <v>243</v>
      </c>
      <c r="AU100" s="512">
        <v>4.57</v>
      </c>
      <c r="AV100" s="513">
        <v>11.5</v>
      </c>
      <c r="AW100" s="511" t="s">
        <v>200</v>
      </c>
      <c r="AX100" s="512">
        <v>4.32</v>
      </c>
      <c r="AY100" s="513">
        <v>11.25</v>
      </c>
      <c r="AZ100" s="276" t="s">
        <v>243</v>
      </c>
      <c r="BA100" s="277">
        <v>10.48</v>
      </c>
      <c r="BB100" s="277" t="s">
        <v>241</v>
      </c>
      <c r="BC100" s="277" t="s">
        <v>241</v>
      </c>
      <c r="BD100" s="278">
        <v>12.96</v>
      </c>
    </row>
    <row r="101" spans="1:57" s="117" customFormat="1" ht="12" customHeight="1" x14ac:dyDescent="0.25">
      <c r="A101" s="891"/>
      <c r="B101" s="893"/>
      <c r="C101" s="227" t="s">
        <v>1035</v>
      </c>
      <c r="D101" s="520"/>
      <c r="E101" s="521"/>
      <c r="F101" s="522"/>
      <c r="G101" s="520"/>
      <c r="H101" s="521"/>
      <c r="I101" s="522"/>
      <c r="J101" s="520"/>
      <c r="K101" s="521"/>
      <c r="L101" s="522"/>
      <c r="M101" s="520" t="s">
        <v>53</v>
      </c>
      <c r="N101" s="521" t="s">
        <v>53</v>
      </c>
      <c r="O101" s="522" t="s">
        <v>53</v>
      </c>
      <c r="P101" s="194" t="s">
        <v>53</v>
      </c>
      <c r="Q101" s="195" t="s">
        <v>53</v>
      </c>
      <c r="R101" s="196" t="s">
        <v>53</v>
      </c>
      <c r="S101" s="194" t="s">
        <v>53</v>
      </c>
      <c r="T101" s="195" t="s">
        <v>53</v>
      </c>
      <c r="U101" s="196" t="s">
        <v>53</v>
      </c>
      <c r="V101" s="194"/>
      <c r="W101" s="195"/>
      <c r="X101" s="196"/>
      <c r="Y101" s="194" t="s">
        <v>53</v>
      </c>
      <c r="Z101" s="195" t="s">
        <v>53</v>
      </c>
      <c r="AA101" s="196" t="s">
        <v>53</v>
      </c>
      <c r="AB101" s="194"/>
      <c r="AC101" s="195"/>
      <c r="AD101" s="196"/>
      <c r="AE101" s="194"/>
      <c r="AF101" s="195"/>
      <c r="AG101" s="196"/>
      <c r="AH101" s="194"/>
      <c r="AI101" s="195"/>
      <c r="AJ101" s="196"/>
      <c r="AK101" s="220"/>
      <c r="AL101" s="195"/>
      <c r="AM101" s="196"/>
      <c r="AN101" s="217"/>
      <c r="AO101" s="195"/>
      <c r="AP101" s="196"/>
      <c r="AQ101" s="511" t="s">
        <v>53</v>
      </c>
      <c r="AR101" s="512" t="s">
        <v>53</v>
      </c>
      <c r="AS101" s="513" t="s">
        <v>53</v>
      </c>
      <c r="AT101" s="511" t="s">
        <v>53</v>
      </c>
      <c r="AU101" s="512" t="s">
        <v>53</v>
      </c>
      <c r="AV101" s="513" t="s">
        <v>53</v>
      </c>
      <c r="AW101" s="511" t="s">
        <v>53</v>
      </c>
      <c r="AX101" s="512" t="s">
        <v>53</v>
      </c>
      <c r="AY101" s="513" t="s">
        <v>53</v>
      </c>
      <c r="AZ101" s="276" t="s">
        <v>279</v>
      </c>
      <c r="BA101" s="277" t="s">
        <v>53</v>
      </c>
      <c r="BB101" s="277" t="s">
        <v>53</v>
      </c>
      <c r="BC101" s="277" t="s">
        <v>241</v>
      </c>
      <c r="BD101" s="278">
        <v>6.5363030000000002</v>
      </c>
    </row>
    <row r="102" spans="1:57" s="117" customFormat="1" ht="12" customHeight="1" x14ac:dyDescent="0.25">
      <c r="A102" s="891"/>
      <c r="B102" s="893"/>
      <c r="C102" s="230" t="s">
        <v>1039</v>
      </c>
      <c r="D102" s="520"/>
      <c r="E102" s="521"/>
      <c r="F102" s="522"/>
      <c r="G102" s="520"/>
      <c r="H102" s="521"/>
      <c r="I102" s="522"/>
      <c r="J102" s="520"/>
      <c r="K102" s="521"/>
      <c r="L102" s="522"/>
      <c r="M102" s="520"/>
      <c r="N102" s="521"/>
      <c r="O102" s="522"/>
      <c r="P102" s="194"/>
      <c r="Q102" s="195"/>
      <c r="R102" s="196"/>
      <c r="S102" s="194"/>
      <c r="T102" s="195"/>
      <c r="U102" s="196"/>
      <c r="V102" s="194"/>
      <c r="W102" s="195"/>
      <c r="X102" s="196"/>
      <c r="Y102" s="194"/>
      <c r="Z102" s="195"/>
      <c r="AA102" s="196"/>
      <c r="AB102" s="194"/>
      <c r="AC102" s="195"/>
      <c r="AD102" s="196"/>
      <c r="AE102" s="194"/>
      <c r="AF102" s="195"/>
      <c r="AG102" s="196"/>
      <c r="AH102" s="194" t="s">
        <v>53</v>
      </c>
      <c r="AI102" s="195" t="s">
        <v>53</v>
      </c>
      <c r="AJ102" s="196" t="s">
        <v>53</v>
      </c>
      <c r="AK102" s="220" t="s">
        <v>53</v>
      </c>
      <c r="AL102" s="195" t="s">
        <v>53</v>
      </c>
      <c r="AM102" s="196" t="s">
        <v>53</v>
      </c>
      <c r="AN102" s="217" t="s">
        <v>53</v>
      </c>
      <c r="AO102" s="195" t="s">
        <v>53</v>
      </c>
      <c r="AP102" s="196" t="s">
        <v>53</v>
      </c>
      <c r="AQ102" s="511"/>
      <c r="AR102" s="512"/>
      <c r="AS102" s="513"/>
      <c r="AT102" s="511" t="s">
        <v>53</v>
      </c>
      <c r="AU102" s="512" t="s">
        <v>53</v>
      </c>
      <c r="AV102" s="513" t="s">
        <v>53</v>
      </c>
      <c r="AW102" s="511"/>
      <c r="AX102" s="512"/>
      <c r="AY102" s="513"/>
      <c r="AZ102" s="276" t="s">
        <v>279</v>
      </c>
      <c r="BA102" s="277" t="s">
        <v>53</v>
      </c>
      <c r="BB102" s="277" t="s">
        <v>53</v>
      </c>
      <c r="BC102" s="277" t="s">
        <v>241</v>
      </c>
      <c r="BD102" s="278">
        <v>2.226</v>
      </c>
    </row>
    <row r="103" spans="1:57" s="117" customFormat="1" ht="12" customHeight="1" x14ac:dyDescent="0.25">
      <c r="A103" s="891"/>
      <c r="B103" s="894"/>
      <c r="C103" s="615" t="s">
        <v>1038</v>
      </c>
      <c r="D103" s="523"/>
      <c r="E103" s="524"/>
      <c r="F103" s="525"/>
      <c r="G103" s="523"/>
      <c r="H103" s="524"/>
      <c r="I103" s="525"/>
      <c r="J103" s="523"/>
      <c r="K103" s="524"/>
      <c r="L103" s="525"/>
      <c r="M103" s="523"/>
      <c r="N103" s="524"/>
      <c r="O103" s="525"/>
      <c r="P103" s="198" t="s">
        <v>53</v>
      </c>
      <c r="Q103" s="199" t="s">
        <v>53</v>
      </c>
      <c r="R103" s="200" t="s">
        <v>53</v>
      </c>
      <c r="S103" s="198" t="s">
        <v>53</v>
      </c>
      <c r="T103" s="199" t="s">
        <v>53</v>
      </c>
      <c r="U103" s="200" t="s">
        <v>53</v>
      </c>
      <c r="V103" s="198" t="s">
        <v>53</v>
      </c>
      <c r="W103" s="199" t="s">
        <v>53</v>
      </c>
      <c r="X103" s="200" t="s">
        <v>53</v>
      </c>
      <c r="Y103" s="198" t="s">
        <v>53</v>
      </c>
      <c r="Z103" s="199" t="s">
        <v>53</v>
      </c>
      <c r="AA103" s="200" t="s">
        <v>53</v>
      </c>
      <c r="AB103" s="198" t="s">
        <v>53</v>
      </c>
      <c r="AC103" s="199" t="s">
        <v>53</v>
      </c>
      <c r="AD103" s="200" t="s">
        <v>53</v>
      </c>
      <c r="AE103" s="198" t="s">
        <v>53</v>
      </c>
      <c r="AF103" s="199" t="s">
        <v>53</v>
      </c>
      <c r="AG103" s="200" t="s">
        <v>53</v>
      </c>
      <c r="AH103" s="198" t="s">
        <v>53</v>
      </c>
      <c r="AI103" s="199" t="s">
        <v>53</v>
      </c>
      <c r="AJ103" s="200" t="s">
        <v>53</v>
      </c>
      <c r="AK103" s="507" t="s">
        <v>53</v>
      </c>
      <c r="AL103" s="199" t="s">
        <v>53</v>
      </c>
      <c r="AM103" s="200" t="s">
        <v>53</v>
      </c>
      <c r="AN103" s="219" t="s">
        <v>53</v>
      </c>
      <c r="AO103" s="199" t="s">
        <v>53</v>
      </c>
      <c r="AP103" s="200" t="s">
        <v>53</v>
      </c>
      <c r="AQ103" s="526" t="s">
        <v>53</v>
      </c>
      <c r="AR103" s="527" t="s">
        <v>53</v>
      </c>
      <c r="AS103" s="528" t="s">
        <v>53</v>
      </c>
      <c r="AT103" s="526" t="s">
        <v>53</v>
      </c>
      <c r="AU103" s="527" t="s">
        <v>53</v>
      </c>
      <c r="AV103" s="528" t="s">
        <v>53</v>
      </c>
      <c r="AW103" s="526" t="s">
        <v>163</v>
      </c>
      <c r="AX103" s="527">
        <v>0.56000000000000005</v>
      </c>
      <c r="AY103" s="528">
        <v>1.06</v>
      </c>
      <c r="AZ103" s="219" t="s">
        <v>163</v>
      </c>
      <c r="BA103" s="199">
        <v>0.99787000000000003</v>
      </c>
      <c r="BB103" s="199" t="s">
        <v>241</v>
      </c>
      <c r="BC103" s="199" t="s">
        <v>241</v>
      </c>
      <c r="BD103" s="200">
        <v>0.99787000000000003</v>
      </c>
    </row>
    <row r="104" spans="1:57" ht="15.75" customHeight="1" x14ac:dyDescent="0.25">
      <c r="A104" s="299"/>
      <c r="C104" s="547"/>
      <c r="BE104" s="89"/>
    </row>
    <row r="105" spans="1:57" ht="15.75" customHeight="1" x14ac:dyDescent="0.25">
      <c r="A105" s="299"/>
    </row>
    <row r="106" spans="1:57" ht="15.75" customHeight="1" x14ac:dyDescent="0.25">
      <c r="A106" s="299"/>
    </row>
    <row r="107" spans="1:57" ht="15.75" customHeight="1" x14ac:dyDescent="0.25">
      <c r="A107" s="299"/>
    </row>
    <row r="108" spans="1:57" ht="15.75" customHeight="1" x14ac:dyDescent="0.25">
      <c r="A108" s="299"/>
    </row>
    <row r="109" spans="1:57" ht="15.75" customHeight="1" x14ac:dyDescent="0.25">
      <c r="A109" s="299"/>
    </row>
    <row r="110" spans="1:57" ht="15.75" customHeight="1" x14ac:dyDescent="0.25">
      <c r="A110"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B99:B103"/>
    <mergeCell ref="B49:B64"/>
    <mergeCell ref="B65:B69"/>
    <mergeCell ref="B70:B72"/>
    <mergeCell ref="B73:B76"/>
    <mergeCell ref="A77:A86"/>
    <mergeCell ref="B77:B83"/>
    <mergeCell ref="B84:B86"/>
    <mergeCell ref="A88:A103"/>
    <mergeCell ref="B88:B98"/>
    <mergeCell ref="AZ47:AZ48"/>
    <mergeCell ref="BA47:BA48"/>
    <mergeCell ref="BB47:BC47"/>
    <mergeCell ref="BD47:BD48"/>
    <mergeCell ref="A49:A76"/>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8"/>
  <sheetViews>
    <sheetView showGridLines="0" workbookViewId="0">
      <selection activeCell="BE38" sqref="BE38"/>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59</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292</v>
      </c>
      <c r="E15" s="274">
        <v>4846.8</v>
      </c>
      <c r="F15" s="275">
        <v>5371.82</v>
      </c>
      <c r="G15" s="273" t="s">
        <v>247</v>
      </c>
      <c r="H15" s="274">
        <v>5360.49</v>
      </c>
      <c r="I15" s="275">
        <v>5919.3779999999997</v>
      </c>
      <c r="J15" s="273" t="s">
        <v>248</v>
      </c>
      <c r="K15" s="274">
        <v>5681.85</v>
      </c>
      <c r="L15" s="275">
        <v>6476.78</v>
      </c>
      <c r="M15" s="273" t="s">
        <v>457</v>
      </c>
      <c r="N15" s="274">
        <v>5753.36</v>
      </c>
      <c r="O15" s="275">
        <v>8968.23</v>
      </c>
      <c r="P15" s="273" t="s">
        <v>152</v>
      </c>
      <c r="Q15" s="274">
        <v>6531.73</v>
      </c>
      <c r="R15" s="275">
        <v>10778.23</v>
      </c>
      <c r="S15" s="273" t="s">
        <v>909</v>
      </c>
      <c r="T15" s="274">
        <v>8737.49</v>
      </c>
      <c r="U15" s="275">
        <v>12701.04</v>
      </c>
      <c r="V15" s="273" t="s">
        <v>542</v>
      </c>
      <c r="W15" s="274">
        <v>10852.94</v>
      </c>
      <c r="X15" s="275">
        <v>13078.45</v>
      </c>
      <c r="Y15" s="273" t="s">
        <v>645</v>
      </c>
      <c r="Z15" s="274">
        <v>12197.85</v>
      </c>
      <c r="AA15" s="275">
        <v>16388.7</v>
      </c>
      <c r="AB15" s="273" t="s">
        <v>1211</v>
      </c>
      <c r="AC15" s="274">
        <v>16818.759999999998</v>
      </c>
      <c r="AD15" s="275">
        <v>34543.758000000002</v>
      </c>
      <c r="AE15" s="273" t="s">
        <v>363</v>
      </c>
      <c r="AF15" s="274">
        <v>19762.650000000001</v>
      </c>
      <c r="AG15" s="275">
        <v>38274.871899999998</v>
      </c>
      <c r="AH15" s="273" t="s">
        <v>926</v>
      </c>
      <c r="AI15" s="274">
        <v>28712.35</v>
      </c>
      <c r="AJ15" s="275">
        <v>40954.050000000003</v>
      </c>
      <c r="AK15" s="273" t="s">
        <v>1212</v>
      </c>
      <c r="AL15" s="274">
        <v>34352.377699999997</v>
      </c>
      <c r="AM15" s="275">
        <v>50359.736199999999</v>
      </c>
      <c r="AN15" s="273" t="s">
        <v>1213</v>
      </c>
      <c r="AO15" s="274">
        <v>39317.46</v>
      </c>
      <c r="AP15" s="275">
        <v>58836.123299999999</v>
      </c>
      <c r="AQ15" s="273" t="s">
        <v>1214</v>
      </c>
      <c r="AR15" s="274">
        <v>50078.9401</v>
      </c>
      <c r="AS15" s="451">
        <v>67114.546700000006</v>
      </c>
      <c r="AT15" s="273" t="s">
        <v>1215</v>
      </c>
      <c r="AU15" s="274">
        <v>59325.758999999998</v>
      </c>
      <c r="AV15" s="275">
        <v>76734.891399999993</v>
      </c>
      <c r="AW15" s="273" t="s">
        <v>1216</v>
      </c>
      <c r="AX15" s="274">
        <v>64775.902794000001</v>
      </c>
      <c r="AY15" s="275">
        <v>75505.427070000005</v>
      </c>
      <c r="AZ15" s="273" t="s">
        <v>1217</v>
      </c>
      <c r="BA15" s="274">
        <v>60787.074359999999</v>
      </c>
      <c r="BB15" s="274">
        <v>2567.8526470000002</v>
      </c>
      <c r="BC15" s="274">
        <v>2485.378408</v>
      </c>
      <c r="BD15" s="274">
        <v>66656.655415000001</v>
      </c>
      <c r="BE15" s="561">
        <f t="shared" ref="BE15:BE22" si="0">BD15/BD$22*100</f>
        <v>58.561018781543595</v>
      </c>
    </row>
    <row r="16" spans="1:57" ht="13.05" customHeight="1" x14ac:dyDescent="0.2">
      <c r="A16" s="58"/>
      <c r="C16" s="64" t="s">
        <v>30</v>
      </c>
      <c r="D16" s="276" t="s">
        <v>376</v>
      </c>
      <c r="E16" s="277">
        <v>2378.9690000000001</v>
      </c>
      <c r="F16" s="278">
        <v>2677.0189999999998</v>
      </c>
      <c r="G16" s="276" t="s">
        <v>376</v>
      </c>
      <c r="H16" s="277">
        <v>2192.8589999999999</v>
      </c>
      <c r="I16" s="278">
        <v>2709.52</v>
      </c>
      <c r="J16" s="276" t="s">
        <v>556</v>
      </c>
      <c r="K16" s="277">
        <v>2541.0639999999999</v>
      </c>
      <c r="L16" s="278">
        <v>2913.8609999999999</v>
      </c>
      <c r="M16" s="276" t="s">
        <v>572</v>
      </c>
      <c r="N16" s="277">
        <v>3048.0309999999999</v>
      </c>
      <c r="O16" s="278">
        <v>4608.5720000000001</v>
      </c>
      <c r="P16" s="276" t="s">
        <v>492</v>
      </c>
      <c r="Q16" s="277">
        <v>4019.6410000000001</v>
      </c>
      <c r="R16" s="278">
        <v>6558.8980000000001</v>
      </c>
      <c r="S16" s="276" t="s">
        <v>467</v>
      </c>
      <c r="T16" s="277">
        <v>6027.8609999999999</v>
      </c>
      <c r="U16" s="278">
        <v>8284.2510000000002</v>
      </c>
      <c r="V16" s="276" t="s">
        <v>1197</v>
      </c>
      <c r="W16" s="277">
        <v>6569.9390000000003</v>
      </c>
      <c r="X16" s="278">
        <v>9454.6090000000004</v>
      </c>
      <c r="Y16" s="276" t="s">
        <v>1218</v>
      </c>
      <c r="Z16" s="277">
        <v>7329.6629999999996</v>
      </c>
      <c r="AA16" s="278">
        <v>10957.343000000001</v>
      </c>
      <c r="AB16" s="276" t="s">
        <v>362</v>
      </c>
      <c r="AC16" s="277">
        <v>8447.99</v>
      </c>
      <c r="AD16" s="278">
        <v>14256.71</v>
      </c>
      <c r="AE16" s="276" t="s">
        <v>1199</v>
      </c>
      <c r="AF16" s="277">
        <v>8908.1213000000007</v>
      </c>
      <c r="AG16" s="278">
        <v>17008.041300000001</v>
      </c>
      <c r="AH16" s="276" t="s">
        <v>1219</v>
      </c>
      <c r="AI16" s="277">
        <v>15519.397999999999</v>
      </c>
      <c r="AJ16" s="278">
        <v>21107.777999999998</v>
      </c>
      <c r="AK16" s="276" t="s">
        <v>604</v>
      </c>
      <c r="AL16" s="277">
        <v>17889.445299999999</v>
      </c>
      <c r="AM16" s="278">
        <v>22085.217700000001</v>
      </c>
      <c r="AN16" s="276" t="s">
        <v>751</v>
      </c>
      <c r="AO16" s="277">
        <v>18878.140299999999</v>
      </c>
      <c r="AP16" s="278">
        <v>25930.617900000001</v>
      </c>
      <c r="AQ16" s="276" t="s">
        <v>1220</v>
      </c>
      <c r="AR16" s="277">
        <v>20507.178</v>
      </c>
      <c r="AS16" s="361">
        <v>29491.095000000001</v>
      </c>
      <c r="AT16" s="276" t="s">
        <v>1221</v>
      </c>
      <c r="AU16" s="277">
        <v>25749.6695</v>
      </c>
      <c r="AV16" s="278">
        <v>35045.5717</v>
      </c>
      <c r="AW16" s="276" t="s">
        <v>1222</v>
      </c>
      <c r="AX16" s="277">
        <v>30082.154016</v>
      </c>
      <c r="AY16" s="278">
        <v>37559.306031</v>
      </c>
      <c r="AZ16" s="276" t="s">
        <v>1223</v>
      </c>
      <c r="BA16" s="277">
        <v>33463.400397999998</v>
      </c>
      <c r="BB16" s="277">
        <v>2914.1708440000002</v>
      </c>
      <c r="BC16" s="277">
        <v>2608.3435129999998</v>
      </c>
      <c r="BD16" s="277">
        <v>39136.294755000003</v>
      </c>
      <c r="BE16" s="562">
        <f t="shared" si="0"/>
        <v>34.383082648215726</v>
      </c>
    </row>
    <row r="17" spans="1:58" ht="13.05" customHeight="1" x14ac:dyDescent="0.2">
      <c r="A17" s="58"/>
      <c r="C17" s="64" t="s">
        <v>32</v>
      </c>
      <c r="D17" s="276" t="s">
        <v>172</v>
      </c>
      <c r="E17" s="277">
        <v>113.28</v>
      </c>
      <c r="F17" s="278">
        <v>156.94</v>
      </c>
      <c r="G17" s="276" t="s">
        <v>167</v>
      </c>
      <c r="H17" s="277">
        <v>114.16</v>
      </c>
      <c r="I17" s="278">
        <v>193.91</v>
      </c>
      <c r="J17" s="276" t="s">
        <v>172</v>
      </c>
      <c r="K17" s="277">
        <v>112.15</v>
      </c>
      <c r="L17" s="278">
        <v>204.53100000000001</v>
      </c>
      <c r="M17" s="276" t="s">
        <v>205</v>
      </c>
      <c r="N17" s="277">
        <v>175.05</v>
      </c>
      <c r="O17" s="278">
        <v>294.327</v>
      </c>
      <c r="P17" s="276" t="s">
        <v>435</v>
      </c>
      <c r="Q17" s="277">
        <v>194.71</v>
      </c>
      <c r="R17" s="278">
        <v>446.887</v>
      </c>
      <c r="S17" s="276" t="s">
        <v>176</v>
      </c>
      <c r="T17" s="277">
        <v>214.80199999999999</v>
      </c>
      <c r="U17" s="278">
        <v>513.58199999999999</v>
      </c>
      <c r="V17" s="276" t="s">
        <v>207</v>
      </c>
      <c r="W17" s="277">
        <v>321.16199999999998</v>
      </c>
      <c r="X17" s="278">
        <v>473.09199999999998</v>
      </c>
      <c r="Y17" s="276" t="s">
        <v>286</v>
      </c>
      <c r="Z17" s="277">
        <v>416.25200000000001</v>
      </c>
      <c r="AA17" s="278">
        <v>475.55200000000002</v>
      </c>
      <c r="AB17" s="276" t="s">
        <v>272</v>
      </c>
      <c r="AC17" s="277">
        <v>574.64200000000005</v>
      </c>
      <c r="AD17" s="278">
        <v>594.96199999999999</v>
      </c>
      <c r="AE17" s="276" t="s">
        <v>273</v>
      </c>
      <c r="AF17" s="277">
        <v>527.35699999999997</v>
      </c>
      <c r="AG17" s="278">
        <v>592.27700000000004</v>
      </c>
      <c r="AH17" s="276" t="s">
        <v>190</v>
      </c>
      <c r="AI17" s="277">
        <v>546.577</v>
      </c>
      <c r="AJ17" s="278">
        <v>721.38879999999995</v>
      </c>
      <c r="AK17" s="276" t="s">
        <v>246</v>
      </c>
      <c r="AL17" s="277">
        <v>525.84699999999998</v>
      </c>
      <c r="AM17" s="278">
        <v>829.93409999999994</v>
      </c>
      <c r="AN17" s="276" t="s">
        <v>593</v>
      </c>
      <c r="AO17" s="277">
        <v>602.74310000000003</v>
      </c>
      <c r="AP17" s="278">
        <v>982.69029999999998</v>
      </c>
      <c r="AQ17" s="276" t="s">
        <v>191</v>
      </c>
      <c r="AR17" s="277">
        <v>720.80409999999995</v>
      </c>
      <c r="AS17" s="361">
        <v>1108.8323</v>
      </c>
      <c r="AT17" s="276" t="s">
        <v>343</v>
      </c>
      <c r="AU17" s="277">
        <v>914.67420000000004</v>
      </c>
      <c r="AV17" s="278">
        <v>1448.1332</v>
      </c>
      <c r="AW17" s="276" t="s">
        <v>226</v>
      </c>
      <c r="AX17" s="277">
        <v>960.60679700000003</v>
      </c>
      <c r="AY17" s="278">
        <v>1408.1168970000001</v>
      </c>
      <c r="AZ17" s="276" t="s">
        <v>349</v>
      </c>
      <c r="BA17" s="277">
        <v>1050.333928</v>
      </c>
      <c r="BB17" s="277">
        <v>9.48</v>
      </c>
      <c r="BC17" s="277">
        <v>40.42</v>
      </c>
      <c r="BD17" s="277">
        <v>1317.9627390000001</v>
      </c>
      <c r="BE17" s="562">
        <f t="shared" si="0"/>
        <v>1.1578924899761063</v>
      </c>
    </row>
    <row r="18" spans="1:58" ht="13.05" customHeight="1" x14ac:dyDescent="0.2">
      <c r="A18" s="58"/>
      <c r="C18" s="64" t="s">
        <v>35</v>
      </c>
      <c r="D18" s="276" t="s">
        <v>166</v>
      </c>
      <c r="E18" s="277">
        <v>9.67</v>
      </c>
      <c r="F18" s="278">
        <v>9.93</v>
      </c>
      <c r="G18" s="276" t="s">
        <v>170</v>
      </c>
      <c r="H18" s="277">
        <v>8.5449999999999999</v>
      </c>
      <c r="I18" s="278">
        <v>52.921999999999997</v>
      </c>
      <c r="J18" s="276" t="s">
        <v>167</v>
      </c>
      <c r="K18" s="277">
        <v>7.3810000000000002</v>
      </c>
      <c r="L18" s="278">
        <v>53.898000000000003</v>
      </c>
      <c r="M18" s="276" t="s">
        <v>239</v>
      </c>
      <c r="N18" s="277">
        <v>14.045</v>
      </c>
      <c r="O18" s="278">
        <v>46.204999999999998</v>
      </c>
      <c r="P18" s="276" t="s">
        <v>175</v>
      </c>
      <c r="Q18" s="277">
        <v>57.57</v>
      </c>
      <c r="R18" s="278">
        <v>69.03</v>
      </c>
      <c r="S18" s="276" t="s">
        <v>234</v>
      </c>
      <c r="T18" s="277">
        <v>77.599999999999994</v>
      </c>
      <c r="U18" s="278">
        <v>97.85</v>
      </c>
      <c r="V18" s="276" t="s">
        <v>271</v>
      </c>
      <c r="W18" s="277">
        <v>68.03</v>
      </c>
      <c r="X18" s="278">
        <v>99.39</v>
      </c>
      <c r="Y18" s="276" t="s">
        <v>273</v>
      </c>
      <c r="Z18" s="277">
        <v>104.4</v>
      </c>
      <c r="AA18" s="278">
        <v>116.02</v>
      </c>
      <c r="AB18" s="276" t="s">
        <v>181</v>
      </c>
      <c r="AC18" s="277">
        <v>170.81</v>
      </c>
      <c r="AD18" s="278">
        <v>194.05</v>
      </c>
      <c r="AE18" s="276" t="s">
        <v>375</v>
      </c>
      <c r="AF18" s="277">
        <v>178.96</v>
      </c>
      <c r="AG18" s="278">
        <v>423.58</v>
      </c>
      <c r="AH18" s="276" t="s">
        <v>342</v>
      </c>
      <c r="AI18" s="277">
        <v>114.2</v>
      </c>
      <c r="AJ18" s="278">
        <v>559.23</v>
      </c>
      <c r="AK18" s="276" t="s">
        <v>194</v>
      </c>
      <c r="AL18" s="277">
        <v>269.43</v>
      </c>
      <c r="AM18" s="278">
        <v>585.39</v>
      </c>
      <c r="AN18" s="276" t="s">
        <v>322</v>
      </c>
      <c r="AO18" s="277">
        <v>358.71</v>
      </c>
      <c r="AP18" s="278">
        <v>620.47199999999998</v>
      </c>
      <c r="AQ18" s="276" t="s">
        <v>344</v>
      </c>
      <c r="AR18" s="277">
        <v>550.81200000000001</v>
      </c>
      <c r="AS18" s="361">
        <v>605.43899999999996</v>
      </c>
      <c r="AT18" s="276" t="s">
        <v>212</v>
      </c>
      <c r="AU18" s="277">
        <v>476.8</v>
      </c>
      <c r="AV18" s="278">
        <v>541.19000000000005</v>
      </c>
      <c r="AW18" s="276" t="s">
        <v>186</v>
      </c>
      <c r="AX18" s="277">
        <v>577.10252200000002</v>
      </c>
      <c r="AY18" s="278">
        <v>631.61366199999998</v>
      </c>
      <c r="AZ18" s="276" t="s">
        <v>146</v>
      </c>
      <c r="BA18" s="277">
        <v>479.20528400000001</v>
      </c>
      <c r="BB18" s="277">
        <v>14.97</v>
      </c>
      <c r="BC18" s="277">
        <v>15.673646</v>
      </c>
      <c r="BD18" s="277">
        <v>539.74078299999996</v>
      </c>
      <c r="BE18" s="562">
        <f t="shared" si="0"/>
        <v>0.47418776015148262</v>
      </c>
    </row>
    <row r="19" spans="1:58" ht="13.05" customHeight="1" x14ac:dyDescent="0.2">
      <c r="A19" s="58"/>
      <c r="C19" s="64" t="s">
        <v>36</v>
      </c>
      <c r="D19" s="276" t="s">
        <v>232</v>
      </c>
      <c r="E19" s="277">
        <v>64.536000000000001</v>
      </c>
      <c r="F19" s="278">
        <v>103.66</v>
      </c>
      <c r="G19" s="276" t="s">
        <v>277</v>
      </c>
      <c r="H19" s="277">
        <v>67.061000000000007</v>
      </c>
      <c r="I19" s="278">
        <v>108.111</v>
      </c>
      <c r="J19" s="276" t="s">
        <v>278</v>
      </c>
      <c r="K19" s="277">
        <v>121.38800000000001</v>
      </c>
      <c r="L19" s="278">
        <v>125.377</v>
      </c>
      <c r="M19" s="276" t="s">
        <v>176</v>
      </c>
      <c r="N19" s="277">
        <v>161.357</v>
      </c>
      <c r="O19" s="278">
        <v>163.95699999999999</v>
      </c>
      <c r="P19" s="276" t="s">
        <v>406</v>
      </c>
      <c r="Q19" s="277">
        <v>200.58</v>
      </c>
      <c r="R19" s="278">
        <v>208.11</v>
      </c>
      <c r="S19" s="276" t="s">
        <v>224</v>
      </c>
      <c r="T19" s="277">
        <v>160.37</v>
      </c>
      <c r="U19" s="278">
        <v>171.53</v>
      </c>
      <c r="V19" s="276" t="s">
        <v>593</v>
      </c>
      <c r="W19" s="277">
        <v>170.18</v>
      </c>
      <c r="X19" s="278">
        <v>185.89</v>
      </c>
      <c r="Y19" s="276" t="s">
        <v>191</v>
      </c>
      <c r="Z19" s="277">
        <v>157.38</v>
      </c>
      <c r="AA19" s="278">
        <v>176.97</v>
      </c>
      <c r="AB19" s="276" t="s">
        <v>322</v>
      </c>
      <c r="AC19" s="277">
        <v>241.51</v>
      </c>
      <c r="AD19" s="278">
        <v>318.16000000000003</v>
      </c>
      <c r="AE19" s="276" t="s">
        <v>212</v>
      </c>
      <c r="AF19" s="277">
        <v>261.11</v>
      </c>
      <c r="AG19" s="278">
        <v>315.935</v>
      </c>
      <c r="AH19" s="276" t="s">
        <v>556</v>
      </c>
      <c r="AI19" s="277">
        <v>447.39800000000002</v>
      </c>
      <c r="AJ19" s="278">
        <v>473.113</v>
      </c>
      <c r="AK19" s="276" t="s">
        <v>402</v>
      </c>
      <c r="AL19" s="277">
        <v>733.08600000000001</v>
      </c>
      <c r="AM19" s="278">
        <v>775.08600000000001</v>
      </c>
      <c r="AN19" s="276" t="s">
        <v>320</v>
      </c>
      <c r="AO19" s="277">
        <v>706.55499999999995</v>
      </c>
      <c r="AP19" s="278">
        <v>787.01710000000003</v>
      </c>
      <c r="AQ19" s="276" t="s">
        <v>258</v>
      </c>
      <c r="AR19" s="277">
        <v>736.02700000000004</v>
      </c>
      <c r="AS19" s="361">
        <v>786.81399999999996</v>
      </c>
      <c r="AT19" s="276" t="s">
        <v>254</v>
      </c>
      <c r="AU19" s="277">
        <v>784.096</v>
      </c>
      <c r="AV19" s="278">
        <v>845.70399999999995</v>
      </c>
      <c r="AW19" s="276" t="s">
        <v>417</v>
      </c>
      <c r="AX19" s="277">
        <v>910.94598499999995</v>
      </c>
      <c r="AY19" s="278">
        <v>939.12884399999996</v>
      </c>
      <c r="AZ19" s="276" t="s">
        <v>391</v>
      </c>
      <c r="BA19" s="277">
        <v>628.61717599999997</v>
      </c>
      <c r="BB19" s="277" t="s">
        <v>53</v>
      </c>
      <c r="BC19" s="277">
        <v>3.6131720000000001</v>
      </c>
      <c r="BD19" s="277">
        <v>635.32044800000006</v>
      </c>
      <c r="BE19" s="562">
        <f t="shared" si="0"/>
        <v>0.55815900836894239</v>
      </c>
    </row>
    <row r="20" spans="1:58" ht="13.05" customHeight="1" x14ac:dyDescent="0.2">
      <c r="A20" s="58"/>
      <c r="C20" s="64" t="s">
        <v>66</v>
      </c>
      <c r="D20" s="276" t="s">
        <v>163</v>
      </c>
      <c r="E20" s="277">
        <v>7.5670000000000002</v>
      </c>
      <c r="F20" s="278">
        <v>7.5670000000000002</v>
      </c>
      <c r="G20" s="276" t="s">
        <v>53</v>
      </c>
      <c r="H20" s="277" t="s">
        <v>53</v>
      </c>
      <c r="I20" s="278" t="s">
        <v>53</v>
      </c>
      <c r="J20" s="276" t="s">
        <v>53</v>
      </c>
      <c r="K20" s="277" t="s">
        <v>53</v>
      </c>
      <c r="L20" s="278" t="s">
        <v>53</v>
      </c>
      <c r="M20" s="276" t="s">
        <v>200</v>
      </c>
      <c r="N20" s="277">
        <v>9.67</v>
      </c>
      <c r="O20" s="278">
        <v>10.07</v>
      </c>
      <c r="P20" s="276" t="s">
        <v>201</v>
      </c>
      <c r="Q20" s="277">
        <v>13.85</v>
      </c>
      <c r="R20" s="278">
        <v>14.26</v>
      </c>
      <c r="S20" s="276" t="s">
        <v>200</v>
      </c>
      <c r="T20" s="277">
        <v>12.41</v>
      </c>
      <c r="U20" s="278">
        <v>12.61</v>
      </c>
      <c r="V20" s="276" t="s">
        <v>202</v>
      </c>
      <c r="W20" s="277">
        <v>11.72</v>
      </c>
      <c r="X20" s="278">
        <v>11.85</v>
      </c>
      <c r="Y20" s="276" t="s">
        <v>237</v>
      </c>
      <c r="Z20" s="277">
        <v>15.14</v>
      </c>
      <c r="AA20" s="278">
        <v>20.11</v>
      </c>
      <c r="AB20" s="276" t="s">
        <v>188</v>
      </c>
      <c r="AC20" s="277">
        <v>30.65</v>
      </c>
      <c r="AD20" s="278">
        <v>516.41</v>
      </c>
      <c r="AE20" s="276" t="s">
        <v>374</v>
      </c>
      <c r="AF20" s="277">
        <v>74.16</v>
      </c>
      <c r="AG20" s="278">
        <v>710.69</v>
      </c>
      <c r="AH20" s="276" t="s">
        <v>287</v>
      </c>
      <c r="AI20" s="277">
        <v>170.69</v>
      </c>
      <c r="AJ20" s="278">
        <v>280.94</v>
      </c>
      <c r="AK20" s="276" t="s">
        <v>208</v>
      </c>
      <c r="AL20" s="277">
        <v>206.815</v>
      </c>
      <c r="AM20" s="278">
        <v>232.14500000000001</v>
      </c>
      <c r="AN20" s="276" t="s">
        <v>435</v>
      </c>
      <c r="AO20" s="277">
        <v>198.95099999999999</v>
      </c>
      <c r="AP20" s="278">
        <v>216.40100000000001</v>
      </c>
      <c r="AQ20" s="276" t="s">
        <v>176</v>
      </c>
      <c r="AR20" s="277">
        <v>97.400999999999996</v>
      </c>
      <c r="AS20" s="361">
        <v>172.64599999999999</v>
      </c>
      <c r="AT20" s="276" t="s">
        <v>224</v>
      </c>
      <c r="AU20" s="277">
        <v>135.07599999999999</v>
      </c>
      <c r="AV20" s="278">
        <v>1269.0256999999999</v>
      </c>
      <c r="AW20" s="276" t="s">
        <v>329</v>
      </c>
      <c r="AX20" s="277">
        <v>196.98338100000001</v>
      </c>
      <c r="AY20" s="278">
        <v>1418.443381</v>
      </c>
      <c r="AZ20" s="276" t="s">
        <v>350</v>
      </c>
      <c r="BA20" s="277">
        <v>781.48632899999996</v>
      </c>
      <c r="BB20" s="277">
        <v>666.50102400000003</v>
      </c>
      <c r="BC20" s="277">
        <v>354.9</v>
      </c>
      <c r="BD20" s="277">
        <v>1805.6373530000001</v>
      </c>
      <c r="BE20" s="562">
        <f t="shared" si="0"/>
        <v>1.5863376625088605</v>
      </c>
    </row>
    <row r="21" spans="1:58" ht="13.05" customHeight="1" x14ac:dyDescent="0.2">
      <c r="A21" s="58"/>
      <c r="C21" s="250" t="s">
        <v>51</v>
      </c>
      <c r="D21" s="279" t="s">
        <v>437</v>
      </c>
      <c r="E21" s="280">
        <v>1640.7329999999999</v>
      </c>
      <c r="F21" s="281">
        <v>2135.1129999999998</v>
      </c>
      <c r="G21" s="279" t="s">
        <v>476</v>
      </c>
      <c r="H21" s="280">
        <v>1460.8530000000001</v>
      </c>
      <c r="I21" s="281">
        <v>1589.528</v>
      </c>
      <c r="J21" s="279" t="s">
        <v>281</v>
      </c>
      <c r="K21" s="280">
        <v>1488.14</v>
      </c>
      <c r="L21" s="281">
        <v>1662.2059999999999</v>
      </c>
      <c r="M21" s="279" t="s">
        <v>439</v>
      </c>
      <c r="N21" s="280">
        <v>1443.9290000000001</v>
      </c>
      <c r="O21" s="281">
        <v>1933.9690000000001</v>
      </c>
      <c r="P21" s="279" t="s">
        <v>298</v>
      </c>
      <c r="Q21" s="280">
        <v>1091.424</v>
      </c>
      <c r="R21" s="281">
        <v>1392.394</v>
      </c>
      <c r="S21" s="279" t="s">
        <v>326</v>
      </c>
      <c r="T21" s="280">
        <v>818.75400000000002</v>
      </c>
      <c r="U21" s="281">
        <v>968.43399999999997</v>
      </c>
      <c r="V21" s="279" t="s">
        <v>339</v>
      </c>
      <c r="W21" s="280">
        <v>844.774</v>
      </c>
      <c r="X21" s="281">
        <v>968.75400000000002</v>
      </c>
      <c r="Y21" s="279" t="s">
        <v>318</v>
      </c>
      <c r="Z21" s="280">
        <v>722.3</v>
      </c>
      <c r="AA21" s="281">
        <v>853.52</v>
      </c>
      <c r="AB21" s="279" t="s">
        <v>1224</v>
      </c>
      <c r="AC21" s="280">
        <v>1303.0740000000001</v>
      </c>
      <c r="AD21" s="281">
        <v>2266.7539999999999</v>
      </c>
      <c r="AE21" s="279" t="s">
        <v>880</v>
      </c>
      <c r="AF21" s="280">
        <v>1406.6389999999999</v>
      </c>
      <c r="AG21" s="281">
        <v>2470.7370000000001</v>
      </c>
      <c r="AH21" s="279" t="s">
        <v>1225</v>
      </c>
      <c r="AI21" s="280">
        <v>2249.125</v>
      </c>
      <c r="AJ21" s="281">
        <v>3013.3764000000001</v>
      </c>
      <c r="AK21" s="279" t="s">
        <v>621</v>
      </c>
      <c r="AL21" s="280">
        <v>2190.9618999999998</v>
      </c>
      <c r="AM21" s="281">
        <v>3205.9072999999999</v>
      </c>
      <c r="AN21" s="279" t="s">
        <v>434</v>
      </c>
      <c r="AO21" s="280">
        <v>2021.9390000000001</v>
      </c>
      <c r="AP21" s="281">
        <v>3404.0119</v>
      </c>
      <c r="AQ21" s="279" t="s">
        <v>716</v>
      </c>
      <c r="AR21" s="280">
        <v>2434.5140999999999</v>
      </c>
      <c r="AS21" s="452">
        <v>3509.6635999999999</v>
      </c>
      <c r="AT21" s="279" t="s">
        <v>853</v>
      </c>
      <c r="AU21" s="280">
        <v>2832.3521000000001</v>
      </c>
      <c r="AV21" s="281">
        <v>3835.7511</v>
      </c>
      <c r="AW21" s="279" t="s">
        <v>1226</v>
      </c>
      <c r="AX21" s="280">
        <v>3010.5467720000001</v>
      </c>
      <c r="AY21" s="281">
        <v>3736.6114929999999</v>
      </c>
      <c r="AZ21" s="279" t="s">
        <v>1227</v>
      </c>
      <c r="BA21" s="280">
        <v>2990.9946629999999</v>
      </c>
      <c r="BB21" s="280">
        <v>526.98805100000004</v>
      </c>
      <c r="BC21" s="280">
        <v>211.89139800000001</v>
      </c>
      <c r="BD21" s="280">
        <v>3732.6641119999999</v>
      </c>
      <c r="BE21" s="563">
        <f t="shared" si="0"/>
        <v>3.2793216492352832</v>
      </c>
    </row>
    <row r="22" spans="1:58" ht="13.05" customHeight="1" thickBot="1" x14ac:dyDescent="0.3">
      <c r="A22" s="58"/>
      <c r="B22" s="69"/>
      <c r="C22" s="252" t="s">
        <v>49</v>
      </c>
      <c r="D22" s="252">
        <v>191</v>
      </c>
      <c r="E22" s="70">
        <v>9061.5550000000003</v>
      </c>
      <c r="F22" s="193">
        <v>10462.049000000001</v>
      </c>
      <c r="G22" s="252">
        <v>189</v>
      </c>
      <c r="H22" s="70">
        <v>9205.9879999999994</v>
      </c>
      <c r="I22" s="193">
        <v>10575.388999999999</v>
      </c>
      <c r="J22" s="252">
        <v>221</v>
      </c>
      <c r="K22" s="70">
        <v>9955.473</v>
      </c>
      <c r="L22" s="193">
        <v>11440.153</v>
      </c>
      <c r="M22" s="252">
        <v>304</v>
      </c>
      <c r="N22" s="70">
        <v>10605.441999999999</v>
      </c>
      <c r="O22" s="193">
        <v>16025.33</v>
      </c>
      <c r="P22" s="192">
        <v>377</v>
      </c>
      <c r="Q22" s="70">
        <v>12109.504999999999</v>
      </c>
      <c r="R22" s="193">
        <v>19467.809000000001</v>
      </c>
      <c r="S22" s="192">
        <v>451</v>
      </c>
      <c r="T22" s="70">
        <v>16049.287</v>
      </c>
      <c r="U22" s="193">
        <v>22749.296999999999</v>
      </c>
      <c r="V22" s="192">
        <v>490</v>
      </c>
      <c r="W22" s="70">
        <v>18838.744999999999</v>
      </c>
      <c r="X22" s="193">
        <v>24272.035</v>
      </c>
      <c r="Y22" s="192">
        <v>587</v>
      </c>
      <c r="Z22" s="70">
        <v>20942.985000000001</v>
      </c>
      <c r="AA22" s="193">
        <v>28988.215</v>
      </c>
      <c r="AB22" s="192">
        <v>923</v>
      </c>
      <c r="AC22" s="70">
        <v>27587.436000000002</v>
      </c>
      <c r="AD22" s="193">
        <v>52690.803999999996</v>
      </c>
      <c r="AE22" s="192">
        <v>1033</v>
      </c>
      <c r="AF22" s="70">
        <v>31118.997299999999</v>
      </c>
      <c r="AG22" s="193">
        <v>59796.1322</v>
      </c>
      <c r="AH22" s="192">
        <v>1133</v>
      </c>
      <c r="AI22" s="70">
        <v>47759.737999999998</v>
      </c>
      <c r="AJ22" s="193">
        <v>67109.876199999999</v>
      </c>
      <c r="AK22" s="251">
        <v>1313</v>
      </c>
      <c r="AL22" s="70">
        <v>56167.962899999999</v>
      </c>
      <c r="AM22" s="193">
        <v>78073.416299999997</v>
      </c>
      <c r="AN22" s="216">
        <v>1546</v>
      </c>
      <c r="AO22" s="197">
        <v>62084.498399999997</v>
      </c>
      <c r="AP22" s="231">
        <v>90777.333499999993</v>
      </c>
      <c r="AQ22" s="216">
        <v>1705</v>
      </c>
      <c r="AR22" s="197">
        <v>75125.676300000006</v>
      </c>
      <c r="AS22" s="231">
        <v>102789.03660000001</v>
      </c>
      <c r="AT22" s="216">
        <v>1923</v>
      </c>
      <c r="AU22" s="197">
        <v>90218.426800000001</v>
      </c>
      <c r="AV22" s="231">
        <v>119720.2671</v>
      </c>
      <c r="AW22" s="216">
        <v>1961</v>
      </c>
      <c r="AX22" s="197">
        <v>100514.24226699999</v>
      </c>
      <c r="AY22" s="231">
        <v>121198.64737799999</v>
      </c>
      <c r="AZ22" s="216">
        <v>1922</v>
      </c>
      <c r="BA22" s="70">
        <v>100181.112138</v>
      </c>
      <c r="BB22" s="70">
        <v>6703.0525660000003</v>
      </c>
      <c r="BC22" s="70">
        <v>5720.2201370000002</v>
      </c>
      <c r="BD22" s="70">
        <v>113824.275605</v>
      </c>
      <c r="BE22" s="564">
        <f t="shared" si="0"/>
        <v>100</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8" ht="13.05" customHeight="1" thickBot="1" x14ac:dyDescent="0.3">
      <c r="A28" s="75"/>
      <c r="B28" s="887" t="s">
        <v>31</v>
      </c>
      <c r="C28" s="453" t="s">
        <v>41</v>
      </c>
      <c r="D28" s="458" t="s">
        <v>140</v>
      </c>
      <c r="E28" s="17">
        <v>2297.56</v>
      </c>
      <c r="F28" s="459">
        <v>2507.0500000000002</v>
      </c>
      <c r="G28" s="458" t="s">
        <v>141</v>
      </c>
      <c r="H28" s="17">
        <v>2672.33</v>
      </c>
      <c r="I28" s="459">
        <v>3010.5479999999998</v>
      </c>
      <c r="J28" s="458" t="s">
        <v>141</v>
      </c>
      <c r="K28" s="17">
        <v>2313.25</v>
      </c>
      <c r="L28" s="459">
        <v>2766.41</v>
      </c>
      <c r="M28" s="458" t="s">
        <v>367</v>
      </c>
      <c r="N28" s="17">
        <v>2829.68</v>
      </c>
      <c r="O28" s="459">
        <v>4592.03</v>
      </c>
      <c r="P28" s="77" t="s">
        <v>390</v>
      </c>
      <c r="Q28" s="62" t="s">
        <v>1228</v>
      </c>
      <c r="R28" s="63">
        <v>5230.49</v>
      </c>
      <c r="S28" s="77" t="s">
        <v>594</v>
      </c>
      <c r="T28" s="62">
        <v>3967.07</v>
      </c>
      <c r="U28" s="63">
        <v>6643.86</v>
      </c>
      <c r="V28" s="83" t="s">
        <v>289</v>
      </c>
      <c r="W28" s="76">
        <v>5318.12</v>
      </c>
      <c r="X28" s="203">
        <v>6645.81</v>
      </c>
      <c r="Y28" s="77" t="s">
        <v>332</v>
      </c>
      <c r="Z28" s="62">
        <v>5482.65</v>
      </c>
      <c r="AA28" s="63">
        <v>8051.34</v>
      </c>
      <c r="AB28" s="77" t="s">
        <v>1229</v>
      </c>
      <c r="AC28" s="62">
        <v>7905.7</v>
      </c>
      <c r="AD28" s="63">
        <v>17731.218000000001</v>
      </c>
      <c r="AE28" s="77" t="s">
        <v>634</v>
      </c>
      <c r="AF28" s="62">
        <v>8455.41</v>
      </c>
      <c r="AG28" s="63">
        <v>16974.95</v>
      </c>
      <c r="AH28" s="206" t="s">
        <v>1230</v>
      </c>
      <c r="AI28" s="35">
        <v>11263.79</v>
      </c>
      <c r="AJ28" s="24">
        <v>17656.63</v>
      </c>
      <c r="AK28" s="211" t="s">
        <v>1231</v>
      </c>
      <c r="AL28" s="35">
        <v>15098.47</v>
      </c>
      <c r="AM28" s="24">
        <v>24878.948499999999</v>
      </c>
      <c r="AN28" s="211" t="s">
        <v>642</v>
      </c>
      <c r="AO28" s="35">
        <v>15974.5</v>
      </c>
      <c r="AP28" s="24">
        <v>26260.713500000002</v>
      </c>
      <c r="AQ28" s="479" t="s">
        <v>604</v>
      </c>
      <c r="AR28" s="480">
        <v>17288.1901</v>
      </c>
      <c r="AS28" s="481">
        <v>26029.826700000001</v>
      </c>
      <c r="AT28" s="479" t="s">
        <v>1232</v>
      </c>
      <c r="AU28" s="480">
        <v>25245.42</v>
      </c>
      <c r="AV28" s="481">
        <v>33992.050000000003</v>
      </c>
      <c r="AW28" s="479" t="s">
        <v>1233</v>
      </c>
      <c r="AX28" s="480">
        <v>25665.238872000002</v>
      </c>
      <c r="AY28" s="481">
        <v>30516.469271999998</v>
      </c>
      <c r="AZ28" s="263" t="s">
        <v>1234</v>
      </c>
      <c r="BA28" s="264">
        <v>27554.703202000001</v>
      </c>
      <c r="BB28" s="264">
        <v>1563.4364969999999</v>
      </c>
      <c r="BC28" s="264">
        <v>1295.51</v>
      </c>
      <c r="BD28" s="264">
        <v>31075.839699</v>
      </c>
      <c r="BE28" s="561">
        <f t="shared" ref="BE28:BE43" si="1">BD28/BD$22*100</f>
        <v>27.301592330656504</v>
      </c>
    </row>
    <row r="29" spans="1:58" ht="13.05" customHeight="1" thickBot="1" x14ac:dyDescent="0.3">
      <c r="A29" s="75"/>
      <c r="B29" s="887"/>
      <c r="C29" s="253" t="s">
        <v>37</v>
      </c>
      <c r="D29" s="460" t="s">
        <v>348</v>
      </c>
      <c r="E29" s="20">
        <v>1954.37</v>
      </c>
      <c r="F29" s="461">
        <v>2196.2600000000002</v>
      </c>
      <c r="G29" s="460" t="s">
        <v>342</v>
      </c>
      <c r="H29" s="20">
        <v>2162.6799999999998</v>
      </c>
      <c r="I29" s="461">
        <v>2308.35</v>
      </c>
      <c r="J29" s="460" t="s">
        <v>396</v>
      </c>
      <c r="K29" s="20">
        <v>2938.01</v>
      </c>
      <c r="L29" s="461">
        <v>3272.98</v>
      </c>
      <c r="M29" s="460" t="s">
        <v>249</v>
      </c>
      <c r="N29" s="20">
        <v>2235.3200000000002</v>
      </c>
      <c r="O29" s="461">
        <v>3353.81</v>
      </c>
      <c r="P29" s="78" t="s">
        <v>296</v>
      </c>
      <c r="Q29" s="65">
        <v>2546.77</v>
      </c>
      <c r="R29" s="66">
        <v>4181.1000000000004</v>
      </c>
      <c r="S29" s="78" t="s">
        <v>581</v>
      </c>
      <c r="T29" s="65">
        <v>3887.36</v>
      </c>
      <c r="U29" s="66">
        <v>4975.16</v>
      </c>
      <c r="V29" s="78" t="s">
        <v>489</v>
      </c>
      <c r="W29" s="65">
        <v>4640.03</v>
      </c>
      <c r="X29" s="66">
        <v>5390.12</v>
      </c>
      <c r="Y29" s="78" t="s">
        <v>339</v>
      </c>
      <c r="Z29" s="65">
        <v>5243.62</v>
      </c>
      <c r="AA29" s="66">
        <v>6387.15</v>
      </c>
      <c r="AB29" s="78" t="s">
        <v>1235</v>
      </c>
      <c r="AC29" s="65">
        <v>6478.13</v>
      </c>
      <c r="AD29" s="66">
        <v>12623.32</v>
      </c>
      <c r="AE29" s="78" t="s">
        <v>1236</v>
      </c>
      <c r="AF29" s="65">
        <v>7793.34</v>
      </c>
      <c r="AG29" s="66">
        <v>14641.921899999999</v>
      </c>
      <c r="AH29" s="207" t="s">
        <v>361</v>
      </c>
      <c r="AI29" s="39">
        <v>11881.61</v>
      </c>
      <c r="AJ29" s="25">
        <v>15654.12</v>
      </c>
      <c r="AK29" s="212" t="s">
        <v>1151</v>
      </c>
      <c r="AL29" s="39">
        <v>12217.4377</v>
      </c>
      <c r="AM29" s="25">
        <v>17435.967700000001</v>
      </c>
      <c r="AN29" s="212" t="s">
        <v>1237</v>
      </c>
      <c r="AO29" s="39">
        <v>14836.37</v>
      </c>
      <c r="AP29" s="25">
        <v>22749.9666</v>
      </c>
      <c r="AQ29" s="482" t="s">
        <v>1238</v>
      </c>
      <c r="AR29" s="483">
        <v>24219.99</v>
      </c>
      <c r="AS29" s="484">
        <v>31104.01</v>
      </c>
      <c r="AT29" s="482" t="s">
        <v>1239</v>
      </c>
      <c r="AU29" s="483">
        <v>24712.809000000001</v>
      </c>
      <c r="AV29" s="484">
        <v>31714.471399999999</v>
      </c>
      <c r="AW29" s="482" t="s">
        <v>1240</v>
      </c>
      <c r="AX29" s="483">
        <v>30742.033822000001</v>
      </c>
      <c r="AY29" s="484">
        <v>35714.377697999997</v>
      </c>
      <c r="AZ29" s="265" t="s">
        <v>1241</v>
      </c>
      <c r="BA29" s="266">
        <v>26199.419526999998</v>
      </c>
      <c r="BB29" s="266">
        <v>839.04615000000001</v>
      </c>
      <c r="BC29" s="266">
        <v>942.48240799999996</v>
      </c>
      <c r="BD29" s="266">
        <v>28008.108085</v>
      </c>
      <c r="BE29" s="562">
        <f t="shared" si="1"/>
        <v>24.606445273761686</v>
      </c>
    </row>
    <row r="30" spans="1:58" ht="13.05" customHeight="1" thickBot="1" x14ac:dyDescent="0.3">
      <c r="A30" s="75"/>
      <c r="B30" s="887"/>
      <c r="C30" s="253" t="s">
        <v>38</v>
      </c>
      <c r="D30" s="460" t="s">
        <v>374</v>
      </c>
      <c r="E30" s="20">
        <v>460.32</v>
      </c>
      <c r="F30" s="461">
        <v>531.46</v>
      </c>
      <c r="G30" s="460" t="s">
        <v>207</v>
      </c>
      <c r="H30" s="20">
        <v>424.44</v>
      </c>
      <c r="I30" s="461">
        <v>499.44</v>
      </c>
      <c r="J30" s="460" t="s">
        <v>206</v>
      </c>
      <c r="K30" s="20">
        <v>307.29000000000002</v>
      </c>
      <c r="L30" s="461">
        <v>314.08999999999997</v>
      </c>
      <c r="M30" s="460" t="s">
        <v>135</v>
      </c>
      <c r="N30" s="20">
        <v>464.62</v>
      </c>
      <c r="O30" s="461">
        <v>798.6</v>
      </c>
      <c r="P30" s="78" t="s">
        <v>313</v>
      </c>
      <c r="Q30" s="65">
        <v>502.99</v>
      </c>
      <c r="R30" s="66">
        <v>987.96</v>
      </c>
      <c r="S30" s="78" t="s">
        <v>179</v>
      </c>
      <c r="T30" s="65">
        <v>469.56</v>
      </c>
      <c r="U30" s="66">
        <v>639.29999999999995</v>
      </c>
      <c r="V30" s="78" t="s">
        <v>352</v>
      </c>
      <c r="W30" s="65">
        <v>457.12</v>
      </c>
      <c r="X30" s="66">
        <v>577.09</v>
      </c>
      <c r="Y30" s="78" t="s">
        <v>142</v>
      </c>
      <c r="Z30" s="65">
        <v>866.43</v>
      </c>
      <c r="AA30" s="66">
        <v>1309.8</v>
      </c>
      <c r="AB30" s="78" t="s">
        <v>368</v>
      </c>
      <c r="AC30" s="65">
        <v>1213.3599999999999</v>
      </c>
      <c r="AD30" s="66">
        <v>2878.41</v>
      </c>
      <c r="AE30" s="78" t="s">
        <v>651</v>
      </c>
      <c r="AF30" s="65">
        <v>1638.67</v>
      </c>
      <c r="AG30" s="66">
        <v>4513.66</v>
      </c>
      <c r="AH30" s="207" t="s">
        <v>306</v>
      </c>
      <c r="AI30" s="39">
        <v>1788.34</v>
      </c>
      <c r="AJ30" s="25">
        <v>3528.97</v>
      </c>
      <c r="AK30" s="212" t="s">
        <v>390</v>
      </c>
      <c r="AL30" s="39">
        <v>1849.47</v>
      </c>
      <c r="AM30" s="25">
        <v>2607.2399999999998</v>
      </c>
      <c r="AN30" s="212" t="s">
        <v>152</v>
      </c>
      <c r="AO30" s="39">
        <v>2396.91</v>
      </c>
      <c r="AP30" s="25">
        <v>3487.8332</v>
      </c>
      <c r="AQ30" s="482" t="s">
        <v>576</v>
      </c>
      <c r="AR30" s="483">
        <v>2559.02</v>
      </c>
      <c r="AS30" s="484">
        <v>3851.03</v>
      </c>
      <c r="AT30" s="482" t="s">
        <v>508</v>
      </c>
      <c r="AU30" s="483">
        <v>3622.68</v>
      </c>
      <c r="AV30" s="484">
        <v>5155.8100000000004</v>
      </c>
      <c r="AW30" s="482" t="s">
        <v>152</v>
      </c>
      <c r="AX30" s="483">
        <v>3333.1192999999998</v>
      </c>
      <c r="AY30" s="484">
        <v>3960.5093000000002</v>
      </c>
      <c r="AZ30" s="265" t="s">
        <v>398</v>
      </c>
      <c r="BA30" s="266">
        <v>2080.2549479999998</v>
      </c>
      <c r="BB30" s="266">
        <v>116.1</v>
      </c>
      <c r="BC30" s="266">
        <v>205.256</v>
      </c>
      <c r="BD30" s="266">
        <v>2482.420948</v>
      </c>
      <c r="BE30" s="562">
        <f t="shared" si="1"/>
        <v>2.1809240030787893</v>
      </c>
    </row>
    <row r="31" spans="1:58" ht="13.05" customHeight="1" x14ac:dyDescent="0.25">
      <c r="A31" s="75"/>
      <c r="B31" s="887"/>
      <c r="C31" s="254" t="s">
        <v>42</v>
      </c>
      <c r="D31" s="462" t="s">
        <v>169</v>
      </c>
      <c r="E31" s="463">
        <v>134.55000000000001</v>
      </c>
      <c r="F31" s="464">
        <v>137.05000000000001</v>
      </c>
      <c r="G31" s="462" t="s">
        <v>166</v>
      </c>
      <c r="H31" s="463">
        <v>101.04</v>
      </c>
      <c r="I31" s="464">
        <v>101.04</v>
      </c>
      <c r="J31" s="462" t="s">
        <v>169</v>
      </c>
      <c r="K31" s="463">
        <v>123.3</v>
      </c>
      <c r="L31" s="464">
        <v>123.3</v>
      </c>
      <c r="M31" s="462" t="s">
        <v>239</v>
      </c>
      <c r="N31" s="463">
        <v>223.74</v>
      </c>
      <c r="O31" s="464">
        <v>223.79</v>
      </c>
      <c r="P31" s="79" t="s">
        <v>239</v>
      </c>
      <c r="Q31" s="67">
        <v>375.97</v>
      </c>
      <c r="R31" s="68">
        <v>378.68</v>
      </c>
      <c r="S31" s="79" t="s">
        <v>206</v>
      </c>
      <c r="T31" s="67">
        <v>413.5</v>
      </c>
      <c r="U31" s="68">
        <v>442.72</v>
      </c>
      <c r="V31" s="79" t="s">
        <v>285</v>
      </c>
      <c r="W31" s="67">
        <v>437.67</v>
      </c>
      <c r="X31" s="68">
        <v>465.43</v>
      </c>
      <c r="Y31" s="79" t="s">
        <v>392</v>
      </c>
      <c r="Z31" s="67">
        <v>605.15</v>
      </c>
      <c r="AA31" s="68">
        <v>640.41</v>
      </c>
      <c r="AB31" s="79" t="s">
        <v>193</v>
      </c>
      <c r="AC31" s="67">
        <v>1221.57</v>
      </c>
      <c r="AD31" s="68">
        <v>1310.81</v>
      </c>
      <c r="AE31" s="79" t="s">
        <v>142</v>
      </c>
      <c r="AF31" s="67">
        <v>1875.23</v>
      </c>
      <c r="AG31" s="68">
        <v>2144.34</v>
      </c>
      <c r="AH31" s="208" t="s">
        <v>409</v>
      </c>
      <c r="AI31" s="42">
        <v>3778.61</v>
      </c>
      <c r="AJ31" s="102">
        <v>4114.33</v>
      </c>
      <c r="AK31" s="213" t="s">
        <v>449</v>
      </c>
      <c r="AL31" s="42" t="s">
        <v>1242</v>
      </c>
      <c r="AM31" s="102">
        <v>5437.58</v>
      </c>
      <c r="AN31" s="213" t="s">
        <v>156</v>
      </c>
      <c r="AO31" s="42">
        <v>6109.68</v>
      </c>
      <c r="AP31" s="102">
        <v>6337.61</v>
      </c>
      <c r="AQ31" s="485" t="s">
        <v>308</v>
      </c>
      <c r="AR31" s="486">
        <v>6011.74</v>
      </c>
      <c r="AS31" s="487">
        <v>6129.68</v>
      </c>
      <c r="AT31" s="485" t="s">
        <v>493</v>
      </c>
      <c r="AU31" s="486">
        <v>5744.85</v>
      </c>
      <c r="AV31" s="487">
        <v>5872.56</v>
      </c>
      <c r="AW31" s="485" t="s">
        <v>419</v>
      </c>
      <c r="AX31" s="486">
        <v>5035.5108</v>
      </c>
      <c r="AY31" s="487">
        <v>5314.0708000000004</v>
      </c>
      <c r="AZ31" s="267" t="s">
        <v>386</v>
      </c>
      <c r="BA31" s="268">
        <v>4952.6966830000001</v>
      </c>
      <c r="BB31" s="268">
        <v>49.27</v>
      </c>
      <c r="BC31" s="268" t="s">
        <v>53</v>
      </c>
      <c r="BD31" s="268">
        <v>5090.2866830000003</v>
      </c>
      <c r="BE31" s="563">
        <f t="shared" si="1"/>
        <v>4.4720571740466211</v>
      </c>
      <c r="BF31" s="89"/>
    </row>
    <row r="32" spans="1:58" ht="13.05" customHeight="1" x14ac:dyDescent="0.25">
      <c r="A32" s="75"/>
      <c r="B32" s="907" t="s">
        <v>30</v>
      </c>
      <c r="C32" s="255" t="s">
        <v>39</v>
      </c>
      <c r="D32" s="458" t="s">
        <v>211</v>
      </c>
      <c r="E32" s="17">
        <v>1540.2860000000001</v>
      </c>
      <c r="F32" s="459">
        <v>1790.5360000000001</v>
      </c>
      <c r="G32" s="458" t="s">
        <v>300</v>
      </c>
      <c r="H32" s="17">
        <v>1425.056</v>
      </c>
      <c r="I32" s="459">
        <v>1887.1569999999999</v>
      </c>
      <c r="J32" s="458" t="s">
        <v>322</v>
      </c>
      <c r="K32" s="17">
        <v>1692.4459999999999</v>
      </c>
      <c r="L32" s="459">
        <v>2034.0319999999999</v>
      </c>
      <c r="M32" s="458" t="s">
        <v>601</v>
      </c>
      <c r="N32" s="17">
        <v>2032.962</v>
      </c>
      <c r="O32" s="459">
        <v>3368.0430000000001</v>
      </c>
      <c r="P32" s="77" t="s">
        <v>379</v>
      </c>
      <c r="Q32" s="62">
        <v>2678.0419999999999</v>
      </c>
      <c r="R32" s="63">
        <v>4969.7790000000005</v>
      </c>
      <c r="S32" s="77" t="s">
        <v>567</v>
      </c>
      <c r="T32" s="62">
        <v>4673.1509999999998</v>
      </c>
      <c r="U32" s="63">
        <v>6706.7309999999998</v>
      </c>
      <c r="V32" s="77" t="s">
        <v>311</v>
      </c>
      <c r="W32" s="62">
        <v>5182.1890000000003</v>
      </c>
      <c r="X32" s="63">
        <v>7782.3190000000004</v>
      </c>
      <c r="Y32" s="77" t="s">
        <v>547</v>
      </c>
      <c r="Z32" s="62">
        <v>5939.5290000000005</v>
      </c>
      <c r="AA32" s="63">
        <v>9169.0689999999995</v>
      </c>
      <c r="AB32" s="77" t="s">
        <v>361</v>
      </c>
      <c r="AC32" s="62">
        <v>5969.56</v>
      </c>
      <c r="AD32" s="63">
        <v>10113.82</v>
      </c>
      <c r="AE32" s="77" t="s">
        <v>570</v>
      </c>
      <c r="AF32" s="62">
        <v>6102.8738999999996</v>
      </c>
      <c r="AG32" s="63">
        <v>12516.053900000001</v>
      </c>
      <c r="AH32" s="207" t="s">
        <v>1243</v>
      </c>
      <c r="AI32" s="39">
        <v>11657.928</v>
      </c>
      <c r="AJ32" s="97">
        <v>16335.477999999999</v>
      </c>
      <c r="AK32" s="212" t="s">
        <v>1156</v>
      </c>
      <c r="AL32" s="39">
        <v>13656.111000000001</v>
      </c>
      <c r="AM32" s="97">
        <v>17035.828000000001</v>
      </c>
      <c r="AN32" s="212" t="s">
        <v>1238</v>
      </c>
      <c r="AO32" s="39">
        <v>13337.59</v>
      </c>
      <c r="AP32" s="97">
        <v>18985.617699999999</v>
      </c>
      <c r="AQ32" s="479" t="s">
        <v>1244</v>
      </c>
      <c r="AR32" s="480">
        <v>14383.534</v>
      </c>
      <c r="AS32" s="481">
        <v>22000.946</v>
      </c>
      <c r="AT32" s="479" t="s">
        <v>1245</v>
      </c>
      <c r="AU32" s="480">
        <v>18113.044000000002</v>
      </c>
      <c r="AV32" s="481">
        <v>26161.747200000002</v>
      </c>
      <c r="AW32" s="479" t="s">
        <v>1246</v>
      </c>
      <c r="AX32" s="480">
        <v>22113.196968</v>
      </c>
      <c r="AY32" s="481">
        <v>28251.313408000002</v>
      </c>
      <c r="AZ32" s="263" t="s">
        <v>1247</v>
      </c>
      <c r="BA32" s="264">
        <v>24249.876036000001</v>
      </c>
      <c r="BB32" s="264">
        <v>1570.6454120000001</v>
      </c>
      <c r="BC32" s="264">
        <v>1806.3785929999999</v>
      </c>
      <c r="BD32" s="264">
        <v>27777.280041000002</v>
      </c>
      <c r="BE32" s="561">
        <f t="shared" si="1"/>
        <v>24.4036519392352</v>
      </c>
    </row>
    <row r="33" spans="1:57" ht="13.05" customHeight="1" x14ac:dyDescent="0.25">
      <c r="A33" s="75"/>
      <c r="B33" s="907"/>
      <c r="C33" s="254" t="s">
        <v>50</v>
      </c>
      <c r="D33" s="462" t="s">
        <v>137</v>
      </c>
      <c r="E33" s="463">
        <v>838.68299999999999</v>
      </c>
      <c r="F33" s="464">
        <v>886.48299999999995</v>
      </c>
      <c r="G33" s="462" t="s">
        <v>213</v>
      </c>
      <c r="H33" s="463">
        <v>767.803</v>
      </c>
      <c r="I33" s="464">
        <v>822.36300000000006</v>
      </c>
      <c r="J33" s="462" t="s">
        <v>192</v>
      </c>
      <c r="K33" s="463">
        <v>848.61800000000005</v>
      </c>
      <c r="L33" s="464">
        <v>879.82899999999995</v>
      </c>
      <c r="M33" s="462" t="s">
        <v>143</v>
      </c>
      <c r="N33" s="463">
        <v>1015.069</v>
      </c>
      <c r="O33" s="464">
        <v>1240.529</v>
      </c>
      <c r="P33" s="79" t="s">
        <v>389</v>
      </c>
      <c r="Q33" s="67">
        <v>1341.5989999999999</v>
      </c>
      <c r="R33" s="68">
        <v>1589.1189999999999</v>
      </c>
      <c r="S33" s="79" t="s">
        <v>230</v>
      </c>
      <c r="T33" s="67">
        <v>1354.71</v>
      </c>
      <c r="U33" s="68">
        <v>1577.52</v>
      </c>
      <c r="V33" s="79" t="s">
        <v>367</v>
      </c>
      <c r="W33" s="67">
        <v>1387.75</v>
      </c>
      <c r="X33" s="68">
        <v>1672.29</v>
      </c>
      <c r="Y33" s="79" t="s">
        <v>297</v>
      </c>
      <c r="Z33" s="67">
        <v>1390.134</v>
      </c>
      <c r="AA33" s="68">
        <v>1788.2739999999999</v>
      </c>
      <c r="AB33" s="79" t="s">
        <v>401</v>
      </c>
      <c r="AC33" s="67">
        <v>2478.4299999999998</v>
      </c>
      <c r="AD33" s="68">
        <v>4142.8900000000003</v>
      </c>
      <c r="AE33" s="79" t="s">
        <v>359</v>
      </c>
      <c r="AF33" s="67">
        <v>2805.2474000000002</v>
      </c>
      <c r="AG33" s="68">
        <v>4491.9874</v>
      </c>
      <c r="AH33" s="208" t="s">
        <v>1248</v>
      </c>
      <c r="AI33" s="42">
        <v>3861.47</v>
      </c>
      <c r="AJ33" s="102">
        <v>4772.3</v>
      </c>
      <c r="AK33" s="213" t="s">
        <v>512</v>
      </c>
      <c r="AL33" s="42">
        <v>4233.3343000000004</v>
      </c>
      <c r="AM33" s="102">
        <v>5049.3896999999997</v>
      </c>
      <c r="AN33" s="213" t="s">
        <v>462</v>
      </c>
      <c r="AO33" s="42">
        <v>5540.5502999999999</v>
      </c>
      <c r="AP33" s="102">
        <v>6945.0002000000004</v>
      </c>
      <c r="AQ33" s="485" t="s">
        <v>1249</v>
      </c>
      <c r="AR33" s="486">
        <v>6123.6440000000002</v>
      </c>
      <c r="AS33" s="487">
        <v>7490.1490000000003</v>
      </c>
      <c r="AT33" s="485" t="s">
        <v>1250</v>
      </c>
      <c r="AU33" s="486">
        <v>7636.6255000000001</v>
      </c>
      <c r="AV33" s="487">
        <v>8883.8245000000006</v>
      </c>
      <c r="AW33" s="485" t="s">
        <v>1251</v>
      </c>
      <c r="AX33" s="486">
        <v>7968.9570480000002</v>
      </c>
      <c r="AY33" s="487">
        <v>9307.9926230000001</v>
      </c>
      <c r="AZ33" s="267" t="s">
        <v>1252</v>
      </c>
      <c r="BA33" s="268">
        <v>9213.5243620000001</v>
      </c>
      <c r="BB33" s="268">
        <v>1343.5254319999999</v>
      </c>
      <c r="BC33" s="268">
        <v>801.96492000000001</v>
      </c>
      <c r="BD33" s="268">
        <v>11359.014714000001</v>
      </c>
      <c r="BE33" s="563">
        <f t="shared" si="1"/>
        <v>9.9794307089805265</v>
      </c>
    </row>
    <row r="34" spans="1:57" ht="13.05" customHeight="1" x14ac:dyDescent="0.25">
      <c r="A34" s="75"/>
      <c r="B34" s="443" t="s">
        <v>32</v>
      </c>
      <c r="C34" s="256" t="s">
        <v>32</v>
      </c>
      <c r="D34" s="465" t="s">
        <v>172</v>
      </c>
      <c r="E34" s="466">
        <v>113.28</v>
      </c>
      <c r="F34" s="467">
        <v>156.94</v>
      </c>
      <c r="G34" s="465" t="s">
        <v>167</v>
      </c>
      <c r="H34" s="466">
        <v>114.16</v>
      </c>
      <c r="I34" s="467">
        <v>193.91</v>
      </c>
      <c r="J34" s="465" t="s">
        <v>172</v>
      </c>
      <c r="K34" s="466">
        <v>112.15</v>
      </c>
      <c r="L34" s="467">
        <v>204.53100000000001</v>
      </c>
      <c r="M34" s="465" t="s">
        <v>205</v>
      </c>
      <c r="N34" s="466">
        <v>175.05</v>
      </c>
      <c r="O34" s="467">
        <v>294.327</v>
      </c>
      <c r="P34" s="204" t="s">
        <v>435</v>
      </c>
      <c r="Q34" s="80">
        <v>194.71</v>
      </c>
      <c r="R34" s="81">
        <v>446.887</v>
      </c>
      <c r="S34" s="204" t="s">
        <v>176</v>
      </c>
      <c r="T34" s="80">
        <v>214.80199999999999</v>
      </c>
      <c r="U34" s="81">
        <v>513.58199999999999</v>
      </c>
      <c r="V34" s="204" t="s">
        <v>207</v>
      </c>
      <c r="W34" s="80">
        <v>321.16199999999998</v>
      </c>
      <c r="X34" s="81">
        <v>473.09199999999998</v>
      </c>
      <c r="Y34" s="204" t="s">
        <v>286</v>
      </c>
      <c r="Z34" s="80">
        <v>416.25200000000001</v>
      </c>
      <c r="AA34" s="81">
        <v>475.55200000000002</v>
      </c>
      <c r="AB34" s="204" t="s">
        <v>272</v>
      </c>
      <c r="AC34" s="80">
        <v>574.64200000000005</v>
      </c>
      <c r="AD34" s="81">
        <v>594.96199999999999</v>
      </c>
      <c r="AE34" s="204" t="s">
        <v>273</v>
      </c>
      <c r="AF34" s="80">
        <v>527.35699999999997</v>
      </c>
      <c r="AG34" s="81">
        <v>592.27700000000004</v>
      </c>
      <c r="AH34" s="208" t="s">
        <v>190</v>
      </c>
      <c r="AI34" s="42">
        <v>546.577</v>
      </c>
      <c r="AJ34" s="102">
        <v>721.38879999999995</v>
      </c>
      <c r="AK34" s="213" t="s">
        <v>246</v>
      </c>
      <c r="AL34" s="42">
        <v>525.84699999999998</v>
      </c>
      <c r="AM34" s="102">
        <v>829.93409999999994</v>
      </c>
      <c r="AN34" s="213" t="s">
        <v>593</v>
      </c>
      <c r="AO34" s="42">
        <v>602.74310000000003</v>
      </c>
      <c r="AP34" s="102">
        <v>982.69029999999998</v>
      </c>
      <c r="AQ34" s="488" t="s">
        <v>191</v>
      </c>
      <c r="AR34" s="489">
        <v>720.80409999999995</v>
      </c>
      <c r="AS34" s="490">
        <v>1108.8323</v>
      </c>
      <c r="AT34" s="488" t="s">
        <v>343</v>
      </c>
      <c r="AU34" s="489">
        <v>914.67420000000004</v>
      </c>
      <c r="AV34" s="490">
        <v>1448.1332</v>
      </c>
      <c r="AW34" s="488" t="s">
        <v>226</v>
      </c>
      <c r="AX34" s="489">
        <v>960.60679700000003</v>
      </c>
      <c r="AY34" s="490">
        <v>1408.1168970000001</v>
      </c>
      <c r="AZ34" s="269" t="s">
        <v>349</v>
      </c>
      <c r="BA34" s="270">
        <v>1050.333928</v>
      </c>
      <c r="BB34" s="270">
        <v>9.48</v>
      </c>
      <c r="BC34" s="270">
        <v>40.42</v>
      </c>
      <c r="BD34" s="270">
        <v>1317.9627390000001</v>
      </c>
      <c r="BE34" s="561">
        <f t="shared" si="1"/>
        <v>1.1578924899761063</v>
      </c>
    </row>
    <row r="35" spans="1:57" ht="13.05" customHeight="1" x14ac:dyDescent="0.2">
      <c r="A35" s="75"/>
      <c r="B35" s="908" t="s">
        <v>35</v>
      </c>
      <c r="C35" s="491" t="s">
        <v>129</v>
      </c>
      <c r="D35" s="458" t="s">
        <v>53</v>
      </c>
      <c r="E35" s="17" t="s">
        <v>53</v>
      </c>
      <c r="F35" s="459" t="s">
        <v>53</v>
      </c>
      <c r="G35" s="458" t="s">
        <v>53</v>
      </c>
      <c r="H35" s="17" t="s">
        <v>53</v>
      </c>
      <c r="I35" s="459" t="s">
        <v>53</v>
      </c>
      <c r="J35" s="458" t="s">
        <v>53</v>
      </c>
      <c r="K35" s="17" t="s">
        <v>53</v>
      </c>
      <c r="L35" s="459" t="s">
        <v>53</v>
      </c>
      <c r="M35" s="458" t="s">
        <v>201</v>
      </c>
      <c r="N35" s="17">
        <v>5.28</v>
      </c>
      <c r="O35" s="459">
        <v>37.44</v>
      </c>
      <c r="P35" s="77" t="s">
        <v>202</v>
      </c>
      <c r="Q35" s="62">
        <v>47.04</v>
      </c>
      <c r="R35" s="63">
        <v>57.37</v>
      </c>
      <c r="S35" s="77" t="s">
        <v>169</v>
      </c>
      <c r="T35" s="62">
        <v>57.59</v>
      </c>
      <c r="U35" s="63">
        <v>70.45</v>
      </c>
      <c r="V35" s="77" t="s">
        <v>167</v>
      </c>
      <c r="W35" s="62">
        <v>54.08</v>
      </c>
      <c r="X35" s="63">
        <v>76.739999999999995</v>
      </c>
      <c r="Y35" s="77" t="s">
        <v>232</v>
      </c>
      <c r="Z35" s="62">
        <v>71.010000000000005</v>
      </c>
      <c r="AA35" s="63">
        <v>77.89</v>
      </c>
      <c r="AB35" s="77" t="s">
        <v>271</v>
      </c>
      <c r="AC35" s="62">
        <v>105.32</v>
      </c>
      <c r="AD35" s="63">
        <v>117.03</v>
      </c>
      <c r="AE35" s="77" t="s">
        <v>285</v>
      </c>
      <c r="AF35" s="62">
        <v>53.61</v>
      </c>
      <c r="AG35" s="63">
        <v>70.73</v>
      </c>
      <c r="AH35" s="207" t="s">
        <v>207</v>
      </c>
      <c r="AI35" s="39">
        <v>45.74</v>
      </c>
      <c r="AJ35" s="25">
        <v>182.74</v>
      </c>
      <c r="AK35" s="212" t="s">
        <v>132</v>
      </c>
      <c r="AL35" s="39">
        <v>64.06</v>
      </c>
      <c r="AM35" s="25">
        <v>193.81</v>
      </c>
      <c r="AN35" s="212" t="s">
        <v>352</v>
      </c>
      <c r="AO35" s="39">
        <v>74.209999999999994</v>
      </c>
      <c r="AP35" s="25">
        <v>218.46199999999999</v>
      </c>
      <c r="AQ35" s="479" t="s">
        <v>406</v>
      </c>
      <c r="AR35" s="480">
        <v>188.28200000000001</v>
      </c>
      <c r="AS35" s="481">
        <v>208.05199999999999</v>
      </c>
      <c r="AT35" s="479" t="s">
        <v>245</v>
      </c>
      <c r="AU35" s="480">
        <v>192.45</v>
      </c>
      <c r="AV35" s="481">
        <v>210.34</v>
      </c>
      <c r="AW35" s="479" t="s">
        <v>181</v>
      </c>
      <c r="AX35" s="480">
        <v>216.99695700000001</v>
      </c>
      <c r="AY35" s="481">
        <v>243.27385100000001</v>
      </c>
      <c r="AZ35" s="263" t="s">
        <v>349</v>
      </c>
      <c r="BA35" s="264">
        <v>233.20298500000001</v>
      </c>
      <c r="BB35" s="264" t="s">
        <v>53</v>
      </c>
      <c r="BC35" s="264">
        <v>14.51</v>
      </c>
      <c r="BD35" s="264">
        <v>265.67483800000002</v>
      </c>
      <c r="BE35" s="561">
        <f t="shared" si="1"/>
        <v>0.23340788824517644</v>
      </c>
    </row>
    <row r="36" spans="1:57" ht="13.05" customHeight="1" x14ac:dyDescent="0.2">
      <c r="A36" s="75"/>
      <c r="B36" s="908"/>
      <c r="C36" s="492" t="s">
        <v>43</v>
      </c>
      <c r="D36" s="460" t="s">
        <v>53</v>
      </c>
      <c r="E36" s="20" t="s">
        <v>53</v>
      </c>
      <c r="F36" s="461" t="s">
        <v>53</v>
      </c>
      <c r="G36" s="460"/>
      <c r="H36" s="20"/>
      <c r="I36" s="461"/>
      <c r="J36" s="460" t="s">
        <v>53</v>
      </c>
      <c r="K36" s="20" t="s">
        <v>53</v>
      </c>
      <c r="L36" s="461" t="s">
        <v>53</v>
      </c>
      <c r="M36" s="460" t="s">
        <v>53</v>
      </c>
      <c r="N36" s="20" t="s">
        <v>53</v>
      </c>
      <c r="O36" s="461" t="s">
        <v>53</v>
      </c>
      <c r="P36" s="78" t="s">
        <v>53</v>
      </c>
      <c r="Q36" s="65" t="s">
        <v>53</v>
      </c>
      <c r="R36" s="66" t="s">
        <v>53</v>
      </c>
      <c r="S36" s="78" t="s">
        <v>279</v>
      </c>
      <c r="T36" s="65" t="s">
        <v>53</v>
      </c>
      <c r="U36" s="66">
        <v>7.32</v>
      </c>
      <c r="V36" s="78" t="s">
        <v>279</v>
      </c>
      <c r="W36" s="65">
        <v>1.68</v>
      </c>
      <c r="X36" s="66">
        <v>7.52</v>
      </c>
      <c r="Y36" s="78" t="s">
        <v>242</v>
      </c>
      <c r="Z36" s="65">
        <v>8.6199999999999992</v>
      </c>
      <c r="AA36" s="66">
        <v>9.2200000000000006</v>
      </c>
      <c r="AB36" s="78" t="s">
        <v>166</v>
      </c>
      <c r="AC36" s="65">
        <v>32.86</v>
      </c>
      <c r="AD36" s="66">
        <v>39.42</v>
      </c>
      <c r="AE36" s="78" t="s">
        <v>171</v>
      </c>
      <c r="AF36" s="65">
        <v>35.61</v>
      </c>
      <c r="AG36" s="66">
        <v>257.68</v>
      </c>
      <c r="AH36" s="207" t="s">
        <v>171</v>
      </c>
      <c r="AI36" s="39">
        <v>9.92</v>
      </c>
      <c r="AJ36" s="25">
        <v>314.97000000000003</v>
      </c>
      <c r="AK36" s="212" t="s">
        <v>231</v>
      </c>
      <c r="AL36" s="39">
        <v>161.71</v>
      </c>
      <c r="AM36" s="25">
        <v>345.49</v>
      </c>
      <c r="AN36" s="212" t="s">
        <v>203</v>
      </c>
      <c r="AO36" s="39">
        <v>228.39</v>
      </c>
      <c r="AP36" s="25">
        <v>342.12</v>
      </c>
      <c r="AQ36" s="482" t="s">
        <v>276</v>
      </c>
      <c r="AR36" s="483">
        <v>319.29000000000002</v>
      </c>
      <c r="AS36" s="484" t="s">
        <v>528</v>
      </c>
      <c r="AT36" s="482" t="s">
        <v>203</v>
      </c>
      <c r="AU36" s="483">
        <v>244.09</v>
      </c>
      <c r="AV36" s="484">
        <v>285.54000000000002</v>
      </c>
      <c r="AW36" s="482" t="s">
        <v>277</v>
      </c>
      <c r="AX36" s="483">
        <v>326.643125</v>
      </c>
      <c r="AY36" s="484">
        <v>353.04312499999997</v>
      </c>
      <c r="AZ36" s="265" t="s">
        <v>205</v>
      </c>
      <c r="BA36" s="266">
        <v>217.413421</v>
      </c>
      <c r="BB36" s="266" t="s">
        <v>241</v>
      </c>
      <c r="BC36" s="266" t="s">
        <v>241</v>
      </c>
      <c r="BD36" s="266">
        <v>237.52342100000001</v>
      </c>
      <c r="BE36" s="562">
        <f t="shared" si="1"/>
        <v>0.208675539323675</v>
      </c>
    </row>
    <row r="37" spans="1:57" ht="13.05" customHeight="1" x14ac:dyDescent="0.2">
      <c r="A37" s="75"/>
      <c r="B37" s="908"/>
      <c r="C37" s="492" t="s">
        <v>101</v>
      </c>
      <c r="D37" s="460"/>
      <c r="E37" s="20"/>
      <c r="F37" s="461"/>
      <c r="G37" s="460" t="s">
        <v>53</v>
      </c>
      <c r="H37" s="20" t="s">
        <v>53</v>
      </c>
      <c r="I37" s="461" t="s">
        <v>53</v>
      </c>
      <c r="J37" s="460" t="s">
        <v>53</v>
      </c>
      <c r="K37" s="20" t="s">
        <v>53</v>
      </c>
      <c r="L37" s="461" t="s">
        <v>53</v>
      </c>
      <c r="M37" s="460" t="s">
        <v>53</v>
      </c>
      <c r="N37" s="20" t="s">
        <v>53</v>
      </c>
      <c r="O37" s="461" t="s">
        <v>53</v>
      </c>
      <c r="P37" s="78" t="s">
        <v>164</v>
      </c>
      <c r="Q37" s="65">
        <v>2.17</v>
      </c>
      <c r="R37" s="66">
        <v>2.17</v>
      </c>
      <c r="S37" s="78" t="s">
        <v>53</v>
      </c>
      <c r="T37" s="65" t="s">
        <v>53</v>
      </c>
      <c r="U37" s="66" t="s">
        <v>53</v>
      </c>
      <c r="V37" s="78" t="s">
        <v>53</v>
      </c>
      <c r="W37" s="65" t="s">
        <v>53</v>
      </c>
      <c r="X37" s="66" t="s">
        <v>53</v>
      </c>
      <c r="Y37" s="78" t="s">
        <v>200</v>
      </c>
      <c r="Z37" s="65">
        <v>4.4000000000000004</v>
      </c>
      <c r="AA37" s="66">
        <v>7.75</v>
      </c>
      <c r="AB37" s="78" t="s">
        <v>200</v>
      </c>
      <c r="AC37" s="65">
        <v>10.53</v>
      </c>
      <c r="AD37" s="66">
        <v>10.53</v>
      </c>
      <c r="AE37" s="78" t="s">
        <v>165</v>
      </c>
      <c r="AF37" s="65">
        <v>13.13</v>
      </c>
      <c r="AG37" s="66">
        <v>13.13</v>
      </c>
      <c r="AH37" s="207" t="s">
        <v>165</v>
      </c>
      <c r="AI37" s="39">
        <v>12.86</v>
      </c>
      <c r="AJ37" s="25">
        <v>12.87</v>
      </c>
      <c r="AK37" s="212" t="s">
        <v>166</v>
      </c>
      <c r="AL37" s="39">
        <v>14.1</v>
      </c>
      <c r="AM37" s="25">
        <v>14.16</v>
      </c>
      <c r="AN37" s="212" t="s">
        <v>238</v>
      </c>
      <c r="AO37" s="39">
        <v>10.93</v>
      </c>
      <c r="AP37" s="25">
        <v>11.09</v>
      </c>
      <c r="AQ37" s="482" t="s">
        <v>238</v>
      </c>
      <c r="AR37" s="483">
        <v>15.45</v>
      </c>
      <c r="AS37" s="484">
        <v>15.577</v>
      </c>
      <c r="AT37" s="482" t="s">
        <v>238</v>
      </c>
      <c r="AU37" s="483">
        <v>10.29</v>
      </c>
      <c r="AV37" s="484">
        <v>10.33</v>
      </c>
      <c r="AW37" s="482" t="s">
        <v>237</v>
      </c>
      <c r="AX37" s="483">
        <v>13.16244</v>
      </c>
      <c r="AY37" s="484">
        <v>13.246186</v>
      </c>
      <c r="AZ37" s="265" t="s">
        <v>169</v>
      </c>
      <c r="BA37" s="266">
        <v>12.422677999999999</v>
      </c>
      <c r="BB37" s="266" t="s">
        <v>241</v>
      </c>
      <c r="BC37" s="266" t="s">
        <v>53</v>
      </c>
      <c r="BD37" s="266">
        <v>12.426323999999999</v>
      </c>
      <c r="BE37" s="562">
        <f t="shared" si="1"/>
        <v>1.0917112306624812E-2</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c r="AR38" s="483"/>
      <c r="AS38" s="484"/>
      <c r="AT38" s="482"/>
      <c r="AU38" s="483"/>
      <c r="AV38" s="484"/>
      <c r="AW38" s="482"/>
      <c r="AX38" s="483"/>
      <c r="AY38" s="484"/>
      <c r="AZ38" s="265" t="s">
        <v>53</v>
      </c>
      <c r="BA38" s="266" t="s">
        <v>53</v>
      </c>
      <c r="BB38" s="266" t="s">
        <v>53</v>
      </c>
      <c r="BC38" s="266" t="s">
        <v>53</v>
      </c>
      <c r="BD38" s="266" t="s">
        <v>53</v>
      </c>
      <c r="BE38" s="562"/>
    </row>
    <row r="39" spans="1:57" ht="13.05" customHeight="1" x14ac:dyDescent="0.2">
      <c r="A39" s="75"/>
      <c r="B39" s="908"/>
      <c r="C39" s="493" t="s">
        <v>103</v>
      </c>
      <c r="D39" s="462" t="s">
        <v>166</v>
      </c>
      <c r="E39" s="463">
        <v>5.0999999999999996</v>
      </c>
      <c r="F39" s="464">
        <v>5.36</v>
      </c>
      <c r="G39" s="462" t="s">
        <v>237</v>
      </c>
      <c r="H39" s="463">
        <v>4.1449999999999996</v>
      </c>
      <c r="I39" s="464">
        <v>9.5519999999999996</v>
      </c>
      <c r="J39" s="462" t="s">
        <v>170</v>
      </c>
      <c r="K39" s="463">
        <v>2.8010000000000002</v>
      </c>
      <c r="L39" s="464">
        <v>9.0180000000000007</v>
      </c>
      <c r="M39" s="462" t="s">
        <v>244</v>
      </c>
      <c r="N39" s="463">
        <v>5.625</v>
      </c>
      <c r="O39" s="464">
        <v>5.625</v>
      </c>
      <c r="P39" s="79" t="s">
        <v>172</v>
      </c>
      <c r="Q39" s="67">
        <v>6.88</v>
      </c>
      <c r="R39" s="68">
        <v>8.01</v>
      </c>
      <c r="S39" s="79" t="s">
        <v>231</v>
      </c>
      <c r="T39" s="67">
        <v>14.28</v>
      </c>
      <c r="U39" s="68">
        <v>15.83</v>
      </c>
      <c r="V39" s="79" t="s">
        <v>276</v>
      </c>
      <c r="W39" s="67">
        <v>9.9600000000000009</v>
      </c>
      <c r="X39" s="68">
        <v>11.32</v>
      </c>
      <c r="Y39" s="79" t="s">
        <v>187</v>
      </c>
      <c r="Z39" s="67">
        <v>20.37</v>
      </c>
      <c r="AA39" s="68">
        <v>21.16</v>
      </c>
      <c r="AB39" s="79" t="s">
        <v>173</v>
      </c>
      <c r="AC39" s="67">
        <v>22.1</v>
      </c>
      <c r="AD39" s="68">
        <v>27.07</v>
      </c>
      <c r="AE39" s="79" t="s">
        <v>271</v>
      </c>
      <c r="AF39" s="67">
        <v>76.61</v>
      </c>
      <c r="AG39" s="68">
        <v>82.04</v>
      </c>
      <c r="AH39" s="207" t="s">
        <v>285</v>
      </c>
      <c r="AI39" s="39">
        <v>45.68</v>
      </c>
      <c r="AJ39" s="25">
        <v>48.65</v>
      </c>
      <c r="AK39" s="212" t="s">
        <v>285</v>
      </c>
      <c r="AL39" s="39">
        <v>29.56</v>
      </c>
      <c r="AM39" s="25">
        <v>31.93</v>
      </c>
      <c r="AN39" s="212" t="s">
        <v>287</v>
      </c>
      <c r="AO39" s="39">
        <v>45.18</v>
      </c>
      <c r="AP39" s="25">
        <v>48.8</v>
      </c>
      <c r="AQ39" s="485" t="s">
        <v>435</v>
      </c>
      <c r="AR39" s="486">
        <v>27.79</v>
      </c>
      <c r="AS39" s="487">
        <v>31.81</v>
      </c>
      <c r="AT39" s="485" t="s">
        <v>435</v>
      </c>
      <c r="AU39" s="486">
        <v>29.97</v>
      </c>
      <c r="AV39" s="487">
        <v>34.979999999999997</v>
      </c>
      <c r="AW39" s="485" t="s">
        <v>208</v>
      </c>
      <c r="AX39" s="486">
        <v>20.3</v>
      </c>
      <c r="AY39" s="487">
        <v>22.0505</v>
      </c>
      <c r="AZ39" s="267" t="s">
        <v>188</v>
      </c>
      <c r="BA39" s="268">
        <v>16.116199999999999</v>
      </c>
      <c r="BB39" s="268">
        <v>6.79</v>
      </c>
      <c r="BC39" s="268" t="s">
        <v>53</v>
      </c>
      <c r="BD39" s="268">
        <v>24.066199999999998</v>
      </c>
      <c r="BE39" s="563">
        <f t="shared" si="1"/>
        <v>2.1143292915402338E-2</v>
      </c>
    </row>
    <row r="40" spans="1:57" ht="13.05" customHeight="1" x14ac:dyDescent="0.25">
      <c r="A40" s="75"/>
      <c r="B40" s="443" t="s">
        <v>36</v>
      </c>
      <c r="C40" s="256" t="s">
        <v>36</v>
      </c>
      <c r="D40" s="465" t="s">
        <v>232</v>
      </c>
      <c r="E40" s="466">
        <v>64.536000000000001</v>
      </c>
      <c r="F40" s="467">
        <v>103.66</v>
      </c>
      <c r="G40" s="465" t="s">
        <v>277</v>
      </c>
      <c r="H40" s="466">
        <v>67.061000000000007</v>
      </c>
      <c r="I40" s="467">
        <v>108.111</v>
      </c>
      <c r="J40" s="465" t="s">
        <v>278</v>
      </c>
      <c r="K40" s="466">
        <v>121.38800000000001</v>
      </c>
      <c r="L40" s="467">
        <v>125.377</v>
      </c>
      <c r="M40" s="465" t="s">
        <v>176</v>
      </c>
      <c r="N40" s="466">
        <v>161.357</v>
      </c>
      <c r="O40" s="467">
        <v>163.95699999999999</v>
      </c>
      <c r="P40" s="204" t="s">
        <v>406</v>
      </c>
      <c r="Q40" s="80">
        <v>200.58</v>
      </c>
      <c r="R40" s="81">
        <v>208.11</v>
      </c>
      <c r="S40" s="204" t="s">
        <v>224</v>
      </c>
      <c r="T40" s="80">
        <v>160.37</v>
      </c>
      <c r="U40" s="81">
        <v>171.53</v>
      </c>
      <c r="V40" s="204" t="s">
        <v>593</v>
      </c>
      <c r="W40" s="80">
        <v>170.18</v>
      </c>
      <c r="X40" s="81">
        <v>185.89</v>
      </c>
      <c r="Y40" s="204" t="s">
        <v>191</v>
      </c>
      <c r="Z40" s="80">
        <v>157.38</v>
      </c>
      <c r="AA40" s="81">
        <v>176.97</v>
      </c>
      <c r="AB40" s="204" t="s">
        <v>322</v>
      </c>
      <c r="AC40" s="80">
        <v>241.51</v>
      </c>
      <c r="AD40" s="81">
        <v>318.16000000000003</v>
      </c>
      <c r="AE40" s="204" t="s">
        <v>212</v>
      </c>
      <c r="AF40" s="80">
        <v>261.11</v>
      </c>
      <c r="AG40" s="81">
        <v>315.935</v>
      </c>
      <c r="AH40" s="209" t="s">
        <v>556</v>
      </c>
      <c r="AI40" s="100">
        <v>447.39800000000002</v>
      </c>
      <c r="AJ40" s="107">
        <v>473.113</v>
      </c>
      <c r="AK40" s="214" t="s">
        <v>402</v>
      </c>
      <c r="AL40" s="100">
        <v>733.08600000000001</v>
      </c>
      <c r="AM40" s="107">
        <v>775.08600000000001</v>
      </c>
      <c r="AN40" s="214" t="s">
        <v>320</v>
      </c>
      <c r="AO40" s="100">
        <v>706.55499999999995</v>
      </c>
      <c r="AP40" s="107">
        <v>787.01710000000003</v>
      </c>
      <c r="AQ40" s="488" t="s">
        <v>258</v>
      </c>
      <c r="AR40" s="489">
        <v>736.02700000000004</v>
      </c>
      <c r="AS40" s="490">
        <v>786.81399999999996</v>
      </c>
      <c r="AT40" s="488" t="s">
        <v>254</v>
      </c>
      <c r="AU40" s="489">
        <v>784.096</v>
      </c>
      <c r="AV40" s="490">
        <v>845.70399999999995</v>
      </c>
      <c r="AW40" s="488" t="s">
        <v>417</v>
      </c>
      <c r="AX40" s="489">
        <v>910.94598499999995</v>
      </c>
      <c r="AY40" s="490">
        <v>939.12884399999996</v>
      </c>
      <c r="AZ40" s="269" t="s">
        <v>391</v>
      </c>
      <c r="BA40" s="270">
        <v>628.61717599999997</v>
      </c>
      <c r="BB40" s="270" t="s">
        <v>53</v>
      </c>
      <c r="BC40" s="270">
        <v>3.6131720000000001</v>
      </c>
      <c r="BD40" s="270">
        <v>635.32044800000006</v>
      </c>
      <c r="BE40" s="561">
        <f t="shared" si="1"/>
        <v>0.55815900836894239</v>
      </c>
    </row>
    <row r="41" spans="1:57" ht="30.6" x14ac:dyDescent="0.25">
      <c r="A41" s="75"/>
      <c r="B41" s="442" t="s">
        <v>40</v>
      </c>
      <c r="C41" s="257" t="s">
        <v>66</v>
      </c>
      <c r="D41" s="468" t="s">
        <v>163</v>
      </c>
      <c r="E41" s="469">
        <v>7.5670000000000002</v>
      </c>
      <c r="F41" s="470">
        <v>7.5670000000000002</v>
      </c>
      <c r="G41" s="468" t="s">
        <v>53</v>
      </c>
      <c r="H41" s="469" t="s">
        <v>53</v>
      </c>
      <c r="I41" s="470" t="s">
        <v>53</v>
      </c>
      <c r="J41" s="468" t="s">
        <v>53</v>
      </c>
      <c r="K41" s="469" t="s">
        <v>53</v>
      </c>
      <c r="L41" s="470" t="s">
        <v>53</v>
      </c>
      <c r="M41" s="468" t="s">
        <v>200</v>
      </c>
      <c r="N41" s="469">
        <v>9.67</v>
      </c>
      <c r="O41" s="470">
        <v>10.07</v>
      </c>
      <c r="P41" s="77" t="s">
        <v>201</v>
      </c>
      <c r="Q41" s="62">
        <v>13.85</v>
      </c>
      <c r="R41" s="63">
        <v>14.26</v>
      </c>
      <c r="S41" s="77" t="s">
        <v>200</v>
      </c>
      <c r="T41" s="62">
        <v>12.41</v>
      </c>
      <c r="U41" s="63">
        <v>12.61</v>
      </c>
      <c r="V41" s="77" t="s">
        <v>202</v>
      </c>
      <c r="W41" s="62">
        <v>11.72</v>
      </c>
      <c r="X41" s="63">
        <v>11.85</v>
      </c>
      <c r="Y41" s="77" t="s">
        <v>237</v>
      </c>
      <c r="Z41" s="62">
        <v>15.14</v>
      </c>
      <c r="AA41" s="63">
        <v>20.11</v>
      </c>
      <c r="AB41" s="77" t="s">
        <v>188</v>
      </c>
      <c r="AC41" s="62">
        <v>30.65</v>
      </c>
      <c r="AD41" s="63">
        <v>516.41</v>
      </c>
      <c r="AE41" s="77" t="s">
        <v>374</v>
      </c>
      <c r="AF41" s="62">
        <v>74.16</v>
      </c>
      <c r="AG41" s="63">
        <v>710.69</v>
      </c>
      <c r="AH41" s="207" t="s">
        <v>287</v>
      </c>
      <c r="AI41" s="39">
        <v>170.69</v>
      </c>
      <c r="AJ41" s="25">
        <v>280.94</v>
      </c>
      <c r="AK41" s="212" t="s">
        <v>208</v>
      </c>
      <c r="AL41" s="39">
        <v>206.815</v>
      </c>
      <c r="AM41" s="25">
        <v>232.14500000000001</v>
      </c>
      <c r="AN41" s="212" t="s">
        <v>435</v>
      </c>
      <c r="AO41" s="39">
        <v>198.95099999999999</v>
      </c>
      <c r="AP41" s="25">
        <v>216.40100000000001</v>
      </c>
      <c r="AQ41" s="488" t="s">
        <v>176</v>
      </c>
      <c r="AR41" s="489">
        <v>97.400999999999996</v>
      </c>
      <c r="AS41" s="490">
        <v>172.64599999999999</v>
      </c>
      <c r="AT41" s="488" t="s">
        <v>224</v>
      </c>
      <c r="AU41" s="489">
        <v>135.07599999999999</v>
      </c>
      <c r="AV41" s="490">
        <v>1269.0256999999999</v>
      </c>
      <c r="AW41" s="488" t="s">
        <v>329</v>
      </c>
      <c r="AX41" s="489">
        <v>196.98338100000001</v>
      </c>
      <c r="AY41" s="490">
        <v>1418.443381</v>
      </c>
      <c r="AZ41" s="269" t="s">
        <v>350</v>
      </c>
      <c r="BA41" s="270">
        <v>781.48632899999996</v>
      </c>
      <c r="BB41" s="270">
        <v>666.50102400000003</v>
      </c>
      <c r="BC41" s="270">
        <v>354.9</v>
      </c>
      <c r="BD41" s="270">
        <v>1805.6373530000001</v>
      </c>
      <c r="BE41" s="561">
        <f t="shared" si="1"/>
        <v>1.5863376625088605</v>
      </c>
    </row>
    <row r="42" spans="1:57" ht="13.05" customHeight="1" x14ac:dyDescent="0.25">
      <c r="A42" s="75"/>
      <c r="B42" s="905" t="s">
        <v>33</v>
      </c>
      <c r="C42" s="257" t="s">
        <v>52</v>
      </c>
      <c r="D42" s="471" t="s">
        <v>53</v>
      </c>
      <c r="E42" s="343" t="s">
        <v>53</v>
      </c>
      <c r="F42" s="472" t="s">
        <v>53</v>
      </c>
      <c r="G42" s="471" t="s">
        <v>279</v>
      </c>
      <c r="H42" s="343">
        <v>3.08</v>
      </c>
      <c r="I42" s="472">
        <v>3.58</v>
      </c>
      <c r="J42" s="471" t="s">
        <v>279</v>
      </c>
      <c r="K42" s="343">
        <v>18.809999999999999</v>
      </c>
      <c r="L42" s="472">
        <v>18.809999999999999</v>
      </c>
      <c r="M42" s="471" t="s">
        <v>164</v>
      </c>
      <c r="N42" s="343">
        <v>75.92</v>
      </c>
      <c r="O42" s="472">
        <v>91.78</v>
      </c>
      <c r="P42" s="77" t="s">
        <v>53</v>
      </c>
      <c r="Q42" s="62" t="s">
        <v>53</v>
      </c>
      <c r="R42" s="63" t="s">
        <v>53</v>
      </c>
      <c r="S42" s="77" t="s">
        <v>53</v>
      </c>
      <c r="T42" s="62" t="s">
        <v>53</v>
      </c>
      <c r="U42" s="63" t="s">
        <v>53</v>
      </c>
      <c r="V42" s="77"/>
      <c r="W42" s="62"/>
      <c r="X42" s="63"/>
      <c r="Y42" s="77" t="s">
        <v>53</v>
      </c>
      <c r="Z42" s="62" t="s">
        <v>53</v>
      </c>
      <c r="AA42" s="63" t="s">
        <v>53</v>
      </c>
      <c r="AB42" s="77" t="s">
        <v>279</v>
      </c>
      <c r="AC42" s="62" t="s">
        <v>53</v>
      </c>
      <c r="AD42" s="63">
        <v>6.23</v>
      </c>
      <c r="AE42" s="77" t="s">
        <v>200</v>
      </c>
      <c r="AF42" s="62">
        <v>8.81</v>
      </c>
      <c r="AG42" s="63">
        <v>25.67</v>
      </c>
      <c r="AH42" s="206" t="s">
        <v>202</v>
      </c>
      <c r="AI42" s="35">
        <v>82.53</v>
      </c>
      <c r="AJ42" s="24">
        <v>102.09</v>
      </c>
      <c r="AK42" s="211" t="s">
        <v>237</v>
      </c>
      <c r="AL42" s="35">
        <v>121.82</v>
      </c>
      <c r="AM42" s="24">
        <v>124.64</v>
      </c>
      <c r="AN42" s="211" t="s">
        <v>201</v>
      </c>
      <c r="AO42" s="35">
        <v>61.59</v>
      </c>
      <c r="AP42" s="24">
        <v>61.59</v>
      </c>
      <c r="AQ42" s="479" t="s">
        <v>163</v>
      </c>
      <c r="AR42" s="480">
        <v>16.89</v>
      </c>
      <c r="AS42" s="481">
        <v>16.89</v>
      </c>
      <c r="AT42" s="479" t="s">
        <v>170</v>
      </c>
      <c r="AU42" s="480">
        <v>30.6</v>
      </c>
      <c r="AV42" s="481">
        <v>35.32</v>
      </c>
      <c r="AW42" s="479" t="s">
        <v>171</v>
      </c>
      <c r="AX42" s="480">
        <v>37.400799999999997</v>
      </c>
      <c r="AY42" s="481">
        <v>45.0608</v>
      </c>
      <c r="AZ42" s="263" t="s">
        <v>237</v>
      </c>
      <c r="BA42" s="264">
        <v>16.183702</v>
      </c>
      <c r="BB42" s="264" t="s">
        <v>241</v>
      </c>
      <c r="BC42" s="264">
        <v>5.08</v>
      </c>
      <c r="BD42" s="264">
        <v>21.263701999999999</v>
      </c>
      <c r="BE42" s="561">
        <f t="shared" si="1"/>
        <v>1.8681166110637595E-2</v>
      </c>
    </row>
    <row r="43" spans="1:57" ht="13.05" customHeight="1" thickBot="1" x14ac:dyDescent="0.3">
      <c r="A43" s="75"/>
      <c r="B43" s="906"/>
      <c r="C43" s="258" t="s">
        <v>51</v>
      </c>
      <c r="D43" s="473" t="s">
        <v>437</v>
      </c>
      <c r="E43" s="474">
        <v>1631.923</v>
      </c>
      <c r="F43" s="475">
        <v>2124.3029999999999</v>
      </c>
      <c r="G43" s="473" t="s">
        <v>476</v>
      </c>
      <c r="H43" s="474">
        <v>1457.7729999999999</v>
      </c>
      <c r="I43" s="475">
        <v>1585.9480000000001</v>
      </c>
      <c r="J43" s="473" t="s">
        <v>281</v>
      </c>
      <c r="K43" s="474">
        <v>1469.33</v>
      </c>
      <c r="L43" s="475">
        <v>1643.396</v>
      </c>
      <c r="M43" s="473" t="s">
        <v>439</v>
      </c>
      <c r="N43" s="474">
        <v>1368.009</v>
      </c>
      <c r="O43" s="475">
        <v>1842.1890000000001</v>
      </c>
      <c r="P43" s="205" t="s">
        <v>491</v>
      </c>
      <c r="Q43" s="84">
        <v>1076.174</v>
      </c>
      <c r="R43" s="85">
        <v>1366.664</v>
      </c>
      <c r="S43" s="205" t="s">
        <v>326</v>
      </c>
      <c r="T43" s="84">
        <v>800.41399999999999</v>
      </c>
      <c r="U43" s="85">
        <v>943.66399999999999</v>
      </c>
      <c r="V43" s="205" t="s">
        <v>339</v>
      </c>
      <c r="W43" s="84">
        <v>844.774</v>
      </c>
      <c r="X43" s="85">
        <v>968.75400000000002</v>
      </c>
      <c r="Y43" s="476" t="s">
        <v>318</v>
      </c>
      <c r="Z43" s="477">
        <v>702.84</v>
      </c>
      <c r="AA43" s="478">
        <v>834.06</v>
      </c>
      <c r="AB43" s="476" t="s">
        <v>555</v>
      </c>
      <c r="AC43" s="477">
        <v>1298.2840000000001</v>
      </c>
      <c r="AD43" s="478">
        <v>2260.5239999999999</v>
      </c>
      <c r="AE43" s="476" t="s">
        <v>737</v>
      </c>
      <c r="AF43" s="477">
        <v>1397.829</v>
      </c>
      <c r="AG43" s="478">
        <v>2445.067</v>
      </c>
      <c r="AH43" s="210" t="s">
        <v>471</v>
      </c>
      <c r="AI43" s="106">
        <v>2166.5949999999998</v>
      </c>
      <c r="AJ43" s="88">
        <v>2911.2864</v>
      </c>
      <c r="AK43" s="215" t="s">
        <v>882</v>
      </c>
      <c r="AL43" s="106">
        <v>2069.1419000000001</v>
      </c>
      <c r="AM43" s="88">
        <v>3081.2673</v>
      </c>
      <c r="AN43" s="215" t="s">
        <v>1253</v>
      </c>
      <c r="AO43" s="106">
        <v>1960.3489999999999</v>
      </c>
      <c r="AP43" s="88">
        <v>3342.4218999999998</v>
      </c>
      <c r="AQ43" s="476" t="s">
        <v>716</v>
      </c>
      <c r="AR43" s="477">
        <v>2417.6241</v>
      </c>
      <c r="AS43" s="478">
        <v>3492.7736</v>
      </c>
      <c r="AT43" s="476" t="s">
        <v>1240</v>
      </c>
      <c r="AU43" s="477">
        <v>2801.7521000000002</v>
      </c>
      <c r="AV43" s="478">
        <v>3800.4310999999998</v>
      </c>
      <c r="AW43" s="476" t="s">
        <v>720</v>
      </c>
      <c r="AX43" s="477">
        <v>2973.1459719999998</v>
      </c>
      <c r="AY43" s="478">
        <v>3691.5506930000001</v>
      </c>
      <c r="AZ43" s="271" t="s">
        <v>1254</v>
      </c>
      <c r="BA43" s="272">
        <v>2974.8109610000001</v>
      </c>
      <c r="BB43" s="272">
        <v>526.98805100000004</v>
      </c>
      <c r="BC43" s="272">
        <v>206.811398</v>
      </c>
      <c r="BD43" s="272">
        <v>3711.4004100000002</v>
      </c>
      <c r="BE43" s="565">
        <f t="shared" si="1"/>
        <v>3.260640483124646</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856</v>
      </c>
      <c r="D49" s="498" t="s">
        <v>180</v>
      </c>
      <c r="E49" s="499">
        <v>1165.05</v>
      </c>
      <c r="F49" s="500">
        <v>1234.8</v>
      </c>
      <c r="G49" s="498" t="s">
        <v>313</v>
      </c>
      <c r="H49" s="499">
        <v>1365.32</v>
      </c>
      <c r="I49" s="500">
        <v>1496.96</v>
      </c>
      <c r="J49" s="498" t="s">
        <v>246</v>
      </c>
      <c r="K49" s="499">
        <v>1094.51</v>
      </c>
      <c r="L49" s="500">
        <v>1282.69</v>
      </c>
      <c r="M49" s="498" t="s">
        <v>551</v>
      </c>
      <c r="N49" s="499">
        <v>1619.02</v>
      </c>
      <c r="O49" s="500">
        <v>2415.48</v>
      </c>
      <c r="P49" s="501" t="s">
        <v>214</v>
      </c>
      <c r="Q49" s="239">
        <v>1561.38</v>
      </c>
      <c r="R49" s="240">
        <v>2306.84</v>
      </c>
      <c r="S49" s="501" t="s">
        <v>296</v>
      </c>
      <c r="T49" s="239">
        <v>2170.48</v>
      </c>
      <c r="U49" s="240">
        <v>3261.37</v>
      </c>
      <c r="V49" s="501" t="s">
        <v>250</v>
      </c>
      <c r="W49" s="239">
        <v>3061.13</v>
      </c>
      <c r="X49" s="240">
        <v>3629.21</v>
      </c>
      <c r="Y49" s="501" t="s">
        <v>251</v>
      </c>
      <c r="Z49" s="239">
        <v>2911.52</v>
      </c>
      <c r="AA49" s="240">
        <v>3966.09</v>
      </c>
      <c r="AB49" s="501" t="s">
        <v>623</v>
      </c>
      <c r="AC49" s="239">
        <v>3180.26</v>
      </c>
      <c r="AD49" s="240">
        <v>7933.88</v>
      </c>
      <c r="AE49" s="501" t="s">
        <v>623</v>
      </c>
      <c r="AF49" s="239">
        <v>3263.57</v>
      </c>
      <c r="AG49" s="240">
        <v>7018.59</v>
      </c>
      <c r="AH49" s="501" t="s">
        <v>358</v>
      </c>
      <c r="AI49" s="239">
        <v>4188.84</v>
      </c>
      <c r="AJ49" s="240">
        <v>7040.29</v>
      </c>
      <c r="AK49" s="245" t="s">
        <v>1255</v>
      </c>
      <c r="AL49" s="239">
        <v>6216.66</v>
      </c>
      <c r="AM49" s="240">
        <v>11564.568499999999</v>
      </c>
      <c r="AN49" s="238" t="s">
        <v>162</v>
      </c>
      <c r="AO49" s="239">
        <v>7564.42</v>
      </c>
      <c r="AP49" s="240">
        <v>12752.921</v>
      </c>
      <c r="AQ49" s="508" t="s">
        <v>1256</v>
      </c>
      <c r="AR49" s="509">
        <v>7171.4</v>
      </c>
      <c r="AS49" s="510">
        <v>11020.2436</v>
      </c>
      <c r="AT49" s="508" t="s">
        <v>1257</v>
      </c>
      <c r="AU49" s="509">
        <v>13267.87</v>
      </c>
      <c r="AV49" s="510">
        <v>17849.02</v>
      </c>
      <c r="AW49" s="508" t="s">
        <v>1258</v>
      </c>
      <c r="AX49" s="509">
        <v>12700.540519</v>
      </c>
      <c r="AY49" s="510">
        <v>14991.270519</v>
      </c>
      <c r="AZ49" s="273" t="s">
        <v>432</v>
      </c>
      <c r="BA49" s="274">
        <v>11967.015293</v>
      </c>
      <c r="BB49" s="274">
        <v>680.89649699999995</v>
      </c>
      <c r="BC49" s="274">
        <v>430.63</v>
      </c>
      <c r="BD49" s="275">
        <v>13508.90179</v>
      </c>
    </row>
    <row r="50" spans="1:57" s="117" customFormat="1" ht="12" customHeight="1" x14ac:dyDescent="0.25">
      <c r="A50" s="895" t="s">
        <v>65</v>
      </c>
      <c r="B50" s="897"/>
      <c r="C50" s="533" t="s">
        <v>855</v>
      </c>
      <c r="D50" s="502" t="s">
        <v>165</v>
      </c>
      <c r="E50" s="503">
        <v>45.78</v>
      </c>
      <c r="F50" s="504">
        <v>48.23</v>
      </c>
      <c r="G50" s="502" t="s">
        <v>165</v>
      </c>
      <c r="H50" s="503">
        <v>76.64</v>
      </c>
      <c r="I50" s="504" t="s">
        <v>190</v>
      </c>
      <c r="J50" s="502" t="s">
        <v>200</v>
      </c>
      <c r="K50" s="503">
        <v>86.17</v>
      </c>
      <c r="L50" s="504">
        <v>89.39</v>
      </c>
      <c r="M50" s="502" t="s">
        <v>200</v>
      </c>
      <c r="N50" s="503">
        <v>11.68</v>
      </c>
      <c r="O50" s="504">
        <v>25.47</v>
      </c>
      <c r="P50" s="505" t="s">
        <v>200</v>
      </c>
      <c r="Q50" s="236">
        <v>22.15</v>
      </c>
      <c r="R50" s="237">
        <v>37.31</v>
      </c>
      <c r="S50" s="505" t="s">
        <v>166</v>
      </c>
      <c r="T50" s="236">
        <v>36.15</v>
      </c>
      <c r="U50" s="237">
        <v>54.26</v>
      </c>
      <c r="V50" s="505" t="s">
        <v>269</v>
      </c>
      <c r="W50" s="236">
        <v>101.66</v>
      </c>
      <c r="X50" s="237">
        <v>186.58</v>
      </c>
      <c r="Y50" s="505" t="s">
        <v>278</v>
      </c>
      <c r="Z50" s="236">
        <v>407.11</v>
      </c>
      <c r="AA50" s="237">
        <v>669.23</v>
      </c>
      <c r="AB50" s="505" t="s">
        <v>446</v>
      </c>
      <c r="AC50" s="236">
        <v>1679.12</v>
      </c>
      <c r="AD50" s="237">
        <v>2356.87</v>
      </c>
      <c r="AE50" s="505" t="s">
        <v>229</v>
      </c>
      <c r="AF50" s="236">
        <v>1009.1</v>
      </c>
      <c r="AG50" s="237">
        <v>2594.7199999999998</v>
      </c>
      <c r="AH50" s="505" t="s">
        <v>227</v>
      </c>
      <c r="AI50" s="236">
        <v>1194.27</v>
      </c>
      <c r="AJ50" s="237">
        <v>2203.1999999999998</v>
      </c>
      <c r="AK50" s="244" t="s">
        <v>197</v>
      </c>
      <c r="AL50" s="236">
        <v>1530.24</v>
      </c>
      <c r="AM50" s="237">
        <v>2093.56</v>
      </c>
      <c r="AN50" s="142" t="s">
        <v>366</v>
      </c>
      <c r="AO50" s="236">
        <v>1868.04</v>
      </c>
      <c r="AP50" s="237">
        <v>2798.02</v>
      </c>
      <c r="AQ50" s="511" t="s">
        <v>247</v>
      </c>
      <c r="AR50" s="512">
        <v>1743.03</v>
      </c>
      <c r="AS50" s="513">
        <v>2331.86</v>
      </c>
      <c r="AT50" s="511" t="s">
        <v>581</v>
      </c>
      <c r="AU50" s="512">
        <v>3349.84</v>
      </c>
      <c r="AV50" s="513">
        <v>4284.6000000000004</v>
      </c>
      <c r="AW50" s="511" t="s">
        <v>325</v>
      </c>
      <c r="AX50" s="512">
        <v>3859.23</v>
      </c>
      <c r="AY50" s="513">
        <v>4461.13</v>
      </c>
      <c r="AZ50" s="276" t="s">
        <v>541</v>
      </c>
      <c r="BA50" s="277">
        <v>6472.3913000000002</v>
      </c>
      <c r="BB50" s="277">
        <v>174.43</v>
      </c>
      <c r="BC50" s="277">
        <v>385.96</v>
      </c>
      <c r="BD50" s="278">
        <v>7078.2213000000002</v>
      </c>
    </row>
    <row r="51" spans="1:57" s="117" customFormat="1" ht="12" customHeight="1" x14ac:dyDescent="0.25">
      <c r="A51" s="895" t="s">
        <v>65</v>
      </c>
      <c r="B51" s="897"/>
      <c r="C51" s="248" t="s">
        <v>858</v>
      </c>
      <c r="D51" s="502" t="s">
        <v>205</v>
      </c>
      <c r="E51" s="503">
        <v>129.57</v>
      </c>
      <c r="F51" s="504">
        <v>174.63</v>
      </c>
      <c r="G51" s="502" t="s">
        <v>188</v>
      </c>
      <c r="H51" s="503">
        <v>243.56</v>
      </c>
      <c r="I51" s="504">
        <v>308.58800000000002</v>
      </c>
      <c r="J51" s="502" t="s">
        <v>204</v>
      </c>
      <c r="K51" s="503">
        <v>195.82</v>
      </c>
      <c r="L51" s="504">
        <v>213.12</v>
      </c>
      <c r="M51" s="502" t="s">
        <v>209</v>
      </c>
      <c r="N51" s="503">
        <v>267.62</v>
      </c>
      <c r="O51" s="504">
        <v>460.36</v>
      </c>
      <c r="P51" s="505" t="s">
        <v>373</v>
      </c>
      <c r="Q51" s="236">
        <v>473.39</v>
      </c>
      <c r="R51" s="237">
        <v>1041.58</v>
      </c>
      <c r="S51" s="505" t="s">
        <v>300</v>
      </c>
      <c r="T51" s="236">
        <v>514.46</v>
      </c>
      <c r="U51" s="237">
        <v>1115.8599999999999</v>
      </c>
      <c r="V51" s="505" t="s">
        <v>348</v>
      </c>
      <c r="W51" s="236">
        <v>634.38</v>
      </c>
      <c r="X51" s="237">
        <v>1030.74</v>
      </c>
      <c r="Y51" s="505" t="s">
        <v>348</v>
      </c>
      <c r="Z51" s="236">
        <v>425.34</v>
      </c>
      <c r="AA51" s="237">
        <v>875.27</v>
      </c>
      <c r="AB51" s="505" t="s">
        <v>292</v>
      </c>
      <c r="AC51" s="236">
        <v>817.63</v>
      </c>
      <c r="AD51" s="237">
        <v>1420.67</v>
      </c>
      <c r="AE51" s="505" t="s">
        <v>149</v>
      </c>
      <c r="AF51" s="236">
        <v>490.04</v>
      </c>
      <c r="AG51" s="237">
        <v>1171.33</v>
      </c>
      <c r="AH51" s="505" t="s">
        <v>184</v>
      </c>
      <c r="AI51" s="236">
        <v>631.52</v>
      </c>
      <c r="AJ51" s="237">
        <v>1112.49</v>
      </c>
      <c r="AK51" s="244" t="s">
        <v>196</v>
      </c>
      <c r="AL51" s="236">
        <v>710.56</v>
      </c>
      <c r="AM51" s="237">
        <v>1145.8599999999999</v>
      </c>
      <c r="AN51" s="142" t="s">
        <v>378</v>
      </c>
      <c r="AO51" s="236">
        <v>926.65</v>
      </c>
      <c r="AP51" s="237">
        <v>1941.99</v>
      </c>
      <c r="AQ51" s="511" t="s">
        <v>280</v>
      </c>
      <c r="AR51" s="512">
        <v>601.11009999999999</v>
      </c>
      <c r="AS51" s="513">
        <v>1407.4701</v>
      </c>
      <c r="AT51" s="511" t="s">
        <v>622</v>
      </c>
      <c r="AU51" s="512">
        <v>857.17</v>
      </c>
      <c r="AV51" s="513">
        <v>1486.89</v>
      </c>
      <c r="AW51" s="511" t="s">
        <v>215</v>
      </c>
      <c r="AX51" s="512">
        <v>954.39</v>
      </c>
      <c r="AY51" s="513">
        <v>1677.1304</v>
      </c>
      <c r="AZ51" s="276" t="s">
        <v>402</v>
      </c>
      <c r="BA51" s="277">
        <v>2019.28367</v>
      </c>
      <c r="BB51" s="277">
        <v>83.29</v>
      </c>
      <c r="BC51" s="277">
        <v>164.68</v>
      </c>
      <c r="BD51" s="278">
        <v>2389.9736699999999</v>
      </c>
    </row>
    <row r="52" spans="1:57" s="117" customFormat="1" ht="12" customHeight="1" x14ac:dyDescent="0.25">
      <c r="A52" s="895" t="s">
        <v>65</v>
      </c>
      <c r="B52" s="897"/>
      <c r="C52" s="248" t="s">
        <v>857</v>
      </c>
      <c r="D52" s="502" t="s">
        <v>209</v>
      </c>
      <c r="E52" s="503">
        <v>433.58</v>
      </c>
      <c r="F52" s="504">
        <v>504.75</v>
      </c>
      <c r="G52" s="502" t="s">
        <v>222</v>
      </c>
      <c r="H52" s="503">
        <v>461.46</v>
      </c>
      <c r="I52" s="504">
        <v>524.38</v>
      </c>
      <c r="J52" s="502" t="s">
        <v>392</v>
      </c>
      <c r="K52" s="503">
        <v>394.68</v>
      </c>
      <c r="L52" s="504">
        <v>520.34</v>
      </c>
      <c r="M52" s="502" t="s">
        <v>321</v>
      </c>
      <c r="N52" s="503">
        <v>319.26</v>
      </c>
      <c r="O52" s="504">
        <v>604.49</v>
      </c>
      <c r="P52" s="505" t="s">
        <v>181</v>
      </c>
      <c r="Q52" s="236">
        <v>314.32</v>
      </c>
      <c r="R52" s="237">
        <v>708.85</v>
      </c>
      <c r="S52" s="505" t="s">
        <v>193</v>
      </c>
      <c r="T52" s="236">
        <v>319.91000000000003</v>
      </c>
      <c r="U52" s="237">
        <v>773.46</v>
      </c>
      <c r="V52" s="505" t="s">
        <v>135</v>
      </c>
      <c r="W52" s="236">
        <v>407.91</v>
      </c>
      <c r="X52" s="237">
        <v>578.27</v>
      </c>
      <c r="Y52" s="505" t="s">
        <v>182</v>
      </c>
      <c r="Z52" s="236">
        <v>449.43</v>
      </c>
      <c r="AA52" s="237">
        <v>760.59</v>
      </c>
      <c r="AB52" s="505" t="s">
        <v>389</v>
      </c>
      <c r="AC52" s="236">
        <v>567.39</v>
      </c>
      <c r="AD52" s="237">
        <v>1672.33</v>
      </c>
      <c r="AE52" s="505" t="s">
        <v>149</v>
      </c>
      <c r="AF52" s="236">
        <v>488.13</v>
      </c>
      <c r="AG52" s="237">
        <v>1290.3</v>
      </c>
      <c r="AH52" s="505" t="s">
        <v>414</v>
      </c>
      <c r="AI52" s="236">
        <v>542.9</v>
      </c>
      <c r="AJ52" s="237">
        <v>1269.8499999999999</v>
      </c>
      <c r="AK52" s="244" t="s">
        <v>437</v>
      </c>
      <c r="AL52" s="236">
        <v>584.19000000000005</v>
      </c>
      <c r="AM52" s="237">
        <v>1692.9</v>
      </c>
      <c r="AN52" s="142" t="s">
        <v>598</v>
      </c>
      <c r="AO52" s="236">
        <v>765.6</v>
      </c>
      <c r="AP52" s="237">
        <v>2425.0524999999998</v>
      </c>
      <c r="AQ52" s="511" t="s">
        <v>398</v>
      </c>
      <c r="AR52" s="512">
        <v>1085.1500000000001</v>
      </c>
      <c r="AS52" s="513">
        <v>2700.5230000000001</v>
      </c>
      <c r="AT52" s="511" t="s">
        <v>151</v>
      </c>
      <c r="AU52" s="512">
        <v>1043.68</v>
      </c>
      <c r="AV52" s="513">
        <v>2164.98</v>
      </c>
      <c r="AW52" s="511" t="s">
        <v>250</v>
      </c>
      <c r="AX52" s="512">
        <v>1505.48</v>
      </c>
      <c r="AY52" s="513">
        <v>2258.1999999999998</v>
      </c>
      <c r="AZ52" s="276" t="s">
        <v>538</v>
      </c>
      <c r="BA52" s="277">
        <v>1725.77</v>
      </c>
      <c r="BB52" s="277">
        <v>275.27999999999997</v>
      </c>
      <c r="BC52" s="277">
        <v>108.65</v>
      </c>
      <c r="BD52" s="278">
        <v>2160.39</v>
      </c>
    </row>
    <row r="53" spans="1:57" s="117" customFormat="1" ht="12" customHeight="1" x14ac:dyDescent="0.25">
      <c r="A53" s="895" t="s">
        <v>65</v>
      </c>
      <c r="B53" s="897"/>
      <c r="C53" s="248" t="s">
        <v>859</v>
      </c>
      <c r="D53" s="502" t="s">
        <v>53</v>
      </c>
      <c r="E53" s="503" t="s">
        <v>53</v>
      </c>
      <c r="F53" s="504" t="s">
        <v>53</v>
      </c>
      <c r="G53" s="502" t="s">
        <v>53</v>
      </c>
      <c r="H53" s="503" t="s">
        <v>53</v>
      </c>
      <c r="I53" s="504" t="s">
        <v>53</v>
      </c>
      <c r="J53" s="502" t="s">
        <v>279</v>
      </c>
      <c r="K53" s="503">
        <v>2.95</v>
      </c>
      <c r="L53" s="504">
        <v>2.95</v>
      </c>
      <c r="M53" s="502" t="s">
        <v>242</v>
      </c>
      <c r="N53" s="503" t="s">
        <v>53</v>
      </c>
      <c r="O53" s="504">
        <v>10.59</v>
      </c>
      <c r="P53" s="505" t="s">
        <v>275</v>
      </c>
      <c r="Q53" s="236">
        <v>88.79</v>
      </c>
      <c r="R53" s="237">
        <v>92.19</v>
      </c>
      <c r="S53" s="505" t="s">
        <v>165</v>
      </c>
      <c r="T53" s="236">
        <v>62.18</v>
      </c>
      <c r="U53" s="237">
        <v>66.08</v>
      </c>
      <c r="V53" s="505" t="s">
        <v>170</v>
      </c>
      <c r="W53" s="236">
        <v>95.69</v>
      </c>
      <c r="X53" s="237">
        <v>95.69</v>
      </c>
      <c r="Y53" s="505" t="s">
        <v>205</v>
      </c>
      <c r="Z53" s="236">
        <v>180.53</v>
      </c>
      <c r="AA53" s="237">
        <v>182.28</v>
      </c>
      <c r="AB53" s="505" t="s">
        <v>321</v>
      </c>
      <c r="AC53" s="236">
        <v>292.19</v>
      </c>
      <c r="AD53" s="237">
        <v>387.84800000000001</v>
      </c>
      <c r="AE53" s="505" t="s">
        <v>140</v>
      </c>
      <c r="AF53" s="236">
        <v>1143.74</v>
      </c>
      <c r="AG53" s="237">
        <v>1430.59</v>
      </c>
      <c r="AH53" s="505" t="s">
        <v>257</v>
      </c>
      <c r="AI53" s="236">
        <v>2182.9</v>
      </c>
      <c r="AJ53" s="237">
        <v>2630.17</v>
      </c>
      <c r="AK53" s="244" t="s">
        <v>368</v>
      </c>
      <c r="AL53" s="236">
        <v>3097.19</v>
      </c>
      <c r="AM53" s="237">
        <v>3354.28</v>
      </c>
      <c r="AN53" s="142" t="s">
        <v>389</v>
      </c>
      <c r="AO53" s="236">
        <v>1393.39</v>
      </c>
      <c r="AP53" s="237">
        <v>1619.31</v>
      </c>
      <c r="AQ53" s="511" t="s">
        <v>339</v>
      </c>
      <c r="AR53" s="512">
        <v>3513.74</v>
      </c>
      <c r="AS53" s="513">
        <v>3913.51</v>
      </c>
      <c r="AT53" s="511" t="s">
        <v>304</v>
      </c>
      <c r="AU53" s="512">
        <v>2724.68</v>
      </c>
      <c r="AV53" s="513">
        <v>2952.51</v>
      </c>
      <c r="AW53" s="511" t="s">
        <v>297</v>
      </c>
      <c r="AX53" s="512">
        <v>2167.1283530000001</v>
      </c>
      <c r="AY53" s="513">
        <v>2277.4083529999998</v>
      </c>
      <c r="AZ53" s="276" t="s">
        <v>197</v>
      </c>
      <c r="BA53" s="277">
        <v>1525.4850369999999</v>
      </c>
      <c r="BB53" s="277">
        <v>32.49</v>
      </c>
      <c r="BC53" s="277">
        <v>66.569999999999993</v>
      </c>
      <c r="BD53" s="278">
        <v>1624.5450370000001</v>
      </c>
    </row>
    <row r="54" spans="1:57" s="117" customFormat="1" ht="12" customHeight="1" x14ac:dyDescent="0.25">
      <c r="A54" s="895" t="s">
        <v>65</v>
      </c>
      <c r="B54" s="897"/>
      <c r="C54" s="533" t="s">
        <v>862</v>
      </c>
      <c r="D54" s="502" t="s">
        <v>240</v>
      </c>
      <c r="E54" s="503">
        <v>216.38</v>
      </c>
      <c r="F54" s="504">
        <v>221.68</v>
      </c>
      <c r="G54" s="502" t="s">
        <v>239</v>
      </c>
      <c r="H54" s="503">
        <v>212.97</v>
      </c>
      <c r="I54" s="504">
        <v>215.77</v>
      </c>
      <c r="J54" s="502" t="s">
        <v>239</v>
      </c>
      <c r="K54" s="503">
        <v>185.76</v>
      </c>
      <c r="L54" s="504">
        <v>206.87</v>
      </c>
      <c r="M54" s="502" t="s">
        <v>203</v>
      </c>
      <c r="N54" s="503">
        <v>152.78</v>
      </c>
      <c r="O54" s="504">
        <v>234.58</v>
      </c>
      <c r="P54" s="505" t="s">
        <v>205</v>
      </c>
      <c r="Q54" s="236">
        <v>185.43</v>
      </c>
      <c r="R54" s="237">
        <v>268.70999999999998</v>
      </c>
      <c r="S54" s="505" t="s">
        <v>234</v>
      </c>
      <c r="T54" s="236">
        <v>327.11</v>
      </c>
      <c r="U54" s="237">
        <v>490.02</v>
      </c>
      <c r="V54" s="505" t="s">
        <v>285</v>
      </c>
      <c r="W54" s="236">
        <v>466.34</v>
      </c>
      <c r="X54" s="237">
        <v>491.28</v>
      </c>
      <c r="Y54" s="505" t="s">
        <v>134</v>
      </c>
      <c r="Z54" s="236">
        <v>527.41</v>
      </c>
      <c r="AA54" s="237">
        <v>806.76</v>
      </c>
      <c r="AB54" s="505" t="s">
        <v>183</v>
      </c>
      <c r="AC54" s="236">
        <v>532.17999999999995</v>
      </c>
      <c r="AD54" s="237">
        <v>1542.12</v>
      </c>
      <c r="AE54" s="505" t="s">
        <v>135</v>
      </c>
      <c r="AF54" s="236">
        <v>457.7</v>
      </c>
      <c r="AG54" s="237">
        <v>887.01</v>
      </c>
      <c r="AH54" s="505" t="s">
        <v>375</v>
      </c>
      <c r="AI54" s="236">
        <v>1157.28</v>
      </c>
      <c r="AJ54" s="237">
        <v>1373.67</v>
      </c>
      <c r="AK54" s="244" t="s">
        <v>216</v>
      </c>
      <c r="AL54" s="236">
        <v>1353.67</v>
      </c>
      <c r="AM54" s="237">
        <v>2192.65</v>
      </c>
      <c r="AN54" s="142" t="s">
        <v>446</v>
      </c>
      <c r="AO54" s="236">
        <v>1381.92</v>
      </c>
      <c r="AP54" s="237">
        <v>2064.88</v>
      </c>
      <c r="AQ54" s="511" t="s">
        <v>351</v>
      </c>
      <c r="AR54" s="512">
        <v>1381.62</v>
      </c>
      <c r="AS54" s="513">
        <v>2265.4499999999998</v>
      </c>
      <c r="AT54" s="511" t="s">
        <v>315</v>
      </c>
      <c r="AU54" s="512">
        <v>923.64</v>
      </c>
      <c r="AV54" s="513">
        <v>1438.67</v>
      </c>
      <c r="AW54" s="511" t="s">
        <v>593</v>
      </c>
      <c r="AX54" s="512">
        <v>879.62</v>
      </c>
      <c r="AY54" s="513">
        <v>972.71</v>
      </c>
      <c r="AZ54" s="276" t="s">
        <v>393</v>
      </c>
      <c r="BA54" s="277">
        <v>785.9</v>
      </c>
      <c r="BB54" s="277">
        <v>155.83000000000001</v>
      </c>
      <c r="BC54" s="277">
        <v>40.270000000000003</v>
      </c>
      <c r="BD54" s="278" t="s">
        <v>592</v>
      </c>
    </row>
    <row r="55" spans="1:57" s="117" customFormat="1" ht="12" customHeight="1" x14ac:dyDescent="0.25">
      <c r="A55" s="895" t="s">
        <v>65</v>
      </c>
      <c r="B55" s="897"/>
      <c r="C55" s="248" t="s">
        <v>861</v>
      </c>
      <c r="D55" s="502" t="s">
        <v>170</v>
      </c>
      <c r="E55" s="503">
        <v>88.72</v>
      </c>
      <c r="F55" s="504">
        <v>101.72</v>
      </c>
      <c r="G55" s="502" t="s">
        <v>237</v>
      </c>
      <c r="H55" s="503">
        <v>36.86</v>
      </c>
      <c r="I55" s="504">
        <v>93.37</v>
      </c>
      <c r="J55" s="502" t="s">
        <v>167</v>
      </c>
      <c r="K55" s="503">
        <v>66.61</v>
      </c>
      <c r="L55" s="504">
        <v>142.83000000000001</v>
      </c>
      <c r="M55" s="502" t="s">
        <v>188</v>
      </c>
      <c r="N55" s="503">
        <v>98.31</v>
      </c>
      <c r="O55" s="504">
        <v>208.51</v>
      </c>
      <c r="P55" s="505" t="s">
        <v>206</v>
      </c>
      <c r="Q55" s="236">
        <v>99.28</v>
      </c>
      <c r="R55" s="237">
        <v>284.45</v>
      </c>
      <c r="S55" s="505" t="s">
        <v>271</v>
      </c>
      <c r="T55" s="236">
        <v>183.81</v>
      </c>
      <c r="U55" s="237">
        <v>424.88</v>
      </c>
      <c r="V55" s="505" t="s">
        <v>206</v>
      </c>
      <c r="W55" s="236">
        <v>158.86000000000001</v>
      </c>
      <c r="X55" s="237">
        <v>204.27</v>
      </c>
      <c r="Y55" s="505" t="s">
        <v>235</v>
      </c>
      <c r="Z55" s="236">
        <v>219.88</v>
      </c>
      <c r="AA55" s="237">
        <v>380.36</v>
      </c>
      <c r="AB55" s="505" t="s">
        <v>135</v>
      </c>
      <c r="AC55" s="236">
        <v>237.24</v>
      </c>
      <c r="AD55" s="237">
        <v>830.79</v>
      </c>
      <c r="AE55" s="505" t="s">
        <v>136</v>
      </c>
      <c r="AF55" s="236">
        <v>483.18</v>
      </c>
      <c r="AG55" s="237">
        <v>938.57</v>
      </c>
      <c r="AH55" s="505" t="s">
        <v>210</v>
      </c>
      <c r="AI55" s="236">
        <v>406.06</v>
      </c>
      <c r="AJ55" s="237">
        <v>627.05999999999995</v>
      </c>
      <c r="AK55" s="244" t="s">
        <v>224</v>
      </c>
      <c r="AL55" s="236">
        <v>657.03</v>
      </c>
      <c r="AM55" s="237">
        <v>935.59</v>
      </c>
      <c r="AN55" s="142" t="s">
        <v>192</v>
      </c>
      <c r="AO55" s="236">
        <v>913.19</v>
      </c>
      <c r="AP55" s="237">
        <v>1212.3900000000001</v>
      </c>
      <c r="AQ55" s="511" t="s">
        <v>193</v>
      </c>
      <c r="AR55" s="512">
        <v>817.23</v>
      </c>
      <c r="AS55" s="513">
        <v>1057.57</v>
      </c>
      <c r="AT55" s="511" t="s">
        <v>193</v>
      </c>
      <c r="AU55" s="512">
        <v>795.27</v>
      </c>
      <c r="AV55" s="513">
        <v>1024.0899999999999</v>
      </c>
      <c r="AW55" s="511" t="s">
        <v>499</v>
      </c>
      <c r="AX55" s="512">
        <v>1051.45</v>
      </c>
      <c r="AY55" s="513">
        <v>1208.3</v>
      </c>
      <c r="AZ55" s="276" t="s">
        <v>148</v>
      </c>
      <c r="BA55" s="277">
        <v>844.70017900000005</v>
      </c>
      <c r="BB55" s="277">
        <v>64.25</v>
      </c>
      <c r="BC55" s="277">
        <v>46.63</v>
      </c>
      <c r="BD55" s="278">
        <v>968.56017899999995</v>
      </c>
    </row>
    <row r="56" spans="1:57" s="117" customFormat="1" ht="12" customHeight="1" x14ac:dyDescent="0.25">
      <c r="A56" s="895" t="s">
        <v>65</v>
      </c>
      <c r="B56" s="897"/>
      <c r="C56" s="248" t="s">
        <v>860</v>
      </c>
      <c r="D56" s="502" t="s">
        <v>163</v>
      </c>
      <c r="E56" s="503">
        <v>43.51</v>
      </c>
      <c r="F56" s="504">
        <v>46.27</v>
      </c>
      <c r="G56" s="502" t="s">
        <v>279</v>
      </c>
      <c r="H56" s="503" t="s">
        <v>53</v>
      </c>
      <c r="I56" s="504">
        <v>16.309999999999999</v>
      </c>
      <c r="J56" s="502" t="s">
        <v>279</v>
      </c>
      <c r="K56" s="503" t="s">
        <v>53</v>
      </c>
      <c r="L56" s="504">
        <v>25.6</v>
      </c>
      <c r="M56" s="502" t="s">
        <v>238</v>
      </c>
      <c r="N56" s="503">
        <v>11.22</v>
      </c>
      <c r="O56" s="504">
        <v>210.09</v>
      </c>
      <c r="P56" s="505" t="s">
        <v>164</v>
      </c>
      <c r="Q56" s="236" t="s">
        <v>241</v>
      </c>
      <c r="R56" s="237">
        <v>45.34</v>
      </c>
      <c r="S56" s="505" t="s">
        <v>242</v>
      </c>
      <c r="T56" s="236" t="s">
        <v>241</v>
      </c>
      <c r="U56" s="237">
        <v>90.26</v>
      </c>
      <c r="V56" s="505" t="s">
        <v>163</v>
      </c>
      <c r="W56" s="236" t="s">
        <v>241</v>
      </c>
      <c r="X56" s="237">
        <v>22.09</v>
      </c>
      <c r="Y56" s="505" t="s">
        <v>279</v>
      </c>
      <c r="Z56" s="236" t="s">
        <v>53</v>
      </c>
      <c r="AA56" s="237">
        <v>19.5</v>
      </c>
      <c r="AB56" s="505" t="s">
        <v>270</v>
      </c>
      <c r="AC56" s="236" t="s">
        <v>241</v>
      </c>
      <c r="AD56" s="237">
        <v>809.51</v>
      </c>
      <c r="AE56" s="505" t="s">
        <v>269</v>
      </c>
      <c r="AF56" s="236">
        <v>17.739999999999998</v>
      </c>
      <c r="AG56" s="237">
        <v>292.27999999999997</v>
      </c>
      <c r="AH56" s="505" t="s">
        <v>204</v>
      </c>
      <c r="AI56" s="236">
        <v>23.59</v>
      </c>
      <c r="AJ56" s="237">
        <v>247.57</v>
      </c>
      <c r="AK56" s="244" t="s">
        <v>132</v>
      </c>
      <c r="AL56" s="236">
        <v>192.15</v>
      </c>
      <c r="AM56" s="237">
        <v>1002.98</v>
      </c>
      <c r="AN56" s="142" t="s">
        <v>232</v>
      </c>
      <c r="AO56" s="236">
        <v>70.95</v>
      </c>
      <c r="AP56" s="237">
        <v>286.95999999999998</v>
      </c>
      <c r="AQ56" s="511" t="s">
        <v>203</v>
      </c>
      <c r="AR56" s="512">
        <v>27.01</v>
      </c>
      <c r="AS56" s="513">
        <v>255.06</v>
      </c>
      <c r="AT56" s="511" t="s">
        <v>176</v>
      </c>
      <c r="AU56" s="512">
        <v>372.75</v>
      </c>
      <c r="AV56" s="513">
        <v>664.21</v>
      </c>
      <c r="AW56" s="511" t="s">
        <v>207</v>
      </c>
      <c r="AX56" s="512">
        <v>630.28</v>
      </c>
      <c r="AY56" s="513">
        <v>701.72</v>
      </c>
      <c r="AZ56" s="276" t="s">
        <v>287</v>
      </c>
      <c r="BA56" s="277">
        <v>562.36019999999996</v>
      </c>
      <c r="BB56" s="277">
        <v>49.18</v>
      </c>
      <c r="BC56" s="277">
        <v>18.93</v>
      </c>
      <c r="BD56" s="278">
        <v>630.47019999999998</v>
      </c>
    </row>
    <row r="57" spans="1:57" s="117" customFormat="1" ht="12" customHeight="1" x14ac:dyDescent="0.25">
      <c r="A57" s="895"/>
      <c r="B57" s="897"/>
      <c r="C57" s="533" t="s">
        <v>863</v>
      </c>
      <c r="D57" s="502" t="s">
        <v>164</v>
      </c>
      <c r="E57" s="503">
        <v>21.57</v>
      </c>
      <c r="F57" s="504">
        <v>21.57</v>
      </c>
      <c r="G57" s="502" t="s">
        <v>243</v>
      </c>
      <c r="H57" s="503">
        <v>22.34</v>
      </c>
      <c r="I57" s="504">
        <v>29.99</v>
      </c>
      <c r="J57" s="502" t="s">
        <v>165</v>
      </c>
      <c r="K57" s="503">
        <v>39.86</v>
      </c>
      <c r="L57" s="504">
        <v>40.76</v>
      </c>
      <c r="M57" s="502" t="s">
        <v>171</v>
      </c>
      <c r="N57" s="503">
        <v>110.69</v>
      </c>
      <c r="O57" s="504">
        <v>185.41</v>
      </c>
      <c r="P57" s="505" t="s">
        <v>204</v>
      </c>
      <c r="Q57" s="236">
        <v>156.63</v>
      </c>
      <c r="R57" s="237">
        <v>240.59</v>
      </c>
      <c r="S57" s="505" t="s">
        <v>167</v>
      </c>
      <c r="T57" s="236">
        <v>179.38</v>
      </c>
      <c r="U57" s="237">
        <v>189.43</v>
      </c>
      <c r="V57" s="505" t="s">
        <v>237</v>
      </c>
      <c r="W57" s="236">
        <v>70.27</v>
      </c>
      <c r="X57" s="237">
        <v>75.8</v>
      </c>
      <c r="Y57" s="505" t="s">
        <v>204</v>
      </c>
      <c r="Z57" s="236">
        <v>142.24</v>
      </c>
      <c r="AA57" s="237">
        <v>169.93</v>
      </c>
      <c r="AB57" s="505" t="s">
        <v>285</v>
      </c>
      <c r="AC57" s="236">
        <v>176.47</v>
      </c>
      <c r="AD57" s="237">
        <v>330.44</v>
      </c>
      <c r="AE57" s="505" t="s">
        <v>270</v>
      </c>
      <c r="AF57" s="236">
        <v>78.11</v>
      </c>
      <c r="AG57" s="237">
        <v>231.42</v>
      </c>
      <c r="AH57" s="505" t="s">
        <v>277</v>
      </c>
      <c r="AI57" s="236">
        <v>104.62</v>
      </c>
      <c r="AJ57" s="237">
        <v>235.83</v>
      </c>
      <c r="AK57" s="244" t="s">
        <v>188</v>
      </c>
      <c r="AL57" s="236">
        <v>278.10000000000002</v>
      </c>
      <c r="AM57" s="237">
        <v>415.16</v>
      </c>
      <c r="AN57" s="142" t="s">
        <v>392</v>
      </c>
      <c r="AO57" s="236">
        <v>448.67</v>
      </c>
      <c r="AP57" s="237">
        <v>513.98</v>
      </c>
      <c r="AQ57" s="511" t="s">
        <v>235</v>
      </c>
      <c r="AR57" s="512">
        <v>138.16999999999999</v>
      </c>
      <c r="AS57" s="513">
        <v>258.51</v>
      </c>
      <c r="AT57" s="511" t="s">
        <v>392</v>
      </c>
      <c r="AU57" s="512">
        <v>170.66</v>
      </c>
      <c r="AV57" s="513">
        <v>371.32</v>
      </c>
      <c r="AW57" s="511" t="s">
        <v>167</v>
      </c>
      <c r="AX57" s="512">
        <v>81.67</v>
      </c>
      <c r="AY57" s="513">
        <v>116.5</v>
      </c>
      <c r="AZ57" s="276" t="s">
        <v>321</v>
      </c>
      <c r="BA57" s="277">
        <v>399.28</v>
      </c>
      <c r="BB57" s="277">
        <v>47.79</v>
      </c>
      <c r="BC57" s="277">
        <v>7.88</v>
      </c>
      <c r="BD57" s="278">
        <v>454.95</v>
      </c>
    </row>
    <row r="58" spans="1:57" s="117" customFormat="1" ht="12" customHeight="1" x14ac:dyDescent="0.25">
      <c r="A58" s="895" t="s">
        <v>65</v>
      </c>
      <c r="B58" s="897"/>
      <c r="C58" s="533" t="s">
        <v>866</v>
      </c>
      <c r="D58" s="502" t="s">
        <v>169</v>
      </c>
      <c r="E58" s="503">
        <v>124.66</v>
      </c>
      <c r="F58" s="504">
        <v>124.66</v>
      </c>
      <c r="G58" s="502" t="s">
        <v>276</v>
      </c>
      <c r="H58" s="503">
        <v>216.55</v>
      </c>
      <c r="I58" s="504">
        <v>216.55</v>
      </c>
      <c r="J58" s="502" t="s">
        <v>231</v>
      </c>
      <c r="K58" s="503">
        <v>216.07</v>
      </c>
      <c r="L58" s="504">
        <v>216.07</v>
      </c>
      <c r="M58" s="502" t="s">
        <v>167</v>
      </c>
      <c r="N58" s="503">
        <v>210.21</v>
      </c>
      <c r="O58" s="504">
        <v>210.95</v>
      </c>
      <c r="P58" s="505" t="s">
        <v>171</v>
      </c>
      <c r="Q58" s="236">
        <v>174.78</v>
      </c>
      <c r="R58" s="237">
        <v>174.78</v>
      </c>
      <c r="S58" s="505" t="s">
        <v>238</v>
      </c>
      <c r="T58" s="236">
        <v>136.26</v>
      </c>
      <c r="U58" s="237">
        <v>136.87</v>
      </c>
      <c r="V58" s="505" t="s">
        <v>233</v>
      </c>
      <c r="W58" s="236">
        <v>301.24</v>
      </c>
      <c r="X58" s="237">
        <v>311.24</v>
      </c>
      <c r="Y58" s="505" t="s">
        <v>276</v>
      </c>
      <c r="Z58" s="236">
        <v>190.4</v>
      </c>
      <c r="AA58" s="237">
        <v>194.73</v>
      </c>
      <c r="AB58" s="505" t="s">
        <v>207</v>
      </c>
      <c r="AC58" s="236">
        <v>317.10000000000002</v>
      </c>
      <c r="AD58" s="237">
        <v>325.06</v>
      </c>
      <c r="AE58" s="505" t="s">
        <v>288</v>
      </c>
      <c r="AF58" s="236">
        <v>821.11</v>
      </c>
      <c r="AG58" s="237">
        <v>840.59</v>
      </c>
      <c r="AH58" s="505" t="s">
        <v>133</v>
      </c>
      <c r="AI58" s="236">
        <v>514.35</v>
      </c>
      <c r="AJ58" s="237">
        <v>536.15</v>
      </c>
      <c r="AK58" s="244" t="s">
        <v>240</v>
      </c>
      <c r="AL58" s="236">
        <v>236.75</v>
      </c>
      <c r="AM58" s="237">
        <v>238.51</v>
      </c>
      <c r="AN58" s="142" t="s">
        <v>132</v>
      </c>
      <c r="AO58" s="236">
        <v>535.92999999999995</v>
      </c>
      <c r="AP58" s="237">
        <v>535.92999999999995</v>
      </c>
      <c r="AQ58" s="511" t="s">
        <v>287</v>
      </c>
      <c r="AR58" s="512">
        <v>447.46</v>
      </c>
      <c r="AS58" s="513">
        <v>447.84</v>
      </c>
      <c r="AT58" s="511" t="s">
        <v>246</v>
      </c>
      <c r="AU58" s="512">
        <v>982.95</v>
      </c>
      <c r="AV58" s="513">
        <v>998.85</v>
      </c>
      <c r="AW58" s="511" t="s">
        <v>288</v>
      </c>
      <c r="AX58" s="512">
        <v>896.09</v>
      </c>
      <c r="AY58" s="513">
        <v>901.34</v>
      </c>
      <c r="AZ58" s="276" t="s">
        <v>277</v>
      </c>
      <c r="BA58" s="277">
        <v>426.75009999999997</v>
      </c>
      <c r="BB58" s="277" t="s">
        <v>241</v>
      </c>
      <c r="BC58" s="277">
        <v>16.8</v>
      </c>
      <c r="BD58" s="278">
        <v>443.55009999999999</v>
      </c>
    </row>
    <row r="59" spans="1:57" s="117" customFormat="1" ht="12" customHeight="1" x14ac:dyDescent="0.25">
      <c r="A59" s="895" t="s">
        <v>65</v>
      </c>
      <c r="B59" s="897"/>
      <c r="C59" s="248" t="s">
        <v>865</v>
      </c>
      <c r="D59" s="502"/>
      <c r="E59" s="503"/>
      <c r="F59" s="504"/>
      <c r="G59" s="502"/>
      <c r="H59" s="503"/>
      <c r="I59" s="504"/>
      <c r="J59" s="502"/>
      <c r="K59" s="503"/>
      <c r="L59" s="504"/>
      <c r="M59" s="502"/>
      <c r="N59" s="503"/>
      <c r="O59" s="504"/>
      <c r="P59" s="505"/>
      <c r="Q59" s="236"/>
      <c r="R59" s="237"/>
      <c r="S59" s="505"/>
      <c r="T59" s="236"/>
      <c r="U59" s="237"/>
      <c r="V59" s="505"/>
      <c r="W59" s="236"/>
      <c r="X59" s="237"/>
      <c r="Y59" s="505"/>
      <c r="Z59" s="236"/>
      <c r="AA59" s="237"/>
      <c r="AB59" s="505"/>
      <c r="AC59" s="236"/>
      <c r="AD59" s="237"/>
      <c r="AE59" s="505"/>
      <c r="AF59" s="236"/>
      <c r="AG59" s="237"/>
      <c r="AH59" s="505"/>
      <c r="AI59" s="236"/>
      <c r="AJ59" s="237"/>
      <c r="AK59" s="244"/>
      <c r="AL59" s="236"/>
      <c r="AM59" s="237"/>
      <c r="AN59" s="142"/>
      <c r="AO59" s="236"/>
      <c r="AP59" s="237"/>
      <c r="AQ59" s="511" t="s">
        <v>166</v>
      </c>
      <c r="AR59" s="512">
        <v>102.41</v>
      </c>
      <c r="AS59" s="513">
        <v>102.41</v>
      </c>
      <c r="AT59" s="511" t="s">
        <v>244</v>
      </c>
      <c r="AU59" s="512">
        <v>200.45</v>
      </c>
      <c r="AV59" s="513">
        <v>200.45</v>
      </c>
      <c r="AW59" s="511" t="s">
        <v>175</v>
      </c>
      <c r="AX59" s="512">
        <v>430.19</v>
      </c>
      <c r="AY59" s="513">
        <v>430.19</v>
      </c>
      <c r="AZ59" s="276" t="s">
        <v>167</v>
      </c>
      <c r="BA59" s="277">
        <v>291.66698200000002</v>
      </c>
      <c r="BB59" s="277" t="s">
        <v>241</v>
      </c>
      <c r="BC59" s="277" t="s">
        <v>241</v>
      </c>
      <c r="BD59" s="278">
        <v>291.66698200000002</v>
      </c>
    </row>
    <row r="60" spans="1:57" s="117" customFormat="1" ht="12" customHeight="1" x14ac:dyDescent="0.25">
      <c r="A60" s="895"/>
      <c r="B60" s="897"/>
      <c r="C60" s="248" t="s">
        <v>867</v>
      </c>
      <c r="D60" s="502" t="s">
        <v>53</v>
      </c>
      <c r="E60" s="503" t="s">
        <v>53</v>
      </c>
      <c r="F60" s="504" t="s">
        <v>53</v>
      </c>
      <c r="G60" s="502" t="s">
        <v>163</v>
      </c>
      <c r="H60" s="503">
        <v>17.61</v>
      </c>
      <c r="I60" s="504">
        <v>17.61</v>
      </c>
      <c r="J60" s="502" t="s">
        <v>53</v>
      </c>
      <c r="K60" s="503" t="s">
        <v>53</v>
      </c>
      <c r="L60" s="504" t="s">
        <v>53</v>
      </c>
      <c r="M60" s="502" t="s">
        <v>53</v>
      </c>
      <c r="N60" s="503" t="s">
        <v>53</v>
      </c>
      <c r="O60" s="504" t="s">
        <v>53</v>
      </c>
      <c r="P60" s="505" t="s">
        <v>53</v>
      </c>
      <c r="Q60" s="236" t="s">
        <v>53</v>
      </c>
      <c r="R60" s="237" t="s">
        <v>53</v>
      </c>
      <c r="S60" s="505" t="s">
        <v>164</v>
      </c>
      <c r="T60" s="236">
        <v>21.93</v>
      </c>
      <c r="U60" s="237">
        <v>25.97</v>
      </c>
      <c r="V60" s="505"/>
      <c r="W60" s="236"/>
      <c r="X60" s="237"/>
      <c r="Y60" s="505" t="s">
        <v>163</v>
      </c>
      <c r="Z60" s="236">
        <v>11.24</v>
      </c>
      <c r="AA60" s="237">
        <v>16.93</v>
      </c>
      <c r="AB60" s="505" t="s">
        <v>202</v>
      </c>
      <c r="AC60" s="236">
        <v>79.94</v>
      </c>
      <c r="AD60" s="237">
        <v>95.52</v>
      </c>
      <c r="AE60" s="505" t="s">
        <v>238</v>
      </c>
      <c r="AF60" s="236">
        <v>168.82</v>
      </c>
      <c r="AG60" s="237">
        <v>237.43</v>
      </c>
      <c r="AH60" s="505" t="s">
        <v>169</v>
      </c>
      <c r="AI60" s="236">
        <v>257.43</v>
      </c>
      <c r="AJ60" s="237">
        <v>317.8</v>
      </c>
      <c r="AK60" s="244" t="s">
        <v>200</v>
      </c>
      <c r="AL60" s="236">
        <v>127.68</v>
      </c>
      <c r="AM60" s="237">
        <v>128.63999999999999</v>
      </c>
      <c r="AN60" s="142" t="s">
        <v>166</v>
      </c>
      <c r="AO60" s="236">
        <v>55.11</v>
      </c>
      <c r="AP60" s="237">
        <v>57.12</v>
      </c>
      <c r="AQ60" s="511" t="s">
        <v>237</v>
      </c>
      <c r="AR60" s="512">
        <v>162.57</v>
      </c>
      <c r="AS60" s="513">
        <v>170.62</v>
      </c>
      <c r="AT60" s="511" t="s">
        <v>172</v>
      </c>
      <c r="AU60" s="512">
        <v>261.18</v>
      </c>
      <c r="AV60" s="513">
        <v>261.18</v>
      </c>
      <c r="AW60" s="511" t="s">
        <v>172</v>
      </c>
      <c r="AX60" s="512">
        <v>176.23</v>
      </c>
      <c r="AY60" s="513">
        <v>185.51</v>
      </c>
      <c r="AZ60" s="276" t="s">
        <v>238</v>
      </c>
      <c r="BA60" s="277">
        <v>264.16000000000003</v>
      </c>
      <c r="BB60" s="277" t="s">
        <v>241</v>
      </c>
      <c r="BC60" s="277">
        <v>7.96</v>
      </c>
      <c r="BD60" s="278">
        <v>272.12</v>
      </c>
    </row>
    <row r="61" spans="1:57" s="117" customFormat="1" ht="12" customHeight="1" x14ac:dyDescent="0.25">
      <c r="A61" s="895" t="s">
        <v>65</v>
      </c>
      <c r="B61" s="897"/>
      <c r="C61" s="533" t="s">
        <v>868</v>
      </c>
      <c r="D61" s="502"/>
      <c r="E61" s="503"/>
      <c r="F61" s="504"/>
      <c r="G61" s="502"/>
      <c r="H61" s="503"/>
      <c r="I61" s="504"/>
      <c r="J61" s="502"/>
      <c r="K61" s="503"/>
      <c r="L61" s="504"/>
      <c r="M61" s="502"/>
      <c r="N61" s="503"/>
      <c r="O61" s="504"/>
      <c r="P61" s="505"/>
      <c r="Q61" s="236"/>
      <c r="R61" s="237"/>
      <c r="S61" s="505"/>
      <c r="T61" s="236"/>
      <c r="U61" s="237"/>
      <c r="V61" s="505"/>
      <c r="W61" s="236"/>
      <c r="X61" s="237"/>
      <c r="Y61" s="505"/>
      <c r="Z61" s="236"/>
      <c r="AA61" s="237"/>
      <c r="AB61" s="505"/>
      <c r="AC61" s="236"/>
      <c r="AD61" s="237"/>
      <c r="AE61" s="505"/>
      <c r="AF61" s="236"/>
      <c r="AG61" s="237"/>
      <c r="AH61" s="505"/>
      <c r="AI61" s="236"/>
      <c r="AJ61" s="237"/>
      <c r="AK61" s="244"/>
      <c r="AL61" s="236"/>
      <c r="AM61" s="237"/>
      <c r="AN61" s="142"/>
      <c r="AO61" s="236"/>
      <c r="AP61" s="237"/>
      <c r="AQ61" s="511" t="s">
        <v>164</v>
      </c>
      <c r="AR61" s="512">
        <v>27.49</v>
      </c>
      <c r="AS61" s="513">
        <v>27.49</v>
      </c>
      <c r="AT61" s="511" t="s">
        <v>170</v>
      </c>
      <c r="AU61" s="512">
        <v>150.41</v>
      </c>
      <c r="AV61" s="513">
        <v>150.41</v>
      </c>
      <c r="AW61" s="511" t="s">
        <v>168</v>
      </c>
      <c r="AX61" s="512">
        <v>163.04</v>
      </c>
      <c r="AY61" s="513">
        <v>163.04</v>
      </c>
      <c r="AZ61" s="276" t="s">
        <v>238</v>
      </c>
      <c r="BA61" s="277">
        <v>171.81</v>
      </c>
      <c r="BB61" s="277" t="s">
        <v>241</v>
      </c>
      <c r="BC61" s="277" t="s">
        <v>241</v>
      </c>
      <c r="BD61" s="278">
        <v>171.81</v>
      </c>
    </row>
    <row r="62" spans="1:57" s="117" customFormat="1" ht="12" customHeight="1" x14ac:dyDescent="0.25">
      <c r="A62" s="895" t="s">
        <v>65</v>
      </c>
      <c r="B62" s="897"/>
      <c r="C62" s="533" t="s">
        <v>864</v>
      </c>
      <c r="D62" s="502" t="s">
        <v>53</v>
      </c>
      <c r="E62" s="503" t="s">
        <v>53</v>
      </c>
      <c r="F62" s="504" t="s">
        <v>53</v>
      </c>
      <c r="G62" s="502"/>
      <c r="H62" s="503"/>
      <c r="I62" s="504"/>
      <c r="J62" s="502" t="s">
        <v>53</v>
      </c>
      <c r="K62" s="503" t="s">
        <v>53</v>
      </c>
      <c r="L62" s="504" t="s">
        <v>53</v>
      </c>
      <c r="M62" s="502" t="s">
        <v>163</v>
      </c>
      <c r="N62" s="503">
        <v>14.99</v>
      </c>
      <c r="O62" s="504">
        <v>14.99</v>
      </c>
      <c r="P62" s="505" t="s">
        <v>242</v>
      </c>
      <c r="Q62" s="236">
        <v>25.78</v>
      </c>
      <c r="R62" s="237">
        <v>25.78</v>
      </c>
      <c r="S62" s="505" t="s">
        <v>201</v>
      </c>
      <c r="T62" s="236">
        <v>15.4</v>
      </c>
      <c r="U62" s="237">
        <v>15.4</v>
      </c>
      <c r="V62" s="505" t="s">
        <v>163</v>
      </c>
      <c r="W62" s="236">
        <v>20.64</v>
      </c>
      <c r="X62" s="237">
        <v>20.64</v>
      </c>
      <c r="Y62" s="505" t="s">
        <v>163</v>
      </c>
      <c r="Z62" s="236">
        <v>8.52</v>
      </c>
      <c r="AA62" s="237">
        <v>9.67</v>
      </c>
      <c r="AB62" s="505" t="s">
        <v>163</v>
      </c>
      <c r="AC62" s="236">
        <v>26.18</v>
      </c>
      <c r="AD62" s="237">
        <v>26.18</v>
      </c>
      <c r="AE62" s="505" t="s">
        <v>165</v>
      </c>
      <c r="AF62" s="236">
        <v>34.17</v>
      </c>
      <c r="AG62" s="237">
        <v>42.12</v>
      </c>
      <c r="AH62" s="505" t="s">
        <v>275</v>
      </c>
      <c r="AI62" s="236">
        <v>60.03</v>
      </c>
      <c r="AJ62" s="237">
        <v>62.55</v>
      </c>
      <c r="AK62" s="244" t="s">
        <v>170</v>
      </c>
      <c r="AL62" s="236">
        <v>114.25</v>
      </c>
      <c r="AM62" s="237">
        <v>114.25</v>
      </c>
      <c r="AN62" s="142" t="s">
        <v>168</v>
      </c>
      <c r="AO62" s="236">
        <v>50.63</v>
      </c>
      <c r="AP62" s="237">
        <v>52.16</v>
      </c>
      <c r="AQ62" s="511" t="s">
        <v>243</v>
      </c>
      <c r="AR62" s="512">
        <v>55.77</v>
      </c>
      <c r="AS62" s="513">
        <v>57.24</v>
      </c>
      <c r="AT62" s="511" t="s">
        <v>240</v>
      </c>
      <c r="AU62" s="512">
        <v>121.75</v>
      </c>
      <c r="AV62" s="513">
        <v>121.75</v>
      </c>
      <c r="AW62" s="511" t="s">
        <v>231</v>
      </c>
      <c r="AX62" s="512">
        <v>115.58</v>
      </c>
      <c r="AY62" s="513">
        <v>117.7</v>
      </c>
      <c r="AZ62" s="276" t="s">
        <v>167</v>
      </c>
      <c r="BA62" s="277">
        <v>96.600441000000004</v>
      </c>
      <c r="BB62" s="277" t="s">
        <v>241</v>
      </c>
      <c r="BC62" s="277" t="s">
        <v>53</v>
      </c>
      <c r="BD62" s="278">
        <v>97.150441000000001</v>
      </c>
    </row>
    <row r="63" spans="1:57" s="117" customFormat="1" ht="12" customHeight="1" x14ac:dyDescent="0.25">
      <c r="A63" s="895" t="s">
        <v>65</v>
      </c>
      <c r="B63" s="898"/>
      <c r="C63" s="249" t="s">
        <v>871</v>
      </c>
      <c r="D63" s="502"/>
      <c r="E63" s="503"/>
      <c r="F63" s="504"/>
      <c r="G63" s="502"/>
      <c r="H63" s="503"/>
      <c r="I63" s="504"/>
      <c r="J63" s="502"/>
      <c r="K63" s="503"/>
      <c r="L63" s="504"/>
      <c r="M63" s="502"/>
      <c r="N63" s="503"/>
      <c r="O63" s="504"/>
      <c r="P63" s="506"/>
      <c r="Q63" s="242"/>
      <c r="R63" s="243"/>
      <c r="S63" s="506"/>
      <c r="T63" s="242"/>
      <c r="U63" s="243"/>
      <c r="V63" s="506"/>
      <c r="W63" s="242"/>
      <c r="X63" s="243"/>
      <c r="Y63" s="506"/>
      <c r="Z63" s="242"/>
      <c r="AA63" s="243"/>
      <c r="AB63" s="506"/>
      <c r="AC63" s="242"/>
      <c r="AD63" s="243"/>
      <c r="AE63" s="506"/>
      <c r="AF63" s="242"/>
      <c r="AG63" s="243"/>
      <c r="AH63" s="506"/>
      <c r="AI63" s="242"/>
      <c r="AJ63" s="243"/>
      <c r="AK63" s="246"/>
      <c r="AL63" s="242"/>
      <c r="AM63" s="243"/>
      <c r="AN63" s="241"/>
      <c r="AO63" s="242"/>
      <c r="AP63" s="243"/>
      <c r="AQ63" s="511" t="s">
        <v>53</v>
      </c>
      <c r="AR63" s="512" t="s">
        <v>53</v>
      </c>
      <c r="AS63" s="513" t="s">
        <v>53</v>
      </c>
      <c r="AT63" s="511" t="s">
        <v>53</v>
      </c>
      <c r="AU63" s="512" t="s">
        <v>53</v>
      </c>
      <c r="AV63" s="513" t="s">
        <v>53</v>
      </c>
      <c r="AW63" s="511" t="s">
        <v>201</v>
      </c>
      <c r="AX63" s="512">
        <v>47.48</v>
      </c>
      <c r="AY63" s="513">
        <v>47.48</v>
      </c>
      <c r="AZ63" s="279" t="s">
        <v>279</v>
      </c>
      <c r="BA63" s="280">
        <v>1.53</v>
      </c>
      <c r="BB63" s="280" t="s">
        <v>241</v>
      </c>
      <c r="BC63" s="280" t="s">
        <v>241</v>
      </c>
      <c r="BD63" s="281">
        <v>1.53</v>
      </c>
      <c r="BE63" s="291"/>
    </row>
    <row r="64" spans="1:57" s="117" customFormat="1" ht="12" customHeight="1" x14ac:dyDescent="0.25">
      <c r="A64" s="895" t="s">
        <v>65</v>
      </c>
      <c r="B64" s="896" t="s">
        <v>37</v>
      </c>
      <c r="C64" s="247" t="s">
        <v>915</v>
      </c>
      <c r="D64" s="498" t="s">
        <v>189</v>
      </c>
      <c r="E64" s="499">
        <v>1016.56</v>
      </c>
      <c r="F64" s="500">
        <v>1098.19</v>
      </c>
      <c r="G64" s="498" t="s">
        <v>208</v>
      </c>
      <c r="H64" s="499">
        <v>956.61</v>
      </c>
      <c r="I64" s="500">
        <v>964.11</v>
      </c>
      <c r="J64" s="498" t="s">
        <v>246</v>
      </c>
      <c r="K64" s="499">
        <v>1416.19</v>
      </c>
      <c r="L64" s="500">
        <v>1491.63</v>
      </c>
      <c r="M64" s="498" t="s">
        <v>139</v>
      </c>
      <c r="N64" s="499">
        <v>1100.49</v>
      </c>
      <c r="O64" s="500">
        <v>1381.84</v>
      </c>
      <c r="P64" s="501" t="s">
        <v>373</v>
      </c>
      <c r="Q64" s="239">
        <v>1120.82</v>
      </c>
      <c r="R64" s="240">
        <v>1762.44</v>
      </c>
      <c r="S64" s="501" t="s">
        <v>329</v>
      </c>
      <c r="T64" s="239">
        <v>1916.74</v>
      </c>
      <c r="U64" s="240">
        <v>2176.06</v>
      </c>
      <c r="V64" s="501" t="s">
        <v>196</v>
      </c>
      <c r="W64" s="239">
        <v>2340.42</v>
      </c>
      <c r="X64" s="240">
        <v>2557.9499999999998</v>
      </c>
      <c r="Y64" s="501" t="s">
        <v>296</v>
      </c>
      <c r="Z64" s="239">
        <v>2792.2</v>
      </c>
      <c r="AA64" s="240">
        <v>3102.13</v>
      </c>
      <c r="AB64" s="501" t="s">
        <v>1147</v>
      </c>
      <c r="AC64" s="239">
        <v>4115.28</v>
      </c>
      <c r="AD64" s="240">
        <v>6530.7</v>
      </c>
      <c r="AE64" s="501" t="s">
        <v>1192</v>
      </c>
      <c r="AF64" s="239">
        <v>4155.46</v>
      </c>
      <c r="AG64" s="240">
        <v>8643.7199999999993</v>
      </c>
      <c r="AH64" s="501" t="s">
        <v>158</v>
      </c>
      <c r="AI64" s="239">
        <v>6291.98</v>
      </c>
      <c r="AJ64" s="240">
        <v>8355.18</v>
      </c>
      <c r="AK64" s="245" t="s">
        <v>442</v>
      </c>
      <c r="AL64" s="239">
        <v>6307.1350000000002</v>
      </c>
      <c r="AM64" s="240">
        <v>8492.0650000000005</v>
      </c>
      <c r="AN64" s="238" t="s">
        <v>1155</v>
      </c>
      <c r="AO64" s="239">
        <v>8274.83</v>
      </c>
      <c r="AP64" s="240">
        <v>13522.015799999999</v>
      </c>
      <c r="AQ64" s="508" t="s">
        <v>1259</v>
      </c>
      <c r="AR64" s="509">
        <v>13126.64</v>
      </c>
      <c r="AS64" s="510">
        <v>17054.03</v>
      </c>
      <c r="AT64" s="508" t="s">
        <v>1260</v>
      </c>
      <c r="AU64" s="509">
        <v>12802.325000000001</v>
      </c>
      <c r="AV64" s="510">
        <v>16804.007399999999</v>
      </c>
      <c r="AW64" s="508" t="s">
        <v>1177</v>
      </c>
      <c r="AX64" s="509">
        <v>16727.349200000001</v>
      </c>
      <c r="AY64" s="510">
        <v>19559.475200000001</v>
      </c>
      <c r="AZ64" s="273" t="s">
        <v>845</v>
      </c>
      <c r="BA64" s="274">
        <v>12982.448463999999</v>
      </c>
      <c r="BB64" s="274">
        <v>245.84</v>
      </c>
      <c r="BC64" s="274">
        <v>645.1943</v>
      </c>
      <c r="BD64" s="275">
        <v>13893.722764</v>
      </c>
    </row>
    <row r="65" spans="1:56" s="117" customFormat="1" ht="12" customHeight="1" x14ac:dyDescent="0.25">
      <c r="A65" s="895" t="s">
        <v>65</v>
      </c>
      <c r="B65" s="897"/>
      <c r="C65" s="248" t="s">
        <v>914</v>
      </c>
      <c r="D65" s="502" t="s">
        <v>223</v>
      </c>
      <c r="E65" s="503">
        <v>897.92</v>
      </c>
      <c r="F65" s="504">
        <v>1058.18</v>
      </c>
      <c r="G65" s="502" t="s">
        <v>139</v>
      </c>
      <c r="H65" s="503">
        <v>1196.8900000000001</v>
      </c>
      <c r="I65" s="504">
        <v>1335.06</v>
      </c>
      <c r="J65" s="502" t="s">
        <v>183</v>
      </c>
      <c r="K65" s="503">
        <v>1485.22</v>
      </c>
      <c r="L65" s="504">
        <v>1728.75</v>
      </c>
      <c r="M65" s="502" t="s">
        <v>148</v>
      </c>
      <c r="N65" s="503">
        <v>1087.58</v>
      </c>
      <c r="O65" s="504">
        <v>1820.33</v>
      </c>
      <c r="P65" s="505" t="s">
        <v>292</v>
      </c>
      <c r="Q65" s="236">
        <v>1364.68</v>
      </c>
      <c r="R65" s="237">
        <v>2311.19</v>
      </c>
      <c r="S65" s="505" t="s">
        <v>229</v>
      </c>
      <c r="T65" s="236">
        <v>1839.19</v>
      </c>
      <c r="U65" s="237">
        <v>2622.31</v>
      </c>
      <c r="V65" s="505" t="s">
        <v>394</v>
      </c>
      <c r="W65" s="236">
        <v>2173.64</v>
      </c>
      <c r="X65" s="237">
        <v>2682.37</v>
      </c>
      <c r="Y65" s="505" t="s">
        <v>483</v>
      </c>
      <c r="Z65" s="236">
        <v>1977.81</v>
      </c>
      <c r="AA65" s="237">
        <v>2739.71</v>
      </c>
      <c r="AB65" s="505" t="s">
        <v>577</v>
      </c>
      <c r="AC65" s="236">
        <v>1514.29</v>
      </c>
      <c r="AD65" s="237">
        <v>4777.4399999999996</v>
      </c>
      <c r="AE65" s="505" t="s">
        <v>683</v>
      </c>
      <c r="AF65" s="236">
        <v>2485.16</v>
      </c>
      <c r="AG65" s="237">
        <v>4588.8719000000001</v>
      </c>
      <c r="AH65" s="505" t="s">
        <v>309</v>
      </c>
      <c r="AI65" s="236">
        <v>3509.03</v>
      </c>
      <c r="AJ65" s="237">
        <v>5043.87</v>
      </c>
      <c r="AK65" s="244" t="s">
        <v>623</v>
      </c>
      <c r="AL65" s="236">
        <v>4171.9526999999998</v>
      </c>
      <c r="AM65" s="237">
        <v>6521.2127</v>
      </c>
      <c r="AN65" s="142" t="s">
        <v>631</v>
      </c>
      <c r="AO65" s="236">
        <v>4881.18</v>
      </c>
      <c r="AP65" s="237">
        <v>7261.6607999999997</v>
      </c>
      <c r="AQ65" s="511" t="s">
        <v>632</v>
      </c>
      <c r="AR65" s="512">
        <v>8563.18</v>
      </c>
      <c r="AS65" s="513">
        <v>11249.04</v>
      </c>
      <c r="AT65" s="511" t="s">
        <v>470</v>
      </c>
      <c r="AU65" s="512">
        <v>10048.754000000001</v>
      </c>
      <c r="AV65" s="513">
        <v>12749.523999999999</v>
      </c>
      <c r="AW65" s="511" t="s">
        <v>1261</v>
      </c>
      <c r="AX65" s="512">
        <v>12412.884622</v>
      </c>
      <c r="AY65" s="513">
        <v>14485.38543</v>
      </c>
      <c r="AZ65" s="276" t="s">
        <v>1262</v>
      </c>
      <c r="BA65" s="277">
        <v>12308.311062999999</v>
      </c>
      <c r="BB65" s="277">
        <v>571.21614999999997</v>
      </c>
      <c r="BC65" s="277">
        <v>295.23810800000001</v>
      </c>
      <c r="BD65" s="278">
        <v>13181.685321000001</v>
      </c>
    </row>
    <row r="66" spans="1:56" s="117" customFormat="1" ht="12" customHeight="1" x14ac:dyDescent="0.25">
      <c r="A66" s="895" t="s">
        <v>65</v>
      </c>
      <c r="B66" s="897"/>
      <c r="C66" s="248" t="s">
        <v>916</v>
      </c>
      <c r="D66" s="502"/>
      <c r="E66" s="503"/>
      <c r="F66" s="504"/>
      <c r="G66" s="502"/>
      <c r="H66" s="503"/>
      <c r="I66" s="504"/>
      <c r="J66" s="502" t="s">
        <v>164</v>
      </c>
      <c r="K66" s="503">
        <v>21.42</v>
      </c>
      <c r="L66" s="504">
        <v>21.42</v>
      </c>
      <c r="M66" s="502" t="s">
        <v>242</v>
      </c>
      <c r="N66" s="503">
        <v>36.83</v>
      </c>
      <c r="O66" s="504">
        <v>37.82</v>
      </c>
      <c r="P66" s="505" t="s">
        <v>201</v>
      </c>
      <c r="Q66" s="236">
        <v>47.14</v>
      </c>
      <c r="R66" s="237">
        <v>47.14</v>
      </c>
      <c r="S66" s="505" t="s">
        <v>275</v>
      </c>
      <c r="T66" s="236">
        <v>69.83</v>
      </c>
      <c r="U66" s="237">
        <v>69.83</v>
      </c>
      <c r="V66" s="505" t="s">
        <v>166</v>
      </c>
      <c r="W66" s="236">
        <v>111.06</v>
      </c>
      <c r="X66" s="237">
        <v>111.06</v>
      </c>
      <c r="Y66" s="505" t="s">
        <v>206</v>
      </c>
      <c r="Z66" s="236">
        <v>437.5</v>
      </c>
      <c r="AA66" s="237">
        <v>437.5</v>
      </c>
      <c r="AB66" s="505" t="s">
        <v>490</v>
      </c>
      <c r="AC66" s="236">
        <v>826.09</v>
      </c>
      <c r="AD66" s="237">
        <v>941.21</v>
      </c>
      <c r="AE66" s="505" t="s">
        <v>181</v>
      </c>
      <c r="AF66" s="236">
        <v>1040.8399999999999</v>
      </c>
      <c r="AG66" s="237">
        <v>1112.77</v>
      </c>
      <c r="AH66" s="505" t="s">
        <v>214</v>
      </c>
      <c r="AI66" s="236">
        <v>1814.06</v>
      </c>
      <c r="AJ66" s="237">
        <v>1878.01</v>
      </c>
      <c r="AK66" s="244" t="s">
        <v>348</v>
      </c>
      <c r="AL66" s="236">
        <v>1435.72</v>
      </c>
      <c r="AM66" s="237">
        <v>1481.41</v>
      </c>
      <c r="AN66" s="142" t="s">
        <v>193</v>
      </c>
      <c r="AO66" s="236">
        <v>1284.94</v>
      </c>
      <c r="AP66" s="237">
        <v>1331.69</v>
      </c>
      <c r="AQ66" s="511" t="s">
        <v>195</v>
      </c>
      <c r="AR66" s="512">
        <v>2029.39</v>
      </c>
      <c r="AS66" s="513">
        <v>2056.36</v>
      </c>
      <c r="AT66" s="511" t="s">
        <v>181</v>
      </c>
      <c r="AU66" s="512">
        <v>1132.05</v>
      </c>
      <c r="AV66" s="513">
        <v>1143.3900000000001</v>
      </c>
      <c r="AW66" s="511" t="s">
        <v>177</v>
      </c>
      <c r="AX66" s="512">
        <v>769.44</v>
      </c>
      <c r="AY66" s="513">
        <v>769.44</v>
      </c>
      <c r="AZ66" s="276" t="s">
        <v>177</v>
      </c>
      <c r="BA66" s="277">
        <v>662.49</v>
      </c>
      <c r="BB66" s="277" t="s">
        <v>241</v>
      </c>
      <c r="BC66" s="277" t="s">
        <v>241</v>
      </c>
      <c r="BD66" s="278">
        <v>662.49</v>
      </c>
    </row>
    <row r="67" spans="1:56" s="117" customFormat="1" ht="12" customHeight="1" x14ac:dyDescent="0.25">
      <c r="A67" s="895" t="s">
        <v>65</v>
      </c>
      <c r="B67" s="897"/>
      <c r="C67" s="248" t="s">
        <v>917</v>
      </c>
      <c r="D67" s="502" t="s">
        <v>164</v>
      </c>
      <c r="E67" s="503">
        <v>39.89</v>
      </c>
      <c r="F67" s="504">
        <v>39.89</v>
      </c>
      <c r="G67" s="502" t="s">
        <v>53</v>
      </c>
      <c r="H67" s="503" t="s">
        <v>53</v>
      </c>
      <c r="I67" s="504" t="s">
        <v>53</v>
      </c>
      <c r="J67" s="502" t="s">
        <v>163</v>
      </c>
      <c r="K67" s="503">
        <v>15.18</v>
      </c>
      <c r="L67" s="504">
        <v>31.18</v>
      </c>
      <c r="M67" s="502" t="s">
        <v>275</v>
      </c>
      <c r="N67" s="503">
        <v>9.2200000000000006</v>
      </c>
      <c r="O67" s="504">
        <v>112.62</v>
      </c>
      <c r="P67" s="505" t="s">
        <v>201</v>
      </c>
      <c r="Q67" s="236">
        <v>12.93</v>
      </c>
      <c r="R67" s="237">
        <v>59.13</v>
      </c>
      <c r="S67" s="505" t="s">
        <v>201</v>
      </c>
      <c r="T67" s="236">
        <v>59.19</v>
      </c>
      <c r="U67" s="237">
        <v>104.55</v>
      </c>
      <c r="V67" s="505" t="s">
        <v>279</v>
      </c>
      <c r="W67" s="236" t="s">
        <v>53</v>
      </c>
      <c r="X67" s="237">
        <v>30.83</v>
      </c>
      <c r="Y67" s="505" t="s">
        <v>200</v>
      </c>
      <c r="Z67" s="236">
        <v>29.41</v>
      </c>
      <c r="AA67" s="237">
        <v>101.11</v>
      </c>
      <c r="AB67" s="505" t="s">
        <v>173</v>
      </c>
      <c r="AC67" s="236">
        <v>20.52</v>
      </c>
      <c r="AD67" s="237">
        <v>372.02</v>
      </c>
      <c r="AE67" s="505" t="s">
        <v>239</v>
      </c>
      <c r="AF67" s="236">
        <v>100.77</v>
      </c>
      <c r="AG67" s="237">
        <v>285.45</v>
      </c>
      <c r="AH67" s="505" t="s">
        <v>187</v>
      </c>
      <c r="AI67" s="236">
        <v>263.57</v>
      </c>
      <c r="AJ67" s="237">
        <v>372.25</v>
      </c>
      <c r="AK67" s="244" t="s">
        <v>135</v>
      </c>
      <c r="AL67" s="236">
        <v>283.33999999999997</v>
      </c>
      <c r="AM67" s="237">
        <v>912.45</v>
      </c>
      <c r="AN67" s="142" t="s">
        <v>133</v>
      </c>
      <c r="AO67" s="236">
        <v>361.88</v>
      </c>
      <c r="AP67" s="237">
        <v>589.83000000000004</v>
      </c>
      <c r="AQ67" s="511" t="s">
        <v>236</v>
      </c>
      <c r="AR67" s="512">
        <v>452.45</v>
      </c>
      <c r="AS67" s="513">
        <v>696.25</v>
      </c>
      <c r="AT67" s="511" t="s">
        <v>273</v>
      </c>
      <c r="AU67" s="512">
        <v>532.62</v>
      </c>
      <c r="AV67" s="513">
        <v>795.52</v>
      </c>
      <c r="AW67" s="511" t="s">
        <v>178</v>
      </c>
      <c r="AX67" s="512">
        <v>698.01</v>
      </c>
      <c r="AY67" s="513">
        <v>765.72706800000003</v>
      </c>
      <c r="AZ67" s="276" t="s">
        <v>203</v>
      </c>
      <c r="BA67" s="277">
        <v>176.99</v>
      </c>
      <c r="BB67" s="277">
        <v>21.99</v>
      </c>
      <c r="BC67" s="277" t="s">
        <v>53</v>
      </c>
      <c r="BD67" s="278">
        <v>201.03</v>
      </c>
    </row>
    <row r="68" spans="1:56" s="117" customFormat="1" ht="12" customHeight="1" x14ac:dyDescent="0.25">
      <c r="A68" s="895" t="s">
        <v>65</v>
      </c>
      <c r="B68" s="898"/>
      <c r="C68" s="614" t="s">
        <v>918</v>
      </c>
      <c r="D68" s="502"/>
      <c r="E68" s="503"/>
      <c r="F68" s="504"/>
      <c r="G68" s="502" t="s">
        <v>53</v>
      </c>
      <c r="H68" s="503" t="s">
        <v>53</v>
      </c>
      <c r="I68" s="504" t="s">
        <v>53</v>
      </c>
      <c r="J68" s="502"/>
      <c r="K68" s="503"/>
      <c r="L68" s="504"/>
      <c r="M68" s="502" t="s">
        <v>53</v>
      </c>
      <c r="N68" s="503" t="s">
        <v>53</v>
      </c>
      <c r="O68" s="504" t="s">
        <v>53</v>
      </c>
      <c r="P68" s="506" t="s">
        <v>53</v>
      </c>
      <c r="Q68" s="242" t="s">
        <v>53</v>
      </c>
      <c r="R68" s="243" t="s">
        <v>53</v>
      </c>
      <c r="S68" s="506" t="s">
        <v>53</v>
      </c>
      <c r="T68" s="242" t="s">
        <v>53</v>
      </c>
      <c r="U68" s="243" t="s">
        <v>53</v>
      </c>
      <c r="V68" s="506" t="s">
        <v>53</v>
      </c>
      <c r="W68" s="242" t="s">
        <v>53</v>
      </c>
      <c r="X68" s="243" t="s">
        <v>53</v>
      </c>
      <c r="Y68" s="506" t="s">
        <v>279</v>
      </c>
      <c r="Z68" s="242">
        <v>6.7</v>
      </c>
      <c r="AA68" s="243">
        <v>6.7</v>
      </c>
      <c r="AB68" s="506" t="s">
        <v>53</v>
      </c>
      <c r="AC68" s="242" t="s">
        <v>53</v>
      </c>
      <c r="AD68" s="243" t="s">
        <v>53</v>
      </c>
      <c r="AE68" s="506" t="s">
        <v>279</v>
      </c>
      <c r="AF68" s="242">
        <v>11.11</v>
      </c>
      <c r="AG68" s="243">
        <v>11.11</v>
      </c>
      <c r="AH68" s="506" t="s">
        <v>53</v>
      </c>
      <c r="AI68" s="242" t="s">
        <v>53</v>
      </c>
      <c r="AJ68" s="243" t="s">
        <v>53</v>
      </c>
      <c r="AK68" s="246" t="s">
        <v>164</v>
      </c>
      <c r="AL68" s="242">
        <v>19.29</v>
      </c>
      <c r="AM68" s="243">
        <v>28.83</v>
      </c>
      <c r="AN68" s="241" t="s">
        <v>243</v>
      </c>
      <c r="AO68" s="242">
        <v>33.54</v>
      </c>
      <c r="AP68" s="243">
        <v>44.77</v>
      </c>
      <c r="AQ68" s="511" t="s">
        <v>165</v>
      </c>
      <c r="AR68" s="512">
        <v>48.33</v>
      </c>
      <c r="AS68" s="513">
        <v>48.33</v>
      </c>
      <c r="AT68" s="511" t="s">
        <v>171</v>
      </c>
      <c r="AU68" s="512">
        <v>197.06</v>
      </c>
      <c r="AV68" s="513">
        <v>222.03</v>
      </c>
      <c r="AW68" s="511" t="s">
        <v>238</v>
      </c>
      <c r="AX68" s="512">
        <v>134.35</v>
      </c>
      <c r="AY68" s="513">
        <v>134.35</v>
      </c>
      <c r="AZ68" s="454" t="s">
        <v>202</v>
      </c>
      <c r="BA68" s="455">
        <v>69.180000000000007</v>
      </c>
      <c r="BB68" s="455" t="s">
        <v>241</v>
      </c>
      <c r="BC68" s="455" t="s">
        <v>241</v>
      </c>
      <c r="BD68" s="530">
        <v>69.180000000000007</v>
      </c>
    </row>
    <row r="69" spans="1:56" s="117" customFormat="1" ht="12" customHeight="1" x14ac:dyDescent="0.25">
      <c r="A69" s="895" t="s">
        <v>65</v>
      </c>
      <c r="B69" s="896" t="s">
        <v>38</v>
      </c>
      <c r="C69" s="613" t="s">
        <v>933</v>
      </c>
      <c r="D69" s="498" t="s">
        <v>234</v>
      </c>
      <c r="E69" s="499">
        <v>411.57</v>
      </c>
      <c r="F69" s="500">
        <v>448.87</v>
      </c>
      <c r="G69" s="498" t="s">
        <v>234</v>
      </c>
      <c r="H69" s="499">
        <v>374.84</v>
      </c>
      <c r="I69" s="500">
        <v>406.22</v>
      </c>
      <c r="J69" s="498" t="s">
        <v>233</v>
      </c>
      <c r="K69" s="499">
        <v>279.20999999999998</v>
      </c>
      <c r="L69" s="500">
        <v>286.01</v>
      </c>
      <c r="M69" s="498" t="s">
        <v>406</v>
      </c>
      <c r="N69" s="499">
        <v>389.81</v>
      </c>
      <c r="O69" s="500">
        <v>665.63</v>
      </c>
      <c r="P69" s="501" t="s">
        <v>180</v>
      </c>
      <c r="Q69" s="239">
        <v>414.87</v>
      </c>
      <c r="R69" s="240">
        <v>893.94</v>
      </c>
      <c r="S69" s="501" t="s">
        <v>178</v>
      </c>
      <c r="T69" s="239">
        <v>408.89</v>
      </c>
      <c r="U69" s="240">
        <v>545.96</v>
      </c>
      <c r="V69" s="501" t="s">
        <v>321</v>
      </c>
      <c r="W69" s="239">
        <v>323.14</v>
      </c>
      <c r="X69" s="240">
        <v>420.87</v>
      </c>
      <c r="Y69" s="501" t="s">
        <v>192</v>
      </c>
      <c r="Z69" s="239">
        <v>559.84</v>
      </c>
      <c r="AA69" s="240">
        <v>900.9</v>
      </c>
      <c r="AB69" s="501" t="s">
        <v>324</v>
      </c>
      <c r="AC69" s="239">
        <v>987.55</v>
      </c>
      <c r="AD69" s="240">
        <v>2269.06</v>
      </c>
      <c r="AE69" s="501" t="s">
        <v>305</v>
      </c>
      <c r="AF69" s="239">
        <v>1298.26</v>
      </c>
      <c r="AG69" s="240">
        <v>3314.75</v>
      </c>
      <c r="AH69" s="501" t="s">
        <v>491</v>
      </c>
      <c r="AI69" s="239">
        <v>1186.1099999999999</v>
      </c>
      <c r="AJ69" s="240">
        <v>2371.6799999999998</v>
      </c>
      <c r="AK69" s="245" t="s">
        <v>257</v>
      </c>
      <c r="AL69" s="239">
        <v>1252.92</v>
      </c>
      <c r="AM69" s="240">
        <v>1814.11</v>
      </c>
      <c r="AN69" s="238" t="s">
        <v>550</v>
      </c>
      <c r="AO69" s="239">
        <v>1790.53</v>
      </c>
      <c r="AP69" s="240">
        <v>2626.4132</v>
      </c>
      <c r="AQ69" s="508" t="s">
        <v>486</v>
      </c>
      <c r="AR69" s="509">
        <v>1820.1</v>
      </c>
      <c r="AS69" s="510">
        <v>2973.15</v>
      </c>
      <c r="AT69" s="508" t="s">
        <v>319</v>
      </c>
      <c r="AU69" s="509">
        <v>3369.68</v>
      </c>
      <c r="AV69" s="510">
        <v>4784.3900000000003</v>
      </c>
      <c r="AW69" s="508" t="s">
        <v>304</v>
      </c>
      <c r="AX69" s="509">
        <v>3102.5693000000001</v>
      </c>
      <c r="AY69" s="510">
        <v>3707.6493</v>
      </c>
      <c r="AZ69" s="273" t="s">
        <v>297</v>
      </c>
      <c r="BA69" s="274">
        <v>1937.8649479999999</v>
      </c>
      <c r="BB69" s="274">
        <v>108.09</v>
      </c>
      <c r="BC69" s="274">
        <v>192.916</v>
      </c>
      <c r="BD69" s="275">
        <v>2304.170948</v>
      </c>
    </row>
    <row r="70" spans="1:56" s="117" customFormat="1" ht="12" customHeight="1" x14ac:dyDescent="0.25">
      <c r="A70" s="895" t="s">
        <v>65</v>
      </c>
      <c r="B70" s="897"/>
      <c r="C70" s="533" t="s">
        <v>934</v>
      </c>
      <c r="D70" s="502" t="s">
        <v>201</v>
      </c>
      <c r="E70" s="503">
        <v>41.46</v>
      </c>
      <c r="F70" s="504">
        <v>75.3</v>
      </c>
      <c r="G70" s="502" t="s">
        <v>242</v>
      </c>
      <c r="H70" s="503">
        <v>27.46</v>
      </c>
      <c r="I70" s="504">
        <v>69.17</v>
      </c>
      <c r="J70" s="502" t="s">
        <v>164</v>
      </c>
      <c r="K70" s="503">
        <v>22.87</v>
      </c>
      <c r="L70" s="504">
        <v>22.87</v>
      </c>
      <c r="M70" s="502" t="s">
        <v>237</v>
      </c>
      <c r="N70" s="503">
        <v>56.2</v>
      </c>
      <c r="O70" s="504">
        <v>114.36</v>
      </c>
      <c r="P70" s="505" t="s">
        <v>275</v>
      </c>
      <c r="Q70" s="236">
        <v>79.7</v>
      </c>
      <c r="R70" s="237">
        <v>85.6</v>
      </c>
      <c r="S70" s="505" t="s">
        <v>275</v>
      </c>
      <c r="T70" s="236">
        <v>57.47</v>
      </c>
      <c r="U70" s="237">
        <v>90.14</v>
      </c>
      <c r="V70" s="505" t="s">
        <v>238</v>
      </c>
      <c r="W70" s="236">
        <v>133.97999999999999</v>
      </c>
      <c r="X70" s="237">
        <v>156.22</v>
      </c>
      <c r="Y70" s="505" t="s">
        <v>205</v>
      </c>
      <c r="Z70" s="236">
        <v>306.58999999999997</v>
      </c>
      <c r="AA70" s="237">
        <v>408.9</v>
      </c>
      <c r="AB70" s="505" t="s">
        <v>392</v>
      </c>
      <c r="AC70" s="236">
        <v>216.81</v>
      </c>
      <c r="AD70" s="237">
        <v>600.35</v>
      </c>
      <c r="AE70" s="505" t="s">
        <v>134</v>
      </c>
      <c r="AF70" s="236">
        <v>329.09</v>
      </c>
      <c r="AG70" s="237">
        <v>1187.5899999999999</v>
      </c>
      <c r="AH70" s="505" t="s">
        <v>406</v>
      </c>
      <c r="AI70" s="236">
        <v>586.02</v>
      </c>
      <c r="AJ70" s="237">
        <v>1113.8699999999999</v>
      </c>
      <c r="AK70" s="244" t="s">
        <v>176</v>
      </c>
      <c r="AL70" s="236">
        <v>580.6</v>
      </c>
      <c r="AM70" s="237">
        <v>777.18</v>
      </c>
      <c r="AN70" s="142" t="s">
        <v>209</v>
      </c>
      <c r="AO70" s="236">
        <v>603.03</v>
      </c>
      <c r="AP70" s="237">
        <v>858.07</v>
      </c>
      <c r="AQ70" s="511" t="s">
        <v>365</v>
      </c>
      <c r="AR70" s="512">
        <v>738.92</v>
      </c>
      <c r="AS70" s="513">
        <v>877.88</v>
      </c>
      <c r="AT70" s="511" t="s">
        <v>234</v>
      </c>
      <c r="AU70" s="512">
        <v>251.77</v>
      </c>
      <c r="AV70" s="513">
        <v>370.19</v>
      </c>
      <c r="AW70" s="511" t="s">
        <v>276</v>
      </c>
      <c r="AX70" s="512">
        <v>228.55</v>
      </c>
      <c r="AY70" s="513">
        <v>240.06</v>
      </c>
      <c r="AZ70" s="276" t="s">
        <v>167</v>
      </c>
      <c r="BA70" s="277">
        <v>138.09</v>
      </c>
      <c r="BB70" s="277">
        <v>8.01</v>
      </c>
      <c r="BC70" s="277" t="s">
        <v>53</v>
      </c>
      <c r="BD70" s="278">
        <v>173.95</v>
      </c>
    </row>
    <row r="71" spans="1:56" s="117" customFormat="1" ht="12" customHeight="1" x14ac:dyDescent="0.25">
      <c r="A71" s="895" t="s">
        <v>65</v>
      </c>
      <c r="B71" s="898"/>
      <c r="C71" s="249" t="s">
        <v>935</v>
      </c>
      <c r="D71" s="502" t="s">
        <v>53</v>
      </c>
      <c r="E71" s="503" t="s">
        <v>53</v>
      </c>
      <c r="F71" s="504" t="s">
        <v>53</v>
      </c>
      <c r="G71" s="502" t="s">
        <v>279</v>
      </c>
      <c r="H71" s="503" t="s">
        <v>53</v>
      </c>
      <c r="I71" s="504">
        <v>24.05</v>
      </c>
      <c r="J71" s="502" t="s">
        <v>53</v>
      </c>
      <c r="K71" s="503" t="s">
        <v>53</v>
      </c>
      <c r="L71" s="504" t="s">
        <v>53</v>
      </c>
      <c r="M71" s="502" t="s">
        <v>53</v>
      </c>
      <c r="N71" s="503" t="s">
        <v>53</v>
      </c>
      <c r="O71" s="504" t="s">
        <v>53</v>
      </c>
      <c r="P71" s="506" t="s">
        <v>53</v>
      </c>
      <c r="Q71" s="242" t="s">
        <v>53</v>
      </c>
      <c r="R71" s="243" t="s">
        <v>53</v>
      </c>
      <c r="S71" s="506" t="s">
        <v>53</v>
      </c>
      <c r="T71" s="242" t="s">
        <v>53</v>
      </c>
      <c r="U71" s="243" t="s">
        <v>53</v>
      </c>
      <c r="V71" s="506"/>
      <c r="W71" s="242"/>
      <c r="X71" s="243"/>
      <c r="Y71" s="506"/>
      <c r="Z71" s="242"/>
      <c r="AA71" s="243"/>
      <c r="AB71" s="506" t="s">
        <v>53</v>
      </c>
      <c r="AC71" s="242" t="s">
        <v>53</v>
      </c>
      <c r="AD71" s="243" t="s">
        <v>53</v>
      </c>
      <c r="AE71" s="506" t="s">
        <v>53</v>
      </c>
      <c r="AF71" s="242" t="s">
        <v>53</v>
      </c>
      <c r="AG71" s="243" t="s">
        <v>53</v>
      </c>
      <c r="AH71" s="506" t="s">
        <v>279</v>
      </c>
      <c r="AI71" s="242" t="s">
        <v>53</v>
      </c>
      <c r="AJ71" s="243">
        <v>43.42</v>
      </c>
      <c r="AK71" s="246" t="s">
        <v>53</v>
      </c>
      <c r="AL71" s="242" t="s">
        <v>53</v>
      </c>
      <c r="AM71" s="243" t="s">
        <v>53</v>
      </c>
      <c r="AN71" s="241" t="s">
        <v>53</v>
      </c>
      <c r="AO71" s="242" t="s">
        <v>53</v>
      </c>
      <c r="AP71" s="243" t="s">
        <v>53</v>
      </c>
      <c r="AQ71" s="514"/>
      <c r="AR71" s="515"/>
      <c r="AS71" s="516"/>
      <c r="AT71" s="514" t="s">
        <v>53</v>
      </c>
      <c r="AU71" s="515" t="s">
        <v>53</v>
      </c>
      <c r="AV71" s="516" t="s">
        <v>53</v>
      </c>
      <c r="AW71" s="514" t="s">
        <v>163</v>
      </c>
      <c r="AX71" s="515" t="s">
        <v>53</v>
      </c>
      <c r="AY71" s="516">
        <v>12.8</v>
      </c>
      <c r="AZ71" s="279" t="s">
        <v>53</v>
      </c>
      <c r="BA71" s="280" t="s">
        <v>53</v>
      </c>
      <c r="BB71" s="280" t="s">
        <v>53</v>
      </c>
      <c r="BC71" s="280" t="s">
        <v>53</v>
      </c>
      <c r="BD71" s="281" t="s">
        <v>53</v>
      </c>
    </row>
    <row r="72" spans="1:56" s="117" customFormat="1" ht="12" customHeight="1" x14ac:dyDescent="0.25">
      <c r="A72" s="895" t="s">
        <v>65</v>
      </c>
      <c r="B72" s="896" t="s">
        <v>42</v>
      </c>
      <c r="C72" s="247" t="s">
        <v>937</v>
      </c>
      <c r="D72" s="498" t="s">
        <v>279</v>
      </c>
      <c r="E72" s="499">
        <v>25.87</v>
      </c>
      <c r="F72" s="500">
        <v>25.87</v>
      </c>
      <c r="G72" s="498" t="s">
        <v>164</v>
      </c>
      <c r="H72" s="499">
        <v>27.89</v>
      </c>
      <c r="I72" s="500">
        <v>27.89</v>
      </c>
      <c r="J72" s="498" t="s">
        <v>164</v>
      </c>
      <c r="K72" s="499">
        <v>10.95</v>
      </c>
      <c r="L72" s="500">
        <v>10.95</v>
      </c>
      <c r="M72" s="498" t="s">
        <v>243</v>
      </c>
      <c r="N72" s="499">
        <v>31.98</v>
      </c>
      <c r="O72" s="500">
        <v>31.98</v>
      </c>
      <c r="P72" s="501" t="s">
        <v>202</v>
      </c>
      <c r="Q72" s="239">
        <v>65.98</v>
      </c>
      <c r="R72" s="240">
        <v>66.28</v>
      </c>
      <c r="S72" s="501" t="s">
        <v>275</v>
      </c>
      <c r="T72" s="239">
        <v>70.400000000000006</v>
      </c>
      <c r="U72" s="240">
        <v>70.400000000000006</v>
      </c>
      <c r="V72" s="501" t="s">
        <v>166</v>
      </c>
      <c r="W72" s="239">
        <v>40.630000000000003</v>
      </c>
      <c r="X72" s="240">
        <v>55.83</v>
      </c>
      <c r="Y72" s="501" t="s">
        <v>237</v>
      </c>
      <c r="Z72" s="239">
        <v>96.86</v>
      </c>
      <c r="AA72" s="240">
        <v>101.71</v>
      </c>
      <c r="AB72" s="501" t="s">
        <v>278</v>
      </c>
      <c r="AC72" s="239">
        <v>411.31</v>
      </c>
      <c r="AD72" s="240">
        <v>427.54</v>
      </c>
      <c r="AE72" s="501" t="s">
        <v>352</v>
      </c>
      <c r="AF72" s="239">
        <v>958.75</v>
      </c>
      <c r="AG72" s="240">
        <v>998.92</v>
      </c>
      <c r="AH72" s="501" t="s">
        <v>228</v>
      </c>
      <c r="AI72" s="239">
        <v>2262.81</v>
      </c>
      <c r="AJ72" s="240">
        <v>2394.58</v>
      </c>
      <c r="AK72" s="245" t="s">
        <v>410</v>
      </c>
      <c r="AL72" s="239">
        <v>3005.42</v>
      </c>
      <c r="AM72" s="240">
        <v>3234.02</v>
      </c>
      <c r="AN72" s="238" t="s">
        <v>260</v>
      </c>
      <c r="AO72" s="239">
        <v>3337.72</v>
      </c>
      <c r="AP72" s="240">
        <v>3493.81</v>
      </c>
      <c r="AQ72" s="511" t="s">
        <v>537</v>
      </c>
      <c r="AR72" s="512">
        <v>2231.29</v>
      </c>
      <c r="AS72" s="513">
        <v>2282.4499999999998</v>
      </c>
      <c r="AT72" s="511" t="s">
        <v>323</v>
      </c>
      <c r="AU72" s="512">
        <v>2324.64</v>
      </c>
      <c r="AV72" s="513">
        <v>2378.08</v>
      </c>
      <c r="AW72" s="511" t="s">
        <v>484</v>
      </c>
      <c r="AX72" s="512">
        <v>2451.42</v>
      </c>
      <c r="AY72" s="513">
        <v>2547.12</v>
      </c>
      <c r="AZ72" s="273" t="s">
        <v>540</v>
      </c>
      <c r="BA72" s="274">
        <v>3476.8501000000001</v>
      </c>
      <c r="BB72" s="274">
        <v>49.27</v>
      </c>
      <c r="BC72" s="274" t="s">
        <v>53</v>
      </c>
      <c r="BD72" s="275">
        <v>3567.3301000000001</v>
      </c>
    </row>
    <row r="73" spans="1:56" s="117" customFormat="1" ht="12" customHeight="1" x14ac:dyDescent="0.25">
      <c r="A73" s="895"/>
      <c r="B73" s="897"/>
      <c r="C73" s="248" t="s">
        <v>938</v>
      </c>
      <c r="D73" s="502" t="s">
        <v>238</v>
      </c>
      <c r="E73" s="503">
        <v>106.16</v>
      </c>
      <c r="F73" s="504">
        <v>106.16</v>
      </c>
      <c r="G73" s="502" t="s">
        <v>275</v>
      </c>
      <c r="H73" s="503">
        <v>73.150000000000006</v>
      </c>
      <c r="I73" s="504">
        <v>73.150000000000006</v>
      </c>
      <c r="J73" s="502" t="s">
        <v>169</v>
      </c>
      <c r="K73" s="503">
        <v>112.35</v>
      </c>
      <c r="L73" s="504">
        <v>112.35</v>
      </c>
      <c r="M73" s="502" t="s">
        <v>231</v>
      </c>
      <c r="N73" s="503">
        <v>191.47</v>
      </c>
      <c r="O73" s="504">
        <v>191.47</v>
      </c>
      <c r="P73" s="505" t="s">
        <v>204</v>
      </c>
      <c r="Q73" s="236">
        <v>309.05</v>
      </c>
      <c r="R73" s="237">
        <v>311.31</v>
      </c>
      <c r="S73" s="505" t="s">
        <v>277</v>
      </c>
      <c r="T73" s="236">
        <v>335.95</v>
      </c>
      <c r="U73" s="237">
        <v>365.17</v>
      </c>
      <c r="V73" s="505" t="s">
        <v>188</v>
      </c>
      <c r="W73" s="236">
        <v>354.58</v>
      </c>
      <c r="X73" s="237">
        <v>367.14</v>
      </c>
      <c r="Y73" s="505" t="s">
        <v>435</v>
      </c>
      <c r="Z73" s="236">
        <v>499.6</v>
      </c>
      <c r="AA73" s="237">
        <v>499.88</v>
      </c>
      <c r="AB73" s="505" t="s">
        <v>365</v>
      </c>
      <c r="AC73" s="236">
        <v>716.84</v>
      </c>
      <c r="AD73" s="237">
        <v>728.86</v>
      </c>
      <c r="AE73" s="505" t="s">
        <v>209</v>
      </c>
      <c r="AF73" s="236">
        <v>855.73</v>
      </c>
      <c r="AG73" s="237">
        <v>928.96</v>
      </c>
      <c r="AH73" s="505" t="s">
        <v>143</v>
      </c>
      <c r="AI73" s="236">
        <v>1460.6</v>
      </c>
      <c r="AJ73" s="237">
        <v>1622.43</v>
      </c>
      <c r="AK73" s="244" t="s">
        <v>294</v>
      </c>
      <c r="AL73" s="236">
        <v>2052.14</v>
      </c>
      <c r="AM73" s="237">
        <v>2074.12</v>
      </c>
      <c r="AN73" s="142" t="s">
        <v>324</v>
      </c>
      <c r="AO73" s="236">
        <v>2589.46</v>
      </c>
      <c r="AP73" s="237">
        <v>2623.5</v>
      </c>
      <c r="AQ73" s="511" t="s">
        <v>408</v>
      </c>
      <c r="AR73" s="512">
        <v>3284.72</v>
      </c>
      <c r="AS73" s="513">
        <v>3310.34</v>
      </c>
      <c r="AT73" s="511" t="s">
        <v>408</v>
      </c>
      <c r="AU73" s="512">
        <v>2915.08</v>
      </c>
      <c r="AV73" s="513">
        <v>2932.3</v>
      </c>
      <c r="AW73" s="511" t="s">
        <v>446</v>
      </c>
      <c r="AX73" s="512">
        <v>1919.1207999999999</v>
      </c>
      <c r="AY73" s="513">
        <v>1938.4508000000001</v>
      </c>
      <c r="AZ73" s="276" t="s">
        <v>192</v>
      </c>
      <c r="BA73" s="277">
        <v>1013.966483</v>
      </c>
      <c r="BB73" s="277" t="s">
        <v>241</v>
      </c>
      <c r="BC73" s="277" t="s">
        <v>53</v>
      </c>
      <c r="BD73" s="278">
        <v>1019.506483</v>
      </c>
    </row>
    <row r="74" spans="1:56" s="117" customFormat="1" ht="12" customHeight="1" x14ac:dyDescent="0.25">
      <c r="A74" s="895" t="s">
        <v>65</v>
      </c>
      <c r="B74" s="897"/>
      <c r="C74" s="533" t="s">
        <v>939</v>
      </c>
      <c r="D74" s="502" t="s">
        <v>163</v>
      </c>
      <c r="E74" s="503">
        <v>2.52</v>
      </c>
      <c r="F74" s="504">
        <v>5.0199999999999996</v>
      </c>
      <c r="G74" s="502"/>
      <c r="H74" s="503"/>
      <c r="I74" s="504"/>
      <c r="J74" s="502"/>
      <c r="K74" s="503"/>
      <c r="L74" s="504"/>
      <c r="M74" s="502" t="s">
        <v>279</v>
      </c>
      <c r="N74" s="503">
        <v>0.28999999999999998</v>
      </c>
      <c r="O74" s="504">
        <v>0.34</v>
      </c>
      <c r="P74" s="505" t="s">
        <v>53</v>
      </c>
      <c r="Q74" s="236" t="s">
        <v>53</v>
      </c>
      <c r="R74" s="237" t="s">
        <v>53</v>
      </c>
      <c r="S74" s="505" t="s">
        <v>163</v>
      </c>
      <c r="T74" s="236">
        <v>7.15</v>
      </c>
      <c r="U74" s="237">
        <v>7.15</v>
      </c>
      <c r="V74" s="505" t="s">
        <v>163</v>
      </c>
      <c r="W74" s="236">
        <v>42.46</v>
      </c>
      <c r="X74" s="237">
        <v>42.46</v>
      </c>
      <c r="Y74" s="505" t="s">
        <v>200</v>
      </c>
      <c r="Z74" s="236">
        <v>8.69</v>
      </c>
      <c r="AA74" s="237">
        <v>38.82</v>
      </c>
      <c r="AB74" s="505" t="s">
        <v>167</v>
      </c>
      <c r="AC74" s="236">
        <v>93.42</v>
      </c>
      <c r="AD74" s="237">
        <v>154.41</v>
      </c>
      <c r="AE74" s="505" t="s">
        <v>231</v>
      </c>
      <c r="AF74" s="236">
        <v>60.75</v>
      </c>
      <c r="AG74" s="237">
        <v>216.46</v>
      </c>
      <c r="AH74" s="505" t="s">
        <v>169</v>
      </c>
      <c r="AI74" s="236">
        <v>55.2</v>
      </c>
      <c r="AJ74" s="237">
        <v>97.32</v>
      </c>
      <c r="AK74" s="244" t="s">
        <v>240</v>
      </c>
      <c r="AL74" s="236">
        <v>129.44</v>
      </c>
      <c r="AM74" s="237">
        <v>129.44</v>
      </c>
      <c r="AN74" s="142" t="s">
        <v>205</v>
      </c>
      <c r="AO74" s="236">
        <v>182.5</v>
      </c>
      <c r="AP74" s="237">
        <v>220.3</v>
      </c>
      <c r="AQ74" s="511" t="s">
        <v>206</v>
      </c>
      <c r="AR74" s="512">
        <v>362.11</v>
      </c>
      <c r="AS74" s="513">
        <v>403.27</v>
      </c>
      <c r="AT74" s="511" t="s">
        <v>205</v>
      </c>
      <c r="AU74" s="512">
        <v>491.34</v>
      </c>
      <c r="AV74" s="513">
        <v>548.39</v>
      </c>
      <c r="AW74" s="511" t="s">
        <v>278</v>
      </c>
      <c r="AX74" s="512">
        <v>651.4</v>
      </c>
      <c r="AY74" s="513">
        <v>814.93</v>
      </c>
      <c r="AZ74" s="276" t="s">
        <v>233</v>
      </c>
      <c r="BA74" s="277">
        <v>461.88010000000003</v>
      </c>
      <c r="BB74" s="277" t="s">
        <v>241</v>
      </c>
      <c r="BC74" s="277" t="s">
        <v>53</v>
      </c>
      <c r="BD74" s="278">
        <v>503.45010000000002</v>
      </c>
    </row>
    <row r="75" spans="1:56" s="117" customFormat="1" ht="12" customHeight="1" x14ac:dyDescent="0.25">
      <c r="A75" s="895" t="s">
        <v>65</v>
      </c>
      <c r="B75" s="898"/>
      <c r="C75" s="614" t="s">
        <v>940</v>
      </c>
      <c r="D75" s="502"/>
      <c r="E75" s="503"/>
      <c r="F75" s="504"/>
      <c r="G75" s="502"/>
      <c r="H75" s="503"/>
      <c r="I75" s="504"/>
      <c r="J75" s="502"/>
      <c r="K75" s="503"/>
      <c r="L75" s="504"/>
      <c r="M75" s="502"/>
      <c r="N75" s="503"/>
      <c r="O75" s="504"/>
      <c r="P75" s="506"/>
      <c r="Q75" s="242"/>
      <c r="R75" s="243"/>
      <c r="S75" s="506"/>
      <c r="T75" s="242"/>
      <c r="U75" s="243"/>
      <c r="V75" s="506"/>
      <c r="W75" s="242"/>
      <c r="X75" s="243"/>
      <c r="Y75" s="506"/>
      <c r="Z75" s="242"/>
      <c r="AA75" s="243"/>
      <c r="AB75" s="506"/>
      <c r="AC75" s="242"/>
      <c r="AD75" s="243"/>
      <c r="AE75" s="506"/>
      <c r="AF75" s="242"/>
      <c r="AG75" s="243"/>
      <c r="AH75" s="506"/>
      <c r="AI75" s="242"/>
      <c r="AJ75" s="243"/>
      <c r="AK75" s="246"/>
      <c r="AL75" s="242"/>
      <c r="AM75" s="243"/>
      <c r="AN75" s="241"/>
      <c r="AO75" s="242"/>
      <c r="AP75" s="243"/>
      <c r="AQ75" s="514" t="s">
        <v>201</v>
      </c>
      <c r="AR75" s="515">
        <v>133.62</v>
      </c>
      <c r="AS75" s="516">
        <v>133.62</v>
      </c>
      <c r="AT75" s="511" t="s">
        <v>163</v>
      </c>
      <c r="AU75" s="512">
        <v>13.79</v>
      </c>
      <c r="AV75" s="513">
        <v>13.79</v>
      </c>
      <c r="AW75" s="511" t="s">
        <v>279</v>
      </c>
      <c r="AX75" s="512">
        <v>13.57</v>
      </c>
      <c r="AY75" s="513">
        <v>13.57</v>
      </c>
      <c r="AZ75" s="454"/>
      <c r="BA75" s="455"/>
      <c r="BB75" s="455"/>
      <c r="BC75" s="455"/>
      <c r="BD75" s="530" t="s">
        <v>241</v>
      </c>
    </row>
    <row r="76" spans="1:56" s="117" customFormat="1" ht="12" customHeight="1" x14ac:dyDescent="0.25">
      <c r="A76" s="891" t="s">
        <v>30</v>
      </c>
      <c r="B76" s="899" t="s">
        <v>39</v>
      </c>
      <c r="C76" s="229" t="s">
        <v>941</v>
      </c>
      <c r="D76" s="517" t="s">
        <v>166</v>
      </c>
      <c r="E76" s="518">
        <v>90.47</v>
      </c>
      <c r="F76" s="519">
        <v>151.80000000000001</v>
      </c>
      <c r="G76" s="517" t="s">
        <v>169</v>
      </c>
      <c r="H76" s="518">
        <v>145.33000000000001</v>
      </c>
      <c r="I76" s="519">
        <v>212.59</v>
      </c>
      <c r="J76" s="517" t="s">
        <v>238</v>
      </c>
      <c r="K76" s="518">
        <v>149.46</v>
      </c>
      <c r="L76" s="519">
        <v>163.16</v>
      </c>
      <c r="M76" s="517" t="s">
        <v>270</v>
      </c>
      <c r="N76" s="518" t="s">
        <v>303</v>
      </c>
      <c r="O76" s="519">
        <v>454.74</v>
      </c>
      <c r="P76" s="224" t="s">
        <v>372</v>
      </c>
      <c r="Q76" s="225">
        <v>230.89</v>
      </c>
      <c r="R76" s="226">
        <v>660.69</v>
      </c>
      <c r="S76" s="224" t="s">
        <v>245</v>
      </c>
      <c r="T76" s="225">
        <v>661.45</v>
      </c>
      <c r="U76" s="226">
        <v>884.9</v>
      </c>
      <c r="V76" s="224" t="s">
        <v>184</v>
      </c>
      <c r="W76" s="225">
        <v>1864.54</v>
      </c>
      <c r="X76" s="226">
        <v>2327.2800000000002</v>
      </c>
      <c r="Y76" s="224" t="s">
        <v>373</v>
      </c>
      <c r="Z76" s="225">
        <v>989.44</v>
      </c>
      <c r="AA76" s="226">
        <v>1313.99</v>
      </c>
      <c r="AB76" s="224" t="s">
        <v>151</v>
      </c>
      <c r="AC76" s="225">
        <v>1385.24</v>
      </c>
      <c r="AD76" s="226">
        <v>2296.5500000000002</v>
      </c>
      <c r="AE76" s="224" t="s">
        <v>262</v>
      </c>
      <c r="AF76" s="225">
        <v>1698.35</v>
      </c>
      <c r="AG76" s="226">
        <v>4164.74</v>
      </c>
      <c r="AH76" s="224" t="s">
        <v>1158</v>
      </c>
      <c r="AI76" s="225">
        <v>3999.89</v>
      </c>
      <c r="AJ76" s="226">
        <v>5914.56</v>
      </c>
      <c r="AK76" s="233" t="s">
        <v>1263</v>
      </c>
      <c r="AL76" s="225">
        <v>5450.01</v>
      </c>
      <c r="AM76" s="226">
        <v>6943.23</v>
      </c>
      <c r="AN76" s="235" t="s">
        <v>1168</v>
      </c>
      <c r="AO76" s="225">
        <v>5679.18</v>
      </c>
      <c r="AP76" s="226">
        <v>8876.75</v>
      </c>
      <c r="AQ76" s="511" t="s">
        <v>1264</v>
      </c>
      <c r="AR76" s="512">
        <v>6234.98</v>
      </c>
      <c r="AS76" s="513">
        <v>11252.04</v>
      </c>
      <c r="AT76" s="508" t="s">
        <v>640</v>
      </c>
      <c r="AU76" s="509">
        <v>8674.85</v>
      </c>
      <c r="AV76" s="510">
        <v>13871.450999999999</v>
      </c>
      <c r="AW76" s="508" t="s">
        <v>839</v>
      </c>
      <c r="AX76" s="509">
        <v>11249.100082999999</v>
      </c>
      <c r="AY76" s="510">
        <v>15001.068423000001</v>
      </c>
      <c r="AZ76" s="456" t="s">
        <v>1265</v>
      </c>
      <c r="BA76" s="457">
        <v>13561.054103</v>
      </c>
      <c r="BB76" s="457">
        <v>933.30050100000005</v>
      </c>
      <c r="BC76" s="457">
        <v>937.01</v>
      </c>
      <c r="BD76" s="531">
        <v>15473.844604</v>
      </c>
    </row>
    <row r="77" spans="1:56" s="117" customFormat="1" ht="12" customHeight="1" x14ac:dyDescent="0.25">
      <c r="A77" s="891"/>
      <c r="B77" s="900"/>
      <c r="C77" s="230" t="s">
        <v>942</v>
      </c>
      <c r="D77" s="520" t="s">
        <v>193</v>
      </c>
      <c r="E77" s="521">
        <v>1358.896</v>
      </c>
      <c r="F77" s="522">
        <v>1498.7260000000001</v>
      </c>
      <c r="G77" s="520" t="s">
        <v>342</v>
      </c>
      <c r="H77" s="521">
        <v>1256.066</v>
      </c>
      <c r="I77" s="522">
        <v>1648.867</v>
      </c>
      <c r="J77" s="520" t="s">
        <v>551</v>
      </c>
      <c r="K77" s="521">
        <v>1502.6759999999999</v>
      </c>
      <c r="L77" s="522">
        <v>1825.962</v>
      </c>
      <c r="M77" s="520" t="s">
        <v>415</v>
      </c>
      <c r="N77" s="521">
        <v>1731.3520000000001</v>
      </c>
      <c r="O77" s="522">
        <v>2807.413</v>
      </c>
      <c r="P77" s="194" t="s">
        <v>572</v>
      </c>
      <c r="Q77" s="195">
        <v>2410.5120000000002</v>
      </c>
      <c r="R77" s="196">
        <v>4183.4690000000001</v>
      </c>
      <c r="S77" s="194" t="s">
        <v>440</v>
      </c>
      <c r="T77" s="195">
        <v>3897.5210000000002</v>
      </c>
      <c r="U77" s="196">
        <v>5552.5209999999997</v>
      </c>
      <c r="V77" s="194" t="s">
        <v>552</v>
      </c>
      <c r="W77" s="195">
        <v>3185.739</v>
      </c>
      <c r="X77" s="196">
        <v>5067.3289999999997</v>
      </c>
      <c r="Y77" s="194" t="s">
        <v>553</v>
      </c>
      <c r="Z77" s="195">
        <v>4774.4489999999996</v>
      </c>
      <c r="AA77" s="196">
        <v>7425.9589999999998</v>
      </c>
      <c r="AB77" s="194" t="s">
        <v>504</v>
      </c>
      <c r="AC77" s="195">
        <v>3818.68</v>
      </c>
      <c r="AD77" s="196">
        <v>6194.93</v>
      </c>
      <c r="AE77" s="194" t="s">
        <v>333</v>
      </c>
      <c r="AF77" s="195">
        <v>2876.5039000000002</v>
      </c>
      <c r="AG77" s="196">
        <v>4993.0438999999997</v>
      </c>
      <c r="AH77" s="194" t="s">
        <v>359</v>
      </c>
      <c r="AI77" s="195">
        <v>4983.5780000000004</v>
      </c>
      <c r="AJ77" s="196">
        <v>5988.6779999999999</v>
      </c>
      <c r="AK77" s="220" t="s">
        <v>547</v>
      </c>
      <c r="AL77" s="195">
        <v>4281.241</v>
      </c>
      <c r="AM77" s="196">
        <v>5091.4979999999996</v>
      </c>
      <c r="AN77" s="217" t="s">
        <v>1235</v>
      </c>
      <c r="AO77" s="195">
        <v>3415.61</v>
      </c>
      <c r="AP77" s="196">
        <v>4224.8077000000003</v>
      </c>
      <c r="AQ77" s="511" t="s">
        <v>423</v>
      </c>
      <c r="AR77" s="512">
        <v>3645.4940000000001</v>
      </c>
      <c r="AS77" s="513">
        <v>4316.674</v>
      </c>
      <c r="AT77" s="511" t="s">
        <v>802</v>
      </c>
      <c r="AU77" s="512">
        <v>4117.2039999999997</v>
      </c>
      <c r="AV77" s="513">
        <v>4773.3861999999999</v>
      </c>
      <c r="AW77" s="511" t="s">
        <v>801</v>
      </c>
      <c r="AX77" s="512">
        <v>4204.3372460000001</v>
      </c>
      <c r="AY77" s="513">
        <v>4758.6940500000001</v>
      </c>
      <c r="AZ77" s="285" t="s">
        <v>1266</v>
      </c>
      <c r="BA77" s="286">
        <v>4351.7977659999997</v>
      </c>
      <c r="BB77" s="286">
        <v>231.8</v>
      </c>
      <c r="BC77" s="286">
        <v>182.56859299999999</v>
      </c>
      <c r="BD77" s="287">
        <v>4771.4463589999996</v>
      </c>
    </row>
    <row r="78" spans="1:56" s="117" customFormat="1" ht="12" customHeight="1" x14ac:dyDescent="0.25">
      <c r="A78" s="891"/>
      <c r="B78" s="900"/>
      <c r="C78" s="227" t="s">
        <v>944</v>
      </c>
      <c r="D78" s="520"/>
      <c r="E78" s="521"/>
      <c r="F78" s="522"/>
      <c r="G78" s="520"/>
      <c r="H78" s="521"/>
      <c r="I78" s="522"/>
      <c r="J78" s="520"/>
      <c r="K78" s="521"/>
      <c r="L78" s="522"/>
      <c r="M78" s="520" t="s">
        <v>164</v>
      </c>
      <c r="N78" s="521">
        <v>13.53</v>
      </c>
      <c r="O78" s="522">
        <v>28.12</v>
      </c>
      <c r="P78" s="194" t="s">
        <v>200</v>
      </c>
      <c r="Q78" s="195">
        <v>15.58</v>
      </c>
      <c r="R78" s="196">
        <v>44.82</v>
      </c>
      <c r="S78" s="194" t="s">
        <v>275</v>
      </c>
      <c r="T78" s="195">
        <v>36.96</v>
      </c>
      <c r="U78" s="196">
        <v>48.64</v>
      </c>
      <c r="V78" s="194" t="s">
        <v>201</v>
      </c>
      <c r="W78" s="195">
        <v>21.98</v>
      </c>
      <c r="X78" s="196">
        <v>30.51</v>
      </c>
      <c r="Y78" s="194" t="s">
        <v>200</v>
      </c>
      <c r="Z78" s="195">
        <v>13.67</v>
      </c>
      <c r="AA78" s="196">
        <v>43.33</v>
      </c>
      <c r="AB78" s="194" t="s">
        <v>272</v>
      </c>
      <c r="AC78" s="195">
        <v>233.67</v>
      </c>
      <c r="AD78" s="196">
        <v>500.11</v>
      </c>
      <c r="AE78" s="194" t="s">
        <v>194</v>
      </c>
      <c r="AF78" s="195">
        <v>743.04</v>
      </c>
      <c r="AG78" s="196">
        <v>1512.95</v>
      </c>
      <c r="AH78" s="194" t="s">
        <v>216</v>
      </c>
      <c r="AI78" s="195">
        <v>1191.29</v>
      </c>
      <c r="AJ78" s="196">
        <v>1996.55</v>
      </c>
      <c r="AK78" s="220" t="s">
        <v>536</v>
      </c>
      <c r="AL78" s="195">
        <v>1897.11</v>
      </c>
      <c r="AM78" s="196">
        <v>2311.46</v>
      </c>
      <c r="AN78" s="217" t="s">
        <v>491</v>
      </c>
      <c r="AO78" s="195">
        <v>1860.52</v>
      </c>
      <c r="AP78" s="196">
        <v>2640.53</v>
      </c>
      <c r="AQ78" s="511" t="s">
        <v>663</v>
      </c>
      <c r="AR78" s="512">
        <v>2133.6799999999998</v>
      </c>
      <c r="AS78" s="513">
        <v>3505.8719999999998</v>
      </c>
      <c r="AT78" s="511" t="s">
        <v>440</v>
      </c>
      <c r="AU78" s="512">
        <v>2740.62</v>
      </c>
      <c r="AV78" s="513">
        <v>4438.26</v>
      </c>
      <c r="AW78" s="511" t="s">
        <v>552</v>
      </c>
      <c r="AX78" s="512">
        <v>3701.2996389999998</v>
      </c>
      <c r="AY78" s="513">
        <v>4958.4796390000001</v>
      </c>
      <c r="AZ78" s="285" t="s">
        <v>565</v>
      </c>
      <c r="BA78" s="286">
        <v>3542.1841669999999</v>
      </c>
      <c r="BB78" s="286">
        <v>201.21</v>
      </c>
      <c r="BC78" s="286">
        <v>408.52</v>
      </c>
      <c r="BD78" s="287">
        <v>4206.3041670000002</v>
      </c>
    </row>
    <row r="79" spans="1:56" s="117" customFormat="1" ht="12" customHeight="1" x14ac:dyDescent="0.25">
      <c r="A79" s="891"/>
      <c r="B79" s="900"/>
      <c r="C79" s="230" t="s">
        <v>943</v>
      </c>
      <c r="D79" s="520" t="s">
        <v>53</v>
      </c>
      <c r="E79" s="521" t="s">
        <v>53</v>
      </c>
      <c r="F79" s="522" t="s">
        <v>53</v>
      </c>
      <c r="G79" s="520" t="s">
        <v>53</v>
      </c>
      <c r="H79" s="521" t="s">
        <v>53</v>
      </c>
      <c r="I79" s="522" t="s">
        <v>53</v>
      </c>
      <c r="J79" s="520" t="s">
        <v>279</v>
      </c>
      <c r="K79" s="521">
        <v>9.14</v>
      </c>
      <c r="L79" s="522">
        <v>12.74</v>
      </c>
      <c r="M79" s="520" t="s">
        <v>201</v>
      </c>
      <c r="N79" s="521">
        <v>41.48</v>
      </c>
      <c r="O79" s="522">
        <v>54.39</v>
      </c>
      <c r="P79" s="194" t="s">
        <v>163</v>
      </c>
      <c r="Q79" s="195">
        <v>5.83</v>
      </c>
      <c r="R79" s="196">
        <v>10.85</v>
      </c>
      <c r="S79" s="194" t="s">
        <v>237</v>
      </c>
      <c r="T79" s="195">
        <v>44.21</v>
      </c>
      <c r="U79" s="196">
        <v>106.51</v>
      </c>
      <c r="V79" s="194" t="s">
        <v>167</v>
      </c>
      <c r="W79" s="195">
        <v>57.04</v>
      </c>
      <c r="X79" s="196">
        <v>285.22000000000003</v>
      </c>
      <c r="Y79" s="194" t="s">
        <v>204</v>
      </c>
      <c r="Z79" s="195">
        <v>98.66</v>
      </c>
      <c r="AA79" s="196">
        <v>302.39</v>
      </c>
      <c r="AB79" s="194" t="s">
        <v>134</v>
      </c>
      <c r="AC79" s="195">
        <v>357.6</v>
      </c>
      <c r="AD79" s="196">
        <v>778.58</v>
      </c>
      <c r="AE79" s="194" t="s">
        <v>193</v>
      </c>
      <c r="AF79" s="195">
        <v>668.35</v>
      </c>
      <c r="AG79" s="196">
        <v>1523.01</v>
      </c>
      <c r="AH79" s="194" t="s">
        <v>551</v>
      </c>
      <c r="AI79" s="195">
        <v>1258.43</v>
      </c>
      <c r="AJ79" s="196">
        <v>2018.19</v>
      </c>
      <c r="AK79" s="220" t="s">
        <v>292</v>
      </c>
      <c r="AL79" s="195">
        <v>1690.6</v>
      </c>
      <c r="AM79" s="196">
        <v>2311.77</v>
      </c>
      <c r="AN79" s="217" t="s">
        <v>509</v>
      </c>
      <c r="AO79" s="195">
        <v>2015.47</v>
      </c>
      <c r="AP79" s="196">
        <v>2728.99</v>
      </c>
      <c r="AQ79" s="511" t="s">
        <v>559</v>
      </c>
      <c r="AR79" s="512">
        <v>1869.99</v>
      </c>
      <c r="AS79" s="513">
        <v>2317.84</v>
      </c>
      <c r="AT79" s="511" t="s">
        <v>281</v>
      </c>
      <c r="AU79" s="512">
        <v>2116.4699999999998</v>
      </c>
      <c r="AV79" s="513">
        <v>2473.7800000000002</v>
      </c>
      <c r="AW79" s="511" t="s">
        <v>538</v>
      </c>
      <c r="AX79" s="512">
        <v>2206.69</v>
      </c>
      <c r="AY79" s="513">
        <v>2678.39</v>
      </c>
      <c r="AZ79" s="285" t="s">
        <v>351</v>
      </c>
      <c r="BA79" s="286">
        <v>1938.99</v>
      </c>
      <c r="BB79" s="286">
        <v>170.28491099999999</v>
      </c>
      <c r="BC79" s="286">
        <v>175.84</v>
      </c>
      <c r="BD79" s="287">
        <v>2333.3449110000001</v>
      </c>
    </row>
    <row r="80" spans="1:56" s="117" customFormat="1" ht="12" customHeight="1" x14ac:dyDescent="0.25">
      <c r="A80" s="891"/>
      <c r="B80" s="900"/>
      <c r="C80" s="230" t="s">
        <v>945</v>
      </c>
      <c r="D80" s="520" t="s">
        <v>201</v>
      </c>
      <c r="E80" s="521">
        <v>28.32</v>
      </c>
      <c r="F80" s="522">
        <v>29.32</v>
      </c>
      <c r="G80" s="520" t="s">
        <v>201</v>
      </c>
      <c r="H80" s="521">
        <v>13.58</v>
      </c>
      <c r="I80" s="522">
        <v>15.62</v>
      </c>
      <c r="J80" s="520" t="s">
        <v>242</v>
      </c>
      <c r="K80" s="521">
        <v>31.17</v>
      </c>
      <c r="L80" s="522">
        <v>32.17</v>
      </c>
      <c r="M80" s="520" t="s">
        <v>166</v>
      </c>
      <c r="N80" s="521">
        <v>18.600000000000001</v>
      </c>
      <c r="O80" s="522">
        <v>23.38</v>
      </c>
      <c r="P80" s="194" t="s">
        <v>237</v>
      </c>
      <c r="Q80" s="195">
        <v>15.23</v>
      </c>
      <c r="R80" s="196">
        <v>52.94</v>
      </c>
      <c r="S80" s="194" t="s">
        <v>171</v>
      </c>
      <c r="T80" s="195">
        <v>27.61</v>
      </c>
      <c r="U80" s="196">
        <v>95.09</v>
      </c>
      <c r="V80" s="194" t="s">
        <v>168</v>
      </c>
      <c r="W80" s="195">
        <v>52.89</v>
      </c>
      <c r="X80" s="196">
        <v>71.98</v>
      </c>
      <c r="Y80" s="194" t="s">
        <v>202</v>
      </c>
      <c r="Z80" s="195">
        <v>60.29</v>
      </c>
      <c r="AA80" s="196">
        <v>80.38</v>
      </c>
      <c r="AB80" s="194" t="s">
        <v>435</v>
      </c>
      <c r="AC80" s="195">
        <v>174.37</v>
      </c>
      <c r="AD80" s="196">
        <v>343.65</v>
      </c>
      <c r="AE80" s="194" t="s">
        <v>374</v>
      </c>
      <c r="AF80" s="195">
        <v>116.63</v>
      </c>
      <c r="AG80" s="196">
        <v>245.42</v>
      </c>
      <c r="AH80" s="194" t="s">
        <v>176</v>
      </c>
      <c r="AI80" s="195">
        <v>211.57</v>
      </c>
      <c r="AJ80" s="196">
        <v>289.77999999999997</v>
      </c>
      <c r="AK80" s="220" t="s">
        <v>133</v>
      </c>
      <c r="AL80" s="195">
        <v>307.26</v>
      </c>
      <c r="AM80" s="196">
        <v>333.84</v>
      </c>
      <c r="AN80" s="217" t="s">
        <v>273</v>
      </c>
      <c r="AO80" s="195">
        <v>322.27999999999997</v>
      </c>
      <c r="AP80" s="196">
        <v>440.43</v>
      </c>
      <c r="AQ80" s="511" t="s">
        <v>181</v>
      </c>
      <c r="AR80" s="512">
        <v>456.49</v>
      </c>
      <c r="AS80" s="513">
        <v>553.16</v>
      </c>
      <c r="AT80" s="511" t="s">
        <v>181</v>
      </c>
      <c r="AU80" s="512">
        <v>408.9</v>
      </c>
      <c r="AV80" s="513">
        <v>525.77</v>
      </c>
      <c r="AW80" s="511" t="s">
        <v>192</v>
      </c>
      <c r="AX80" s="512">
        <v>702.53</v>
      </c>
      <c r="AY80" s="513">
        <v>783.79129599999999</v>
      </c>
      <c r="AZ80" s="285" t="s">
        <v>139</v>
      </c>
      <c r="BA80" s="286">
        <v>500.92</v>
      </c>
      <c r="BB80" s="286">
        <v>13.53</v>
      </c>
      <c r="BC80" s="286">
        <v>97.4</v>
      </c>
      <c r="BD80" s="287">
        <v>611.85</v>
      </c>
    </row>
    <row r="81" spans="1:56" s="117" customFormat="1" ht="12" customHeight="1" x14ac:dyDescent="0.25">
      <c r="A81" s="891"/>
      <c r="B81" s="900"/>
      <c r="C81" s="227" t="s">
        <v>947</v>
      </c>
      <c r="D81" s="520"/>
      <c r="E81" s="521"/>
      <c r="F81" s="522"/>
      <c r="G81" s="520"/>
      <c r="H81" s="521"/>
      <c r="I81" s="522"/>
      <c r="J81" s="520"/>
      <c r="K81" s="521"/>
      <c r="L81" s="522"/>
      <c r="M81" s="520"/>
      <c r="N81" s="521"/>
      <c r="O81" s="522"/>
      <c r="P81" s="194"/>
      <c r="Q81" s="195"/>
      <c r="R81" s="196"/>
      <c r="S81" s="194"/>
      <c r="T81" s="195"/>
      <c r="U81" s="196"/>
      <c r="V81" s="194"/>
      <c r="W81" s="195"/>
      <c r="X81" s="196"/>
      <c r="Y81" s="194"/>
      <c r="Z81" s="195"/>
      <c r="AA81" s="196"/>
      <c r="AB81" s="194"/>
      <c r="AC81" s="195"/>
      <c r="AD81" s="196"/>
      <c r="AE81" s="194"/>
      <c r="AF81" s="195"/>
      <c r="AG81" s="196"/>
      <c r="AH81" s="194"/>
      <c r="AI81" s="195"/>
      <c r="AJ81" s="196"/>
      <c r="AK81" s="220"/>
      <c r="AL81" s="195"/>
      <c r="AM81" s="196"/>
      <c r="AN81" s="217"/>
      <c r="AO81" s="195"/>
      <c r="AP81" s="196"/>
      <c r="AQ81" s="511"/>
      <c r="AR81" s="512"/>
      <c r="AS81" s="513"/>
      <c r="AT81" s="511"/>
      <c r="AU81" s="512"/>
      <c r="AV81" s="513"/>
      <c r="AW81" s="511"/>
      <c r="AX81" s="512"/>
      <c r="AY81" s="513"/>
      <c r="AZ81" s="285" t="s">
        <v>171</v>
      </c>
      <c r="BA81" s="286">
        <v>232.45</v>
      </c>
      <c r="BB81" s="286" t="s">
        <v>53</v>
      </c>
      <c r="BC81" s="286" t="s">
        <v>241</v>
      </c>
      <c r="BD81" s="287">
        <v>252.54</v>
      </c>
    </row>
    <row r="82" spans="1:56" s="117" customFormat="1" ht="12" customHeight="1" x14ac:dyDescent="0.25">
      <c r="A82" s="891"/>
      <c r="B82" s="900"/>
      <c r="C82" s="230" t="s">
        <v>946</v>
      </c>
      <c r="D82" s="520"/>
      <c r="E82" s="521"/>
      <c r="F82" s="522"/>
      <c r="G82" s="520"/>
      <c r="H82" s="521"/>
      <c r="I82" s="522"/>
      <c r="J82" s="520"/>
      <c r="K82" s="521"/>
      <c r="L82" s="522"/>
      <c r="M82" s="520"/>
      <c r="N82" s="521"/>
      <c r="O82" s="522"/>
      <c r="P82" s="194" t="s">
        <v>53</v>
      </c>
      <c r="Q82" s="195" t="s">
        <v>53</v>
      </c>
      <c r="R82" s="196" t="s">
        <v>53</v>
      </c>
      <c r="S82" s="194" t="s">
        <v>53</v>
      </c>
      <c r="T82" s="195" t="s">
        <v>53</v>
      </c>
      <c r="U82" s="196" t="s">
        <v>53</v>
      </c>
      <c r="V82" s="194"/>
      <c r="W82" s="195"/>
      <c r="X82" s="196"/>
      <c r="Y82" s="194" t="s">
        <v>53</v>
      </c>
      <c r="Z82" s="195" t="s">
        <v>53</v>
      </c>
      <c r="AA82" s="196" t="s">
        <v>53</v>
      </c>
      <c r="AB82" s="194"/>
      <c r="AC82" s="195"/>
      <c r="AD82" s="196"/>
      <c r="AE82" s="194" t="s">
        <v>53</v>
      </c>
      <c r="AF82" s="195" t="s">
        <v>53</v>
      </c>
      <c r="AG82" s="196" t="s">
        <v>53</v>
      </c>
      <c r="AH82" s="194" t="s">
        <v>242</v>
      </c>
      <c r="AI82" s="195">
        <v>13.17</v>
      </c>
      <c r="AJ82" s="196">
        <v>127.72</v>
      </c>
      <c r="AK82" s="220" t="s">
        <v>279</v>
      </c>
      <c r="AL82" s="195" t="s">
        <v>53</v>
      </c>
      <c r="AM82" s="196">
        <v>44.03</v>
      </c>
      <c r="AN82" s="217" t="s">
        <v>201</v>
      </c>
      <c r="AO82" s="195">
        <v>44.53</v>
      </c>
      <c r="AP82" s="196">
        <v>74.11</v>
      </c>
      <c r="AQ82" s="511" t="s">
        <v>164</v>
      </c>
      <c r="AR82" s="512">
        <v>42.9</v>
      </c>
      <c r="AS82" s="513">
        <v>55.36</v>
      </c>
      <c r="AT82" s="511" t="s">
        <v>200</v>
      </c>
      <c r="AU82" s="512" t="s">
        <v>222</v>
      </c>
      <c r="AV82" s="513">
        <v>79.099999999999994</v>
      </c>
      <c r="AW82" s="511" t="s">
        <v>164</v>
      </c>
      <c r="AX82" s="512">
        <v>49.24</v>
      </c>
      <c r="AY82" s="513">
        <v>70.89</v>
      </c>
      <c r="AZ82" s="217" t="s">
        <v>242</v>
      </c>
      <c r="BA82" s="195">
        <v>122.48</v>
      </c>
      <c r="BB82" s="195" t="s">
        <v>53</v>
      </c>
      <c r="BC82" s="195" t="s">
        <v>53</v>
      </c>
      <c r="BD82" s="196">
        <v>127.95</v>
      </c>
    </row>
    <row r="83" spans="1:56" s="117" customFormat="1" ht="12" customHeight="1" x14ac:dyDescent="0.25">
      <c r="A83" s="891"/>
      <c r="B83" s="900" t="s">
        <v>50</v>
      </c>
      <c r="C83" s="229" t="s">
        <v>984</v>
      </c>
      <c r="D83" s="517" t="s">
        <v>593</v>
      </c>
      <c r="E83" s="518">
        <v>779.82299999999998</v>
      </c>
      <c r="F83" s="519">
        <v>827.47299999999996</v>
      </c>
      <c r="G83" s="517" t="s">
        <v>210</v>
      </c>
      <c r="H83" s="518">
        <v>701.09299999999996</v>
      </c>
      <c r="I83" s="519">
        <v>755.65300000000002</v>
      </c>
      <c r="J83" s="517" t="s">
        <v>136</v>
      </c>
      <c r="K83" s="518">
        <v>783.33799999999997</v>
      </c>
      <c r="L83" s="519">
        <v>814.54899999999998</v>
      </c>
      <c r="M83" s="517" t="s">
        <v>290</v>
      </c>
      <c r="N83" s="518">
        <v>907.05899999999997</v>
      </c>
      <c r="O83" s="519">
        <v>1118.499</v>
      </c>
      <c r="P83" s="224" t="s">
        <v>197</v>
      </c>
      <c r="Q83" s="225">
        <v>1118.979</v>
      </c>
      <c r="R83" s="226">
        <v>1336.1189999999999</v>
      </c>
      <c r="S83" s="224" t="s">
        <v>249</v>
      </c>
      <c r="T83" s="225">
        <v>1148.54</v>
      </c>
      <c r="U83" s="226">
        <v>1342.66</v>
      </c>
      <c r="V83" s="224" t="s">
        <v>437</v>
      </c>
      <c r="W83" s="225">
        <v>1150.05</v>
      </c>
      <c r="X83" s="226">
        <v>1353.88</v>
      </c>
      <c r="Y83" s="224" t="s">
        <v>198</v>
      </c>
      <c r="Z83" s="225">
        <v>1110.28</v>
      </c>
      <c r="AA83" s="226">
        <v>1410.15</v>
      </c>
      <c r="AB83" s="224" t="s">
        <v>355</v>
      </c>
      <c r="AC83" s="225">
        <v>2172.09</v>
      </c>
      <c r="AD83" s="226">
        <v>3617.48</v>
      </c>
      <c r="AE83" s="224" t="s">
        <v>539</v>
      </c>
      <c r="AF83" s="225">
        <v>2580.9299999999998</v>
      </c>
      <c r="AG83" s="226">
        <v>4144.5600000000004</v>
      </c>
      <c r="AH83" s="224" t="s">
        <v>1267</v>
      </c>
      <c r="AI83" s="225">
        <v>3506.21</v>
      </c>
      <c r="AJ83" s="226">
        <v>4325.08</v>
      </c>
      <c r="AK83" s="233" t="s">
        <v>452</v>
      </c>
      <c r="AL83" s="225">
        <v>3803.8</v>
      </c>
      <c r="AM83" s="226">
        <v>4585.8720000000003</v>
      </c>
      <c r="AN83" s="235" t="s">
        <v>1169</v>
      </c>
      <c r="AO83" s="225">
        <v>5113.91</v>
      </c>
      <c r="AP83" s="226">
        <v>6365.9785000000002</v>
      </c>
      <c r="AQ83" s="508" t="s">
        <v>791</v>
      </c>
      <c r="AR83" s="509">
        <v>5843.8339999999998</v>
      </c>
      <c r="AS83" s="510">
        <v>7079.4030000000002</v>
      </c>
      <c r="AT83" s="508" t="s">
        <v>472</v>
      </c>
      <c r="AU83" s="509">
        <v>7125.5555000000004</v>
      </c>
      <c r="AV83" s="510">
        <v>8291.4115000000002</v>
      </c>
      <c r="AW83" s="508" t="s">
        <v>881</v>
      </c>
      <c r="AX83" s="509">
        <v>7251.5699979999999</v>
      </c>
      <c r="AY83" s="510">
        <v>8558.889545</v>
      </c>
      <c r="AZ83" s="273" t="s">
        <v>1137</v>
      </c>
      <c r="BA83" s="274">
        <v>8206.046859</v>
      </c>
      <c r="BB83" s="274">
        <v>1228.165432</v>
      </c>
      <c r="BC83" s="274">
        <v>679.77889200000004</v>
      </c>
      <c r="BD83" s="275">
        <v>10113.991183</v>
      </c>
    </row>
    <row r="84" spans="1:56" s="117" customFormat="1" ht="12" customHeight="1" x14ac:dyDescent="0.25">
      <c r="A84" s="891"/>
      <c r="B84" s="900"/>
      <c r="C84" s="227" t="s">
        <v>986</v>
      </c>
      <c r="D84" s="520"/>
      <c r="E84" s="521"/>
      <c r="F84" s="522"/>
      <c r="G84" s="520"/>
      <c r="H84" s="521"/>
      <c r="I84" s="522"/>
      <c r="J84" s="520"/>
      <c r="K84" s="521"/>
      <c r="L84" s="522"/>
      <c r="M84" s="520"/>
      <c r="N84" s="521"/>
      <c r="O84" s="522"/>
      <c r="P84" s="194"/>
      <c r="Q84" s="195"/>
      <c r="R84" s="196"/>
      <c r="S84" s="194"/>
      <c r="T84" s="195"/>
      <c r="U84" s="196"/>
      <c r="V84" s="194"/>
      <c r="W84" s="195"/>
      <c r="X84" s="196"/>
      <c r="Y84" s="194"/>
      <c r="Z84" s="195"/>
      <c r="AA84" s="196"/>
      <c r="AB84" s="194"/>
      <c r="AC84" s="195"/>
      <c r="AD84" s="196"/>
      <c r="AE84" s="194"/>
      <c r="AF84" s="195"/>
      <c r="AG84" s="196"/>
      <c r="AH84" s="194"/>
      <c r="AI84" s="195"/>
      <c r="AJ84" s="196"/>
      <c r="AK84" s="220"/>
      <c r="AL84" s="195"/>
      <c r="AM84" s="196"/>
      <c r="AN84" s="217"/>
      <c r="AO84" s="195"/>
      <c r="AP84" s="196"/>
      <c r="AQ84" s="511" t="s">
        <v>233</v>
      </c>
      <c r="AR84" s="512">
        <v>109.96</v>
      </c>
      <c r="AS84" s="513">
        <v>134.31</v>
      </c>
      <c r="AT84" s="511" t="s">
        <v>176</v>
      </c>
      <c r="AU84" s="512">
        <v>140.91999999999999</v>
      </c>
      <c r="AV84" s="513">
        <v>185.55699999999999</v>
      </c>
      <c r="AW84" s="511" t="s">
        <v>278</v>
      </c>
      <c r="AX84" s="512">
        <v>258.604919</v>
      </c>
      <c r="AY84" s="513">
        <v>288.03094700000003</v>
      </c>
      <c r="AZ84" s="276" t="s">
        <v>229</v>
      </c>
      <c r="BA84" s="277">
        <v>484.81491899999997</v>
      </c>
      <c r="BB84" s="277">
        <v>52.21</v>
      </c>
      <c r="BC84" s="277">
        <v>120.10602799999999</v>
      </c>
      <c r="BD84" s="278">
        <v>657.13094699999999</v>
      </c>
    </row>
    <row r="85" spans="1:56" s="117" customFormat="1" ht="12" customHeight="1" x14ac:dyDescent="0.25">
      <c r="A85" s="891"/>
      <c r="B85" s="900"/>
      <c r="C85" s="615" t="s">
        <v>985</v>
      </c>
      <c r="D85" s="520" t="s">
        <v>275</v>
      </c>
      <c r="E85" s="521">
        <v>58.86</v>
      </c>
      <c r="F85" s="522">
        <v>59.01</v>
      </c>
      <c r="G85" s="520" t="s">
        <v>170</v>
      </c>
      <c r="H85" s="521">
        <v>66.709999999999994</v>
      </c>
      <c r="I85" s="522">
        <v>66.709999999999994</v>
      </c>
      <c r="J85" s="520" t="s">
        <v>244</v>
      </c>
      <c r="K85" s="521">
        <v>65.28</v>
      </c>
      <c r="L85" s="522">
        <v>65.28</v>
      </c>
      <c r="M85" s="520" t="s">
        <v>188</v>
      </c>
      <c r="N85" s="521">
        <v>108.01</v>
      </c>
      <c r="O85" s="522">
        <v>122.03</v>
      </c>
      <c r="P85" s="221" t="s">
        <v>372</v>
      </c>
      <c r="Q85" s="222">
        <v>222.62</v>
      </c>
      <c r="R85" s="223" t="s">
        <v>354</v>
      </c>
      <c r="S85" s="221" t="s">
        <v>208</v>
      </c>
      <c r="T85" s="222">
        <v>206.17</v>
      </c>
      <c r="U85" s="223">
        <v>234.86</v>
      </c>
      <c r="V85" s="221" t="s">
        <v>372</v>
      </c>
      <c r="W85" s="222">
        <v>237.7</v>
      </c>
      <c r="X85" s="223">
        <v>318.41000000000003</v>
      </c>
      <c r="Y85" s="221" t="s">
        <v>313</v>
      </c>
      <c r="Z85" s="222">
        <v>279.85399999999998</v>
      </c>
      <c r="AA85" s="223">
        <v>378.12400000000002</v>
      </c>
      <c r="AB85" s="221" t="s">
        <v>138</v>
      </c>
      <c r="AC85" s="222">
        <v>306.33999999999997</v>
      </c>
      <c r="AD85" s="223">
        <v>525.41</v>
      </c>
      <c r="AE85" s="221" t="s">
        <v>245</v>
      </c>
      <c r="AF85" s="222">
        <v>224.31739999999999</v>
      </c>
      <c r="AG85" s="223">
        <v>347.42739999999998</v>
      </c>
      <c r="AH85" s="221" t="s">
        <v>373</v>
      </c>
      <c r="AI85" s="222">
        <v>355.26</v>
      </c>
      <c r="AJ85" s="223">
        <v>447.22</v>
      </c>
      <c r="AK85" s="232" t="s">
        <v>397</v>
      </c>
      <c r="AL85" s="222">
        <v>429.53429999999997</v>
      </c>
      <c r="AM85" s="223">
        <v>463.51769999999999</v>
      </c>
      <c r="AN85" s="234" t="s">
        <v>375</v>
      </c>
      <c r="AO85" s="222">
        <v>426.64030000000002</v>
      </c>
      <c r="AP85" s="223">
        <v>579.02170000000001</v>
      </c>
      <c r="AQ85" s="514" t="s">
        <v>208</v>
      </c>
      <c r="AR85" s="515">
        <v>169.85</v>
      </c>
      <c r="AS85" s="516">
        <v>276.43599999999998</v>
      </c>
      <c r="AT85" s="514" t="s">
        <v>273</v>
      </c>
      <c r="AU85" s="515">
        <v>370.15</v>
      </c>
      <c r="AV85" s="516">
        <v>406.85599999999999</v>
      </c>
      <c r="AW85" s="514" t="s">
        <v>190</v>
      </c>
      <c r="AX85" s="515">
        <v>458.78213099999999</v>
      </c>
      <c r="AY85" s="516">
        <v>461.07213100000001</v>
      </c>
      <c r="AZ85" s="279" t="s">
        <v>223</v>
      </c>
      <c r="BA85" s="280">
        <v>522.66258400000004</v>
      </c>
      <c r="BB85" s="280">
        <v>63.15</v>
      </c>
      <c r="BC85" s="280">
        <v>2.08</v>
      </c>
      <c r="BD85" s="281">
        <v>587.89258400000006</v>
      </c>
    </row>
    <row r="86" spans="1:56" s="117" customFormat="1" ht="12" customHeight="1" x14ac:dyDescent="0.25">
      <c r="A86" s="440" t="s">
        <v>32</v>
      </c>
      <c r="B86" s="441" t="s">
        <v>32</v>
      </c>
      <c r="C86" s="494" t="s">
        <v>1017</v>
      </c>
      <c r="D86" s="517" t="s">
        <v>172</v>
      </c>
      <c r="E86" s="518">
        <v>113.28</v>
      </c>
      <c r="F86" s="519">
        <v>156.94</v>
      </c>
      <c r="G86" s="517" t="s">
        <v>167</v>
      </c>
      <c r="H86" s="518">
        <v>114.16</v>
      </c>
      <c r="I86" s="519">
        <v>193.91</v>
      </c>
      <c r="J86" s="517" t="s">
        <v>172</v>
      </c>
      <c r="K86" s="518">
        <v>112.15</v>
      </c>
      <c r="L86" s="519">
        <v>204.53100000000001</v>
      </c>
      <c r="M86" s="517" t="s">
        <v>205</v>
      </c>
      <c r="N86" s="518">
        <v>175.05</v>
      </c>
      <c r="O86" s="519">
        <v>294.327</v>
      </c>
      <c r="P86" s="224" t="s">
        <v>435</v>
      </c>
      <c r="Q86" s="225">
        <v>194.71</v>
      </c>
      <c r="R86" s="226">
        <v>446.887</v>
      </c>
      <c r="S86" s="224" t="s">
        <v>176</v>
      </c>
      <c r="T86" s="225">
        <v>214.80199999999999</v>
      </c>
      <c r="U86" s="226">
        <v>513.58199999999999</v>
      </c>
      <c r="V86" s="224" t="s">
        <v>207</v>
      </c>
      <c r="W86" s="225">
        <v>321.16199999999998</v>
      </c>
      <c r="X86" s="226">
        <v>473.09199999999998</v>
      </c>
      <c r="Y86" s="224" t="s">
        <v>286</v>
      </c>
      <c r="Z86" s="225">
        <v>416.25200000000001</v>
      </c>
      <c r="AA86" s="226">
        <v>475.55200000000002</v>
      </c>
      <c r="AB86" s="224" t="s">
        <v>272</v>
      </c>
      <c r="AC86" s="225">
        <v>574.64200000000005</v>
      </c>
      <c r="AD86" s="226">
        <v>594.96199999999999</v>
      </c>
      <c r="AE86" s="224" t="s">
        <v>273</v>
      </c>
      <c r="AF86" s="225">
        <v>527.35699999999997</v>
      </c>
      <c r="AG86" s="226">
        <v>592.27700000000004</v>
      </c>
      <c r="AH86" s="224" t="s">
        <v>190</v>
      </c>
      <c r="AI86" s="225">
        <v>546.577</v>
      </c>
      <c r="AJ86" s="226">
        <v>721.38879999999995</v>
      </c>
      <c r="AK86" s="233" t="s">
        <v>246</v>
      </c>
      <c r="AL86" s="225">
        <v>525.84699999999998</v>
      </c>
      <c r="AM86" s="226">
        <v>829.93409999999994</v>
      </c>
      <c r="AN86" s="235" t="s">
        <v>593</v>
      </c>
      <c r="AO86" s="225">
        <v>602.74310000000003</v>
      </c>
      <c r="AP86" s="226">
        <v>982.69029999999998</v>
      </c>
      <c r="AQ86" s="511" t="s">
        <v>191</v>
      </c>
      <c r="AR86" s="512">
        <v>720.80409999999995</v>
      </c>
      <c r="AS86" s="513">
        <v>1108.8323</v>
      </c>
      <c r="AT86" s="511" t="s">
        <v>343</v>
      </c>
      <c r="AU86" s="512">
        <v>914.67420000000004</v>
      </c>
      <c r="AV86" s="513">
        <v>1448.1332</v>
      </c>
      <c r="AW86" s="511" t="s">
        <v>226</v>
      </c>
      <c r="AX86" s="512">
        <v>960.60679700000003</v>
      </c>
      <c r="AY86" s="513">
        <v>1408.1168970000001</v>
      </c>
      <c r="AZ86" s="273" t="s">
        <v>349</v>
      </c>
      <c r="BA86" s="274">
        <v>1050.333928</v>
      </c>
      <c r="BB86" s="274">
        <v>9.48</v>
      </c>
      <c r="BC86" s="274">
        <v>40.42</v>
      </c>
      <c r="BD86" s="275">
        <v>1317.9627390000001</v>
      </c>
    </row>
    <row r="87" spans="1:56" s="117" customFormat="1" ht="12" customHeight="1" x14ac:dyDescent="0.25">
      <c r="A87" s="891" t="s">
        <v>35</v>
      </c>
      <c r="B87" s="902" t="s">
        <v>284</v>
      </c>
      <c r="C87" s="495" t="s">
        <v>1023</v>
      </c>
      <c r="D87" s="517"/>
      <c r="E87" s="518"/>
      <c r="F87" s="519"/>
      <c r="G87" s="517" t="s">
        <v>53</v>
      </c>
      <c r="H87" s="518" t="s">
        <v>53</v>
      </c>
      <c r="I87" s="519" t="s">
        <v>53</v>
      </c>
      <c r="J87" s="517" t="s">
        <v>53</v>
      </c>
      <c r="K87" s="518" t="s">
        <v>53</v>
      </c>
      <c r="L87" s="519" t="s">
        <v>53</v>
      </c>
      <c r="M87" s="517" t="s">
        <v>53</v>
      </c>
      <c r="N87" s="518" t="s">
        <v>53</v>
      </c>
      <c r="O87" s="519" t="s">
        <v>53</v>
      </c>
      <c r="P87" s="224" t="s">
        <v>53</v>
      </c>
      <c r="Q87" s="225" t="s">
        <v>53</v>
      </c>
      <c r="R87" s="226" t="s">
        <v>53</v>
      </c>
      <c r="S87" s="224" t="s">
        <v>53</v>
      </c>
      <c r="T87" s="225" t="s">
        <v>53</v>
      </c>
      <c r="U87" s="226" t="s">
        <v>53</v>
      </c>
      <c r="V87" s="224" t="s">
        <v>53</v>
      </c>
      <c r="W87" s="225" t="s">
        <v>53</v>
      </c>
      <c r="X87" s="226" t="s">
        <v>53</v>
      </c>
      <c r="Y87" s="224" t="s">
        <v>163</v>
      </c>
      <c r="Z87" s="225">
        <v>43.37</v>
      </c>
      <c r="AA87" s="226">
        <v>43.37</v>
      </c>
      <c r="AB87" s="224" t="s">
        <v>164</v>
      </c>
      <c r="AC87" s="225" t="s">
        <v>53</v>
      </c>
      <c r="AD87" s="226">
        <v>45.74</v>
      </c>
      <c r="AE87" s="224" t="s">
        <v>163</v>
      </c>
      <c r="AF87" s="225">
        <v>11.23</v>
      </c>
      <c r="AG87" s="226">
        <v>16.22</v>
      </c>
      <c r="AH87" s="224" t="s">
        <v>242</v>
      </c>
      <c r="AI87" s="225">
        <v>6.45</v>
      </c>
      <c r="AJ87" s="226">
        <v>130.87</v>
      </c>
      <c r="AK87" s="233" t="s">
        <v>201</v>
      </c>
      <c r="AL87" s="225">
        <v>12.16</v>
      </c>
      <c r="AM87" s="226">
        <v>131.79</v>
      </c>
      <c r="AN87" s="235" t="s">
        <v>201</v>
      </c>
      <c r="AO87" s="225">
        <v>11.97</v>
      </c>
      <c r="AP87" s="226">
        <v>131.6</v>
      </c>
      <c r="AQ87" s="508" t="s">
        <v>242</v>
      </c>
      <c r="AR87" s="509">
        <v>126.94</v>
      </c>
      <c r="AS87" s="510">
        <v>126.94</v>
      </c>
      <c r="AT87" s="508" t="s">
        <v>242</v>
      </c>
      <c r="AU87" s="509">
        <v>126.58</v>
      </c>
      <c r="AV87" s="510">
        <v>126.58</v>
      </c>
      <c r="AW87" s="508" t="s">
        <v>164</v>
      </c>
      <c r="AX87" s="509">
        <v>126.08</v>
      </c>
      <c r="AY87" s="510">
        <v>126.08</v>
      </c>
      <c r="AZ87" s="218" t="s">
        <v>165</v>
      </c>
      <c r="BA87" s="201">
        <v>136.000844</v>
      </c>
      <c r="BB87" s="201" t="s">
        <v>53</v>
      </c>
      <c r="BC87" s="201" t="s">
        <v>241</v>
      </c>
      <c r="BD87" s="202">
        <v>137.70084399999999</v>
      </c>
    </row>
    <row r="88" spans="1:56" s="117" customFormat="1" ht="12" customHeight="1" x14ac:dyDescent="0.25">
      <c r="A88" s="891"/>
      <c r="B88" s="893"/>
      <c r="C88" s="534" t="s">
        <v>1019</v>
      </c>
      <c r="D88" s="520"/>
      <c r="E88" s="521"/>
      <c r="F88" s="522"/>
      <c r="G88" s="520"/>
      <c r="H88" s="521"/>
      <c r="I88" s="522"/>
      <c r="J88" s="520"/>
      <c r="K88" s="521"/>
      <c r="L88" s="522"/>
      <c r="M88" s="520"/>
      <c r="N88" s="521"/>
      <c r="O88" s="522"/>
      <c r="P88" s="194"/>
      <c r="Q88" s="195"/>
      <c r="R88" s="196"/>
      <c r="S88" s="194" t="s">
        <v>53</v>
      </c>
      <c r="T88" s="195" t="s">
        <v>53</v>
      </c>
      <c r="U88" s="196" t="s">
        <v>53</v>
      </c>
      <c r="V88" s="194" t="s">
        <v>53</v>
      </c>
      <c r="W88" s="195">
        <v>0.64</v>
      </c>
      <c r="X88" s="196" t="s">
        <v>53</v>
      </c>
      <c r="Y88" s="194" t="s">
        <v>242</v>
      </c>
      <c r="Z88" s="195">
        <v>4.6500000000000004</v>
      </c>
      <c r="AA88" s="196">
        <v>5.23</v>
      </c>
      <c r="AB88" s="194" t="s">
        <v>231</v>
      </c>
      <c r="AC88" s="195">
        <v>32.340000000000003</v>
      </c>
      <c r="AD88" s="196">
        <v>33.42</v>
      </c>
      <c r="AE88" s="194" t="s">
        <v>170</v>
      </c>
      <c r="AF88" s="195">
        <v>13.97</v>
      </c>
      <c r="AG88" s="196">
        <v>16.12</v>
      </c>
      <c r="AH88" s="194" t="s">
        <v>244</v>
      </c>
      <c r="AI88" s="195">
        <v>15.56</v>
      </c>
      <c r="AJ88" s="196">
        <v>16.09</v>
      </c>
      <c r="AK88" s="220" t="s">
        <v>204</v>
      </c>
      <c r="AL88" s="195">
        <v>20.23</v>
      </c>
      <c r="AM88" s="196">
        <v>25.08</v>
      </c>
      <c r="AN88" s="217" t="s">
        <v>239</v>
      </c>
      <c r="AO88" s="195">
        <v>20.420000000000002</v>
      </c>
      <c r="AP88" s="196">
        <v>30.731999999999999</v>
      </c>
      <c r="AQ88" s="511" t="s">
        <v>239</v>
      </c>
      <c r="AR88" s="512">
        <v>16.591999999999999</v>
      </c>
      <c r="AS88" s="513">
        <v>32.462000000000003</v>
      </c>
      <c r="AT88" s="511" t="s">
        <v>232</v>
      </c>
      <c r="AU88" s="512">
        <v>20.51</v>
      </c>
      <c r="AV88" s="513">
        <v>29.33</v>
      </c>
      <c r="AW88" s="511" t="s">
        <v>287</v>
      </c>
      <c r="AX88" s="512">
        <v>52.955579</v>
      </c>
      <c r="AY88" s="513">
        <v>62.577432000000002</v>
      </c>
      <c r="AZ88" s="276" t="s">
        <v>395</v>
      </c>
      <c r="BA88" s="277">
        <v>70.286362999999994</v>
      </c>
      <c r="BB88" s="277" t="s">
        <v>53</v>
      </c>
      <c r="BC88" s="277">
        <v>1.71</v>
      </c>
      <c r="BD88" s="278">
        <v>79.998215999999999</v>
      </c>
    </row>
    <row r="89" spans="1:56" s="117" customFormat="1" ht="12" customHeight="1" x14ac:dyDescent="0.25">
      <c r="A89" s="891"/>
      <c r="B89" s="893"/>
      <c r="C89" s="496" t="s">
        <v>1018</v>
      </c>
      <c r="D89" s="520"/>
      <c r="E89" s="521"/>
      <c r="F89" s="522"/>
      <c r="G89" s="520"/>
      <c r="H89" s="521"/>
      <c r="I89" s="522"/>
      <c r="J89" s="520"/>
      <c r="K89" s="521"/>
      <c r="L89" s="522"/>
      <c r="M89" s="520"/>
      <c r="N89" s="521"/>
      <c r="O89" s="522"/>
      <c r="P89" s="194"/>
      <c r="Q89" s="195"/>
      <c r="R89" s="196"/>
      <c r="S89" s="194"/>
      <c r="T89" s="195"/>
      <c r="U89" s="196"/>
      <c r="V89" s="194" t="s">
        <v>53</v>
      </c>
      <c r="W89" s="195" t="s">
        <v>53</v>
      </c>
      <c r="X89" s="196" t="s">
        <v>53</v>
      </c>
      <c r="Y89" s="194" t="s">
        <v>53</v>
      </c>
      <c r="Z89" s="195" t="s">
        <v>53</v>
      </c>
      <c r="AA89" s="196" t="s">
        <v>53</v>
      </c>
      <c r="AB89" s="194" t="s">
        <v>279</v>
      </c>
      <c r="AC89" s="195">
        <v>8.5500000000000007</v>
      </c>
      <c r="AD89" s="196">
        <v>12.17</v>
      </c>
      <c r="AE89" s="194" t="s">
        <v>279</v>
      </c>
      <c r="AF89" s="195">
        <v>12.17</v>
      </c>
      <c r="AG89" s="196">
        <v>12.17</v>
      </c>
      <c r="AH89" s="194" t="s">
        <v>53</v>
      </c>
      <c r="AI89" s="195" t="s">
        <v>53</v>
      </c>
      <c r="AJ89" s="196" t="s">
        <v>53</v>
      </c>
      <c r="AK89" s="220" t="s">
        <v>279</v>
      </c>
      <c r="AL89" s="195">
        <v>6.31</v>
      </c>
      <c r="AM89" s="196">
        <v>6.64</v>
      </c>
      <c r="AN89" s="217" t="s">
        <v>164</v>
      </c>
      <c r="AO89" s="195">
        <v>6.74</v>
      </c>
      <c r="AP89" s="196">
        <v>7.28</v>
      </c>
      <c r="AQ89" s="511" t="s">
        <v>242</v>
      </c>
      <c r="AR89" s="512">
        <v>7.98</v>
      </c>
      <c r="AS89" s="513">
        <v>8.19</v>
      </c>
      <c r="AT89" s="511" t="s">
        <v>200</v>
      </c>
      <c r="AU89" s="512">
        <v>8.31</v>
      </c>
      <c r="AV89" s="513">
        <v>9.92</v>
      </c>
      <c r="AW89" s="511" t="s">
        <v>165</v>
      </c>
      <c r="AX89" s="512">
        <v>5.6999620000000002</v>
      </c>
      <c r="AY89" s="513">
        <v>18.179962</v>
      </c>
      <c r="AZ89" s="276" t="s">
        <v>166</v>
      </c>
      <c r="BA89" s="277">
        <v>5.5299620000000003</v>
      </c>
      <c r="BB89" s="277" t="s">
        <v>53</v>
      </c>
      <c r="BC89" s="277">
        <v>9.4499999999999993</v>
      </c>
      <c r="BD89" s="278">
        <v>21.219961999999999</v>
      </c>
    </row>
    <row r="90" spans="1:56" s="117" customFormat="1" ht="12" customHeight="1" x14ac:dyDescent="0.25">
      <c r="A90" s="891"/>
      <c r="B90" s="893"/>
      <c r="C90" s="496" t="s">
        <v>1020</v>
      </c>
      <c r="D90" s="520" t="s">
        <v>53</v>
      </c>
      <c r="E90" s="521" t="s">
        <v>53</v>
      </c>
      <c r="F90" s="522" t="s">
        <v>53</v>
      </c>
      <c r="G90" s="520" t="s">
        <v>53</v>
      </c>
      <c r="H90" s="521" t="s">
        <v>53</v>
      </c>
      <c r="I90" s="522" t="s">
        <v>53</v>
      </c>
      <c r="J90" s="520" t="s">
        <v>53</v>
      </c>
      <c r="K90" s="521" t="s">
        <v>53</v>
      </c>
      <c r="L90" s="522" t="s">
        <v>53</v>
      </c>
      <c r="M90" s="520" t="s">
        <v>53</v>
      </c>
      <c r="N90" s="521" t="s">
        <v>53</v>
      </c>
      <c r="O90" s="522" t="s">
        <v>53</v>
      </c>
      <c r="P90" s="194" t="s">
        <v>164</v>
      </c>
      <c r="Q90" s="195" t="s">
        <v>242</v>
      </c>
      <c r="R90" s="196">
        <v>9.1</v>
      </c>
      <c r="S90" s="194" t="s">
        <v>242</v>
      </c>
      <c r="T90" s="195">
        <v>6.07</v>
      </c>
      <c r="U90" s="196">
        <v>10.11</v>
      </c>
      <c r="V90" s="194" t="s">
        <v>243</v>
      </c>
      <c r="W90" s="195">
        <v>12.19</v>
      </c>
      <c r="X90" s="196">
        <v>17.7</v>
      </c>
      <c r="Y90" s="194" t="s">
        <v>165</v>
      </c>
      <c r="Z90" s="195">
        <v>16.78</v>
      </c>
      <c r="AA90" s="196">
        <v>18.690000000000001</v>
      </c>
      <c r="AB90" s="194" t="s">
        <v>165</v>
      </c>
      <c r="AC90" s="195">
        <v>18.149999999999999</v>
      </c>
      <c r="AD90" s="196">
        <v>19.03</v>
      </c>
      <c r="AE90" s="194" t="s">
        <v>243</v>
      </c>
      <c r="AF90" s="195">
        <v>12.1</v>
      </c>
      <c r="AG90" s="196">
        <v>12.52</v>
      </c>
      <c r="AH90" s="194" t="s">
        <v>165</v>
      </c>
      <c r="AI90" s="195">
        <v>12.55</v>
      </c>
      <c r="AJ90" s="196">
        <v>15.18</v>
      </c>
      <c r="AK90" s="220" t="s">
        <v>243</v>
      </c>
      <c r="AL90" s="195">
        <v>11.25</v>
      </c>
      <c r="AM90" s="196">
        <v>14.48</v>
      </c>
      <c r="AN90" s="217" t="s">
        <v>166</v>
      </c>
      <c r="AO90" s="195">
        <v>11.85</v>
      </c>
      <c r="AP90" s="196">
        <v>20.68</v>
      </c>
      <c r="AQ90" s="511" t="s">
        <v>243</v>
      </c>
      <c r="AR90" s="512">
        <v>14.33</v>
      </c>
      <c r="AS90" s="513">
        <v>14.54</v>
      </c>
      <c r="AT90" s="511" t="s">
        <v>243</v>
      </c>
      <c r="AU90" s="512">
        <v>13.72</v>
      </c>
      <c r="AV90" s="513">
        <v>14.83</v>
      </c>
      <c r="AW90" s="511" t="s">
        <v>243</v>
      </c>
      <c r="AX90" s="512">
        <v>18.089130000000001</v>
      </c>
      <c r="AY90" s="513">
        <v>19.174171000000001</v>
      </c>
      <c r="AZ90" s="276" t="s">
        <v>243</v>
      </c>
      <c r="BA90" s="277">
        <v>12.594170999999999</v>
      </c>
      <c r="BB90" s="277" t="s">
        <v>241</v>
      </c>
      <c r="BC90" s="277">
        <v>3.35</v>
      </c>
      <c r="BD90" s="278">
        <v>15.944171000000001</v>
      </c>
    </row>
    <row r="91" spans="1:56" s="117" customFormat="1" ht="12" customHeight="1" x14ac:dyDescent="0.25">
      <c r="A91" s="891"/>
      <c r="B91" s="893"/>
      <c r="C91" s="496" t="s">
        <v>1026</v>
      </c>
      <c r="D91" s="520" t="s">
        <v>53</v>
      </c>
      <c r="E91" s="521" t="s">
        <v>53</v>
      </c>
      <c r="F91" s="522" t="s">
        <v>53</v>
      </c>
      <c r="G91" s="520" t="s">
        <v>53</v>
      </c>
      <c r="H91" s="521" t="s">
        <v>53</v>
      </c>
      <c r="I91" s="522" t="s">
        <v>53</v>
      </c>
      <c r="J91" s="520" t="s">
        <v>53</v>
      </c>
      <c r="K91" s="521" t="s">
        <v>53</v>
      </c>
      <c r="L91" s="522" t="s">
        <v>53</v>
      </c>
      <c r="M91" s="520" t="s">
        <v>53</v>
      </c>
      <c r="N91" s="521" t="s">
        <v>53</v>
      </c>
      <c r="O91" s="522" t="s">
        <v>53</v>
      </c>
      <c r="P91" s="194" t="s">
        <v>53</v>
      </c>
      <c r="Q91" s="195" t="s">
        <v>53</v>
      </c>
      <c r="R91" s="196" t="s">
        <v>53</v>
      </c>
      <c r="S91" s="194" t="s">
        <v>53</v>
      </c>
      <c r="T91" s="195" t="s">
        <v>53</v>
      </c>
      <c r="U91" s="196" t="s">
        <v>53</v>
      </c>
      <c r="V91" s="194" t="s">
        <v>53</v>
      </c>
      <c r="W91" s="195" t="s">
        <v>53</v>
      </c>
      <c r="X91" s="196" t="s">
        <v>53</v>
      </c>
      <c r="Y91" s="194" t="s">
        <v>279</v>
      </c>
      <c r="Z91" s="195">
        <v>3.29</v>
      </c>
      <c r="AA91" s="196">
        <v>3.29</v>
      </c>
      <c r="AB91" s="194" t="s">
        <v>279</v>
      </c>
      <c r="AC91" s="195">
        <v>3.16</v>
      </c>
      <c r="AD91" s="196">
        <v>3.16</v>
      </c>
      <c r="AE91" s="194" t="s">
        <v>53</v>
      </c>
      <c r="AF91" s="195" t="s">
        <v>53</v>
      </c>
      <c r="AG91" s="196" t="s">
        <v>53</v>
      </c>
      <c r="AH91" s="194" t="s">
        <v>279</v>
      </c>
      <c r="AI91" s="195">
        <v>2.11</v>
      </c>
      <c r="AJ91" s="196">
        <v>2.11</v>
      </c>
      <c r="AK91" s="220" t="s">
        <v>279</v>
      </c>
      <c r="AL91" s="195">
        <v>2.11</v>
      </c>
      <c r="AM91" s="196">
        <v>2.11</v>
      </c>
      <c r="AN91" s="217" t="s">
        <v>53</v>
      </c>
      <c r="AO91" s="195" t="s">
        <v>53</v>
      </c>
      <c r="AP91" s="196" t="s">
        <v>53</v>
      </c>
      <c r="AQ91" s="511" t="s">
        <v>163</v>
      </c>
      <c r="AR91" s="512">
        <v>7.81</v>
      </c>
      <c r="AS91" s="513">
        <v>7.81</v>
      </c>
      <c r="AT91" s="511" t="s">
        <v>242</v>
      </c>
      <c r="AU91" s="512">
        <v>7.81</v>
      </c>
      <c r="AV91" s="513">
        <v>10.02</v>
      </c>
      <c r="AW91" s="511" t="s">
        <v>201</v>
      </c>
      <c r="AX91" s="512">
        <v>10.741645</v>
      </c>
      <c r="AY91" s="513">
        <v>13.831645</v>
      </c>
      <c r="AZ91" s="276" t="s">
        <v>164</v>
      </c>
      <c r="BA91" s="277">
        <v>6.6716449999999998</v>
      </c>
      <c r="BB91" s="277" t="s">
        <v>241</v>
      </c>
      <c r="BC91" s="277" t="s">
        <v>241</v>
      </c>
      <c r="BD91" s="278">
        <v>8.5616450000000004</v>
      </c>
    </row>
    <row r="92" spans="1:56" s="117" customFormat="1" ht="12" customHeight="1" x14ac:dyDescent="0.25">
      <c r="A92" s="891"/>
      <c r="B92" s="903"/>
      <c r="C92" s="496" t="s">
        <v>1028</v>
      </c>
      <c r="D92" s="520"/>
      <c r="E92" s="521"/>
      <c r="F92" s="522"/>
      <c r="G92" s="520"/>
      <c r="H92" s="521"/>
      <c r="I92" s="522"/>
      <c r="J92" s="520"/>
      <c r="K92" s="521"/>
      <c r="L92" s="522"/>
      <c r="M92" s="520" t="s">
        <v>53</v>
      </c>
      <c r="N92" s="521" t="s">
        <v>53</v>
      </c>
      <c r="O92" s="522" t="s">
        <v>53</v>
      </c>
      <c r="P92" s="194" t="s">
        <v>53</v>
      </c>
      <c r="Q92" s="195" t="s">
        <v>53</v>
      </c>
      <c r="R92" s="196" t="s">
        <v>53</v>
      </c>
      <c r="S92" s="194" t="s">
        <v>53</v>
      </c>
      <c r="T92" s="195" t="s">
        <v>53</v>
      </c>
      <c r="U92" s="196" t="s">
        <v>53</v>
      </c>
      <c r="V92" s="194"/>
      <c r="W92" s="195"/>
      <c r="X92" s="196"/>
      <c r="Y92" s="194"/>
      <c r="Z92" s="195"/>
      <c r="AA92" s="196"/>
      <c r="AB92" s="194"/>
      <c r="AC92" s="195"/>
      <c r="AD92" s="196"/>
      <c r="AE92" s="194" t="s">
        <v>53</v>
      </c>
      <c r="AF92" s="195" t="s">
        <v>53</v>
      </c>
      <c r="AG92" s="196" t="s">
        <v>53</v>
      </c>
      <c r="AH92" s="194" t="s">
        <v>53</v>
      </c>
      <c r="AI92" s="195" t="s">
        <v>53</v>
      </c>
      <c r="AJ92" s="196" t="s">
        <v>53</v>
      </c>
      <c r="AK92" s="220" t="s">
        <v>279</v>
      </c>
      <c r="AL92" s="195" t="s">
        <v>241</v>
      </c>
      <c r="AM92" s="196">
        <v>0.59</v>
      </c>
      <c r="AN92" s="217" t="s">
        <v>200</v>
      </c>
      <c r="AO92" s="195" t="s">
        <v>53</v>
      </c>
      <c r="AP92" s="196">
        <v>5.83</v>
      </c>
      <c r="AQ92" s="511" t="s">
        <v>242</v>
      </c>
      <c r="AR92" s="512">
        <v>0.62</v>
      </c>
      <c r="AS92" s="513">
        <v>1.57</v>
      </c>
      <c r="AT92" s="511" t="s">
        <v>242</v>
      </c>
      <c r="AU92" s="512">
        <v>0.85</v>
      </c>
      <c r="AV92" s="513">
        <v>1.33</v>
      </c>
      <c r="AW92" s="511" t="s">
        <v>164</v>
      </c>
      <c r="AX92" s="512">
        <v>1.852865</v>
      </c>
      <c r="AY92" s="513">
        <v>1.852865</v>
      </c>
      <c r="AZ92" s="276" t="s">
        <v>163</v>
      </c>
      <c r="BA92" s="277">
        <v>0.83</v>
      </c>
      <c r="BB92" s="277" t="s">
        <v>53</v>
      </c>
      <c r="BC92" s="277" t="s">
        <v>241</v>
      </c>
      <c r="BD92" s="278">
        <v>0.89</v>
      </c>
    </row>
    <row r="93" spans="1:56" s="117" customFormat="1" ht="12" customHeight="1" x14ac:dyDescent="0.25">
      <c r="A93" s="891"/>
      <c r="B93" s="903"/>
      <c r="C93" s="496" t="s">
        <v>1022</v>
      </c>
      <c r="D93" s="520"/>
      <c r="E93" s="521"/>
      <c r="F93" s="522"/>
      <c r="G93" s="520"/>
      <c r="H93" s="521"/>
      <c r="I93" s="522"/>
      <c r="J93" s="520"/>
      <c r="K93" s="521"/>
      <c r="L93" s="522"/>
      <c r="M93" s="520"/>
      <c r="N93" s="521"/>
      <c r="O93" s="522"/>
      <c r="P93" s="194"/>
      <c r="Q93" s="195"/>
      <c r="R93" s="196"/>
      <c r="S93" s="194"/>
      <c r="T93" s="195"/>
      <c r="U93" s="196"/>
      <c r="V93" s="194"/>
      <c r="W93" s="195"/>
      <c r="X93" s="196"/>
      <c r="Y93" s="194"/>
      <c r="Z93" s="195"/>
      <c r="AA93" s="196"/>
      <c r="AB93" s="194"/>
      <c r="AC93" s="195"/>
      <c r="AD93" s="196"/>
      <c r="AE93" s="194"/>
      <c r="AF93" s="195"/>
      <c r="AG93" s="196"/>
      <c r="AH93" s="194" t="s">
        <v>53</v>
      </c>
      <c r="AI93" s="195" t="s">
        <v>53</v>
      </c>
      <c r="AJ93" s="196" t="s">
        <v>53</v>
      </c>
      <c r="AK93" s="220" t="s">
        <v>53</v>
      </c>
      <c r="AL93" s="195" t="s">
        <v>53</v>
      </c>
      <c r="AM93" s="196" t="s">
        <v>53</v>
      </c>
      <c r="AN93" s="217" t="s">
        <v>53</v>
      </c>
      <c r="AO93" s="195" t="s">
        <v>53</v>
      </c>
      <c r="AP93" s="196" t="s">
        <v>53</v>
      </c>
      <c r="AQ93" s="511" t="s">
        <v>53</v>
      </c>
      <c r="AR93" s="512" t="s">
        <v>53</v>
      </c>
      <c r="AS93" s="513" t="s">
        <v>53</v>
      </c>
      <c r="AT93" s="511" t="s">
        <v>53</v>
      </c>
      <c r="AU93" s="512" t="s">
        <v>53</v>
      </c>
      <c r="AV93" s="513" t="s">
        <v>53</v>
      </c>
      <c r="AW93" s="511" t="s">
        <v>53</v>
      </c>
      <c r="AX93" s="512" t="s">
        <v>53</v>
      </c>
      <c r="AY93" s="513" t="s">
        <v>53</v>
      </c>
      <c r="AZ93" s="276"/>
      <c r="BA93" s="277"/>
      <c r="BB93" s="277"/>
      <c r="BC93" s="277"/>
      <c r="BD93" s="278" t="s">
        <v>241</v>
      </c>
    </row>
    <row r="94" spans="1:56" s="117" customFormat="1" ht="12" customHeight="1" x14ac:dyDescent="0.25">
      <c r="A94" s="891"/>
      <c r="B94" s="903"/>
      <c r="C94" s="496" t="s">
        <v>1024</v>
      </c>
      <c r="D94" s="520" t="s">
        <v>53</v>
      </c>
      <c r="E94" s="521" t="s">
        <v>53</v>
      </c>
      <c r="F94" s="522" t="s">
        <v>53</v>
      </c>
      <c r="G94" s="520" t="s">
        <v>53</v>
      </c>
      <c r="H94" s="521" t="s">
        <v>53</v>
      </c>
      <c r="I94" s="522" t="s">
        <v>53</v>
      </c>
      <c r="J94" s="520" t="s">
        <v>53</v>
      </c>
      <c r="K94" s="521" t="s">
        <v>53</v>
      </c>
      <c r="L94" s="522" t="s">
        <v>53</v>
      </c>
      <c r="M94" s="520" t="s">
        <v>53</v>
      </c>
      <c r="N94" s="521" t="s">
        <v>53</v>
      </c>
      <c r="O94" s="522" t="s">
        <v>53</v>
      </c>
      <c r="P94" s="194" t="s">
        <v>53</v>
      </c>
      <c r="Q94" s="195" t="s">
        <v>53</v>
      </c>
      <c r="R94" s="196" t="s">
        <v>53</v>
      </c>
      <c r="S94" s="194" t="s">
        <v>53</v>
      </c>
      <c r="T94" s="195" t="s">
        <v>53</v>
      </c>
      <c r="U94" s="196" t="s">
        <v>53</v>
      </c>
      <c r="V94" s="194" t="s">
        <v>279</v>
      </c>
      <c r="W94" s="195" t="s">
        <v>53</v>
      </c>
      <c r="X94" s="196">
        <v>0.89</v>
      </c>
      <c r="Y94" s="194" t="s">
        <v>279</v>
      </c>
      <c r="Z94" s="195">
        <v>0.48</v>
      </c>
      <c r="AA94" s="196">
        <v>0.9</v>
      </c>
      <c r="AB94" s="194" t="s">
        <v>279</v>
      </c>
      <c r="AC94" s="195">
        <v>0.46</v>
      </c>
      <c r="AD94" s="196">
        <v>0.88</v>
      </c>
      <c r="AE94" s="194" t="s">
        <v>53</v>
      </c>
      <c r="AF94" s="195">
        <v>0.88</v>
      </c>
      <c r="AG94" s="196" t="s">
        <v>53</v>
      </c>
      <c r="AH94" s="194" t="s">
        <v>53</v>
      </c>
      <c r="AI94" s="195">
        <v>0.88</v>
      </c>
      <c r="AJ94" s="196" t="s">
        <v>53</v>
      </c>
      <c r="AK94" s="220" t="s">
        <v>53</v>
      </c>
      <c r="AL94" s="195" t="s">
        <v>53</v>
      </c>
      <c r="AM94" s="196" t="s">
        <v>53</v>
      </c>
      <c r="AN94" s="217" t="s">
        <v>53</v>
      </c>
      <c r="AO94" s="195" t="s">
        <v>53</v>
      </c>
      <c r="AP94" s="196" t="s">
        <v>53</v>
      </c>
      <c r="AQ94" s="511" t="s">
        <v>164</v>
      </c>
      <c r="AR94" s="512" t="s">
        <v>53</v>
      </c>
      <c r="AS94" s="513">
        <v>12.51</v>
      </c>
      <c r="AT94" s="511" t="s">
        <v>164</v>
      </c>
      <c r="AU94" s="512">
        <v>11.07</v>
      </c>
      <c r="AV94" s="513">
        <v>14.7</v>
      </c>
      <c r="AW94" s="511" t="s">
        <v>53</v>
      </c>
      <c r="AX94" s="512" t="s">
        <v>53</v>
      </c>
      <c r="AY94" s="513" t="s">
        <v>53</v>
      </c>
      <c r="AZ94" s="276" t="s">
        <v>53</v>
      </c>
      <c r="BA94" s="277" t="s">
        <v>53</v>
      </c>
      <c r="BB94" s="277" t="s">
        <v>53</v>
      </c>
      <c r="BC94" s="277" t="s">
        <v>53</v>
      </c>
      <c r="BD94" s="278" t="s">
        <v>53</v>
      </c>
    </row>
    <row r="95" spans="1:56" s="117" customFormat="1" ht="12" customHeight="1" x14ac:dyDescent="0.25">
      <c r="A95" s="891"/>
      <c r="B95" s="903"/>
      <c r="C95" s="496" t="s">
        <v>1025</v>
      </c>
      <c r="D95" s="520"/>
      <c r="E95" s="521"/>
      <c r="F95" s="522"/>
      <c r="G95" s="520"/>
      <c r="H95" s="521"/>
      <c r="I95" s="522"/>
      <c r="J95" s="520"/>
      <c r="K95" s="521"/>
      <c r="L95" s="522"/>
      <c r="M95" s="520"/>
      <c r="N95" s="521"/>
      <c r="O95" s="522"/>
      <c r="P95" s="194" t="s">
        <v>53</v>
      </c>
      <c r="Q95" s="195" t="s">
        <v>53</v>
      </c>
      <c r="R95" s="196" t="s">
        <v>53</v>
      </c>
      <c r="S95" s="194" t="s">
        <v>53</v>
      </c>
      <c r="T95" s="195" t="s">
        <v>53</v>
      </c>
      <c r="U95" s="196" t="s">
        <v>53</v>
      </c>
      <c r="V95" s="194" t="s">
        <v>53</v>
      </c>
      <c r="W95" s="195" t="s">
        <v>53</v>
      </c>
      <c r="X95" s="196" t="s">
        <v>53</v>
      </c>
      <c r="Y95" s="194" t="s">
        <v>53</v>
      </c>
      <c r="Z95" s="195" t="s">
        <v>53</v>
      </c>
      <c r="AA95" s="196" t="s">
        <v>53</v>
      </c>
      <c r="AB95" s="194" t="s">
        <v>53</v>
      </c>
      <c r="AC95" s="195" t="s">
        <v>53</v>
      </c>
      <c r="AD95" s="196" t="s">
        <v>53</v>
      </c>
      <c r="AE95" s="194" t="s">
        <v>279</v>
      </c>
      <c r="AF95" s="195">
        <v>1.04</v>
      </c>
      <c r="AG95" s="196">
        <v>1.1200000000000001</v>
      </c>
      <c r="AH95" s="194" t="s">
        <v>279</v>
      </c>
      <c r="AI95" s="195">
        <v>1.04</v>
      </c>
      <c r="AJ95" s="196">
        <v>1.1200000000000001</v>
      </c>
      <c r="AK95" s="220" t="s">
        <v>279</v>
      </c>
      <c r="AL95" s="195">
        <v>1.1200000000000001</v>
      </c>
      <c r="AM95" s="196">
        <v>1.1200000000000001</v>
      </c>
      <c r="AN95" s="217" t="s">
        <v>163</v>
      </c>
      <c r="AO95" s="195">
        <v>1.1200000000000001</v>
      </c>
      <c r="AP95" s="196">
        <v>1.38</v>
      </c>
      <c r="AQ95" s="511" t="s">
        <v>163</v>
      </c>
      <c r="AR95" s="512">
        <v>2.21</v>
      </c>
      <c r="AS95" s="513">
        <v>2.21</v>
      </c>
      <c r="AT95" s="511" t="s">
        <v>163</v>
      </c>
      <c r="AU95" s="512">
        <v>2.21</v>
      </c>
      <c r="AV95" s="513">
        <v>2.21</v>
      </c>
      <c r="AW95" s="511" t="s">
        <v>53</v>
      </c>
      <c r="AX95" s="512" t="s">
        <v>53</v>
      </c>
      <c r="AY95" s="513" t="s">
        <v>53</v>
      </c>
      <c r="AZ95" s="276" t="s">
        <v>53</v>
      </c>
      <c r="BA95" s="277" t="s">
        <v>53</v>
      </c>
      <c r="BB95" s="277" t="s">
        <v>53</v>
      </c>
      <c r="BC95" s="277" t="s">
        <v>53</v>
      </c>
      <c r="BD95" s="278" t="s">
        <v>53</v>
      </c>
    </row>
    <row r="96" spans="1:56" s="117" customFormat="1" ht="12" customHeight="1" x14ac:dyDescent="0.25">
      <c r="A96" s="891"/>
      <c r="B96" s="904"/>
      <c r="C96" s="617" t="s">
        <v>1021</v>
      </c>
      <c r="D96" s="520"/>
      <c r="E96" s="521"/>
      <c r="F96" s="522"/>
      <c r="G96" s="520"/>
      <c r="H96" s="521"/>
      <c r="I96" s="522"/>
      <c r="J96" s="520"/>
      <c r="K96" s="521"/>
      <c r="L96" s="522"/>
      <c r="M96" s="520"/>
      <c r="N96" s="521"/>
      <c r="O96" s="522"/>
      <c r="P96" s="221"/>
      <c r="Q96" s="222"/>
      <c r="R96" s="223"/>
      <c r="S96" s="221" t="s">
        <v>53</v>
      </c>
      <c r="T96" s="222" t="s">
        <v>53</v>
      </c>
      <c r="U96" s="223" t="s">
        <v>53</v>
      </c>
      <c r="V96" s="221" t="s">
        <v>53</v>
      </c>
      <c r="W96" s="222" t="s">
        <v>53</v>
      </c>
      <c r="X96" s="223" t="s">
        <v>53</v>
      </c>
      <c r="Y96" s="221" t="s">
        <v>163</v>
      </c>
      <c r="Z96" s="222">
        <v>0.52</v>
      </c>
      <c r="AA96" s="223">
        <v>0.86</v>
      </c>
      <c r="AB96" s="221" t="s">
        <v>279</v>
      </c>
      <c r="AC96" s="222">
        <v>0.87</v>
      </c>
      <c r="AD96" s="223">
        <v>1.59</v>
      </c>
      <c r="AE96" s="221" t="s">
        <v>53</v>
      </c>
      <c r="AF96" s="222" t="s">
        <v>53</v>
      </c>
      <c r="AG96" s="223" t="s">
        <v>53</v>
      </c>
      <c r="AH96" s="221" t="s">
        <v>53</v>
      </c>
      <c r="AI96" s="222" t="s">
        <v>53</v>
      </c>
      <c r="AJ96" s="223" t="s">
        <v>53</v>
      </c>
      <c r="AK96" s="232" t="s">
        <v>53</v>
      </c>
      <c r="AL96" s="222" t="s">
        <v>53</v>
      </c>
      <c r="AM96" s="223" t="s">
        <v>53</v>
      </c>
      <c r="AN96" s="234" t="s">
        <v>163</v>
      </c>
      <c r="AO96" s="222" t="s">
        <v>53</v>
      </c>
      <c r="AP96" s="223">
        <v>2.4</v>
      </c>
      <c r="AQ96" s="514" t="s">
        <v>163</v>
      </c>
      <c r="AR96" s="515">
        <v>1.44</v>
      </c>
      <c r="AS96" s="516">
        <v>1.47</v>
      </c>
      <c r="AT96" s="514" t="s">
        <v>279</v>
      </c>
      <c r="AU96" s="515" t="s">
        <v>53</v>
      </c>
      <c r="AV96" s="516">
        <v>1.07</v>
      </c>
      <c r="AW96" s="514" t="s">
        <v>53</v>
      </c>
      <c r="AX96" s="515" t="s">
        <v>53</v>
      </c>
      <c r="AY96" s="516" t="s">
        <v>53</v>
      </c>
      <c r="AZ96" s="234" t="s">
        <v>53</v>
      </c>
      <c r="BA96" s="222" t="s">
        <v>53</v>
      </c>
      <c r="BB96" s="222" t="s">
        <v>53</v>
      </c>
      <c r="BC96" s="222" t="s">
        <v>53</v>
      </c>
      <c r="BD96" s="223" t="s">
        <v>53</v>
      </c>
    </row>
    <row r="97" spans="1:57" s="117" customFormat="1" ht="12" customHeight="1" x14ac:dyDescent="0.25">
      <c r="A97" s="891"/>
      <c r="B97" s="892" t="s">
        <v>43</v>
      </c>
      <c r="C97" s="229" t="s">
        <v>1036</v>
      </c>
      <c r="D97" s="517" t="s">
        <v>53</v>
      </c>
      <c r="E97" s="518" t="s">
        <v>53</v>
      </c>
      <c r="F97" s="519" t="s">
        <v>53</v>
      </c>
      <c r="G97" s="517"/>
      <c r="H97" s="518"/>
      <c r="I97" s="519"/>
      <c r="J97" s="517" t="s">
        <v>53</v>
      </c>
      <c r="K97" s="518" t="s">
        <v>53</v>
      </c>
      <c r="L97" s="519" t="s">
        <v>53</v>
      </c>
      <c r="M97" s="517" t="s">
        <v>53</v>
      </c>
      <c r="N97" s="518" t="s">
        <v>53</v>
      </c>
      <c r="O97" s="519" t="s">
        <v>53</v>
      </c>
      <c r="P97" s="224" t="s">
        <v>53</v>
      </c>
      <c r="Q97" s="225" t="s">
        <v>53</v>
      </c>
      <c r="R97" s="226" t="s">
        <v>53</v>
      </c>
      <c r="S97" s="224" t="s">
        <v>279</v>
      </c>
      <c r="T97" s="225" t="s">
        <v>53</v>
      </c>
      <c r="U97" s="226">
        <v>7.32</v>
      </c>
      <c r="V97" s="224" t="s">
        <v>279</v>
      </c>
      <c r="W97" s="225">
        <v>1.68</v>
      </c>
      <c r="X97" s="226">
        <v>7.52</v>
      </c>
      <c r="Y97" s="224" t="s">
        <v>164</v>
      </c>
      <c r="Z97" s="225">
        <v>8.6199999999999992</v>
      </c>
      <c r="AA97" s="226">
        <v>8.6199999999999992</v>
      </c>
      <c r="AB97" s="224" t="s">
        <v>201</v>
      </c>
      <c r="AC97" s="225">
        <v>18.329999999999998</v>
      </c>
      <c r="AD97" s="226">
        <v>18.329999999999998</v>
      </c>
      <c r="AE97" s="224" t="s">
        <v>202</v>
      </c>
      <c r="AF97" s="225">
        <v>9.33</v>
      </c>
      <c r="AG97" s="226">
        <v>211.17</v>
      </c>
      <c r="AH97" s="224" t="s">
        <v>238</v>
      </c>
      <c r="AI97" s="225">
        <v>3.38</v>
      </c>
      <c r="AJ97" s="226">
        <v>251.06</v>
      </c>
      <c r="AK97" s="233" t="s">
        <v>169</v>
      </c>
      <c r="AL97" s="225">
        <v>153.91999999999999</v>
      </c>
      <c r="AM97" s="226">
        <v>278.82</v>
      </c>
      <c r="AN97" s="235" t="s">
        <v>172</v>
      </c>
      <c r="AO97" s="225">
        <v>201.41</v>
      </c>
      <c r="AP97" s="226">
        <v>276.35000000000002</v>
      </c>
      <c r="AQ97" s="511" t="s">
        <v>171</v>
      </c>
      <c r="AR97" s="512">
        <v>253.89</v>
      </c>
      <c r="AS97" s="513">
        <v>284.60000000000002</v>
      </c>
      <c r="AT97" s="511" t="s">
        <v>244</v>
      </c>
      <c r="AU97" s="512">
        <v>177.75</v>
      </c>
      <c r="AV97" s="513">
        <v>199.66</v>
      </c>
      <c r="AW97" s="511" t="s">
        <v>172</v>
      </c>
      <c r="AX97" s="512">
        <v>260.08</v>
      </c>
      <c r="AY97" s="513">
        <v>264.77</v>
      </c>
      <c r="AZ97" s="276" t="s">
        <v>171</v>
      </c>
      <c r="BA97" s="277">
        <v>164.800296</v>
      </c>
      <c r="BB97" s="277" t="s">
        <v>241</v>
      </c>
      <c r="BC97" s="277" t="s">
        <v>241</v>
      </c>
      <c r="BD97" s="278">
        <v>165.32029600000001</v>
      </c>
    </row>
    <row r="98" spans="1:57" s="117" customFormat="1" ht="12" customHeight="1" x14ac:dyDescent="0.25">
      <c r="A98" s="891"/>
      <c r="B98" s="893"/>
      <c r="C98" s="227" t="s">
        <v>1038</v>
      </c>
      <c r="D98" s="520"/>
      <c r="E98" s="521"/>
      <c r="F98" s="522"/>
      <c r="G98" s="520"/>
      <c r="H98" s="521"/>
      <c r="I98" s="522"/>
      <c r="J98" s="520"/>
      <c r="K98" s="521"/>
      <c r="L98" s="522"/>
      <c r="M98" s="520"/>
      <c r="N98" s="521"/>
      <c r="O98" s="522"/>
      <c r="P98" s="194"/>
      <c r="Q98" s="195"/>
      <c r="R98" s="196"/>
      <c r="S98" s="194"/>
      <c r="T98" s="195"/>
      <c r="U98" s="196"/>
      <c r="V98" s="194"/>
      <c r="W98" s="195"/>
      <c r="X98" s="196"/>
      <c r="Y98" s="194"/>
      <c r="Z98" s="195"/>
      <c r="AA98" s="196"/>
      <c r="AB98" s="194" t="s">
        <v>53</v>
      </c>
      <c r="AC98" s="195" t="s">
        <v>53</v>
      </c>
      <c r="AD98" s="196" t="s">
        <v>53</v>
      </c>
      <c r="AE98" s="194" t="s">
        <v>279</v>
      </c>
      <c r="AF98" s="195" t="s">
        <v>53</v>
      </c>
      <c r="AG98" s="196">
        <v>25.3</v>
      </c>
      <c r="AH98" s="194" t="s">
        <v>279</v>
      </c>
      <c r="AI98" s="195" t="s">
        <v>53</v>
      </c>
      <c r="AJ98" s="196">
        <v>41.93</v>
      </c>
      <c r="AK98" s="220" t="s">
        <v>279</v>
      </c>
      <c r="AL98" s="195" t="s">
        <v>53</v>
      </c>
      <c r="AM98" s="196">
        <v>44.71</v>
      </c>
      <c r="AN98" s="217" t="s">
        <v>163</v>
      </c>
      <c r="AO98" s="195">
        <v>25.79</v>
      </c>
      <c r="AP98" s="196">
        <v>43.79</v>
      </c>
      <c r="AQ98" s="511" t="s">
        <v>279</v>
      </c>
      <c r="AR98" s="512">
        <v>43.42</v>
      </c>
      <c r="AS98" s="513">
        <v>43.42</v>
      </c>
      <c r="AT98" s="511" t="s">
        <v>164</v>
      </c>
      <c r="AU98" s="512">
        <v>44.36</v>
      </c>
      <c r="AV98" s="513">
        <v>63.9</v>
      </c>
      <c r="AW98" s="511" t="s">
        <v>201</v>
      </c>
      <c r="AX98" s="512">
        <v>44.583125000000003</v>
      </c>
      <c r="AY98" s="513">
        <v>64.593125000000001</v>
      </c>
      <c r="AZ98" s="276" t="s">
        <v>201</v>
      </c>
      <c r="BA98" s="277" t="s">
        <v>53</v>
      </c>
      <c r="BB98" s="277" t="s">
        <v>241</v>
      </c>
      <c r="BC98" s="277" t="s">
        <v>241</v>
      </c>
      <c r="BD98" s="278">
        <v>50.233125000000001</v>
      </c>
    </row>
    <row r="99" spans="1:57" s="117" customFormat="1" ht="12" customHeight="1" x14ac:dyDescent="0.25">
      <c r="A99" s="891"/>
      <c r="B99" s="893"/>
      <c r="C99" s="227" t="s">
        <v>1039</v>
      </c>
      <c r="D99" s="520"/>
      <c r="E99" s="521"/>
      <c r="F99" s="522"/>
      <c r="G99" s="520"/>
      <c r="H99" s="521"/>
      <c r="I99" s="522"/>
      <c r="J99" s="520"/>
      <c r="K99" s="521"/>
      <c r="L99" s="522"/>
      <c r="M99" s="520"/>
      <c r="N99" s="521"/>
      <c r="O99" s="522"/>
      <c r="P99" s="194"/>
      <c r="Q99" s="195"/>
      <c r="R99" s="196"/>
      <c r="S99" s="194"/>
      <c r="T99" s="195"/>
      <c r="U99" s="196"/>
      <c r="V99" s="194"/>
      <c r="W99" s="195"/>
      <c r="X99" s="196"/>
      <c r="Y99" s="194"/>
      <c r="Z99" s="195"/>
      <c r="AA99" s="196"/>
      <c r="AB99" s="194"/>
      <c r="AC99" s="195"/>
      <c r="AD99" s="196"/>
      <c r="AE99" s="194"/>
      <c r="AF99" s="195"/>
      <c r="AG99" s="196"/>
      <c r="AH99" s="194"/>
      <c r="AI99" s="195"/>
      <c r="AJ99" s="196"/>
      <c r="AK99" s="220"/>
      <c r="AL99" s="195"/>
      <c r="AM99" s="196"/>
      <c r="AN99" s="217"/>
      <c r="AO99" s="195"/>
      <c r="AP99" s="196"/>
      <c r="AQ99" s="511" t="s">
        <v>53</v>
      </c>
      <c r="AR99" s="512" t="s">
        <v>53</v>
      </c>
      <c r="AS99" s="513" t="s">
        <v>53</v>
      </c>
      <c r="AT99" s="511" t="s">
        <v>53</v>
      </c>
      <c r="AU99" s="512" t="s">
        <v>53</v>
      </c>
      <c r="AV99" s="513" t="s">
        <v>53</v>
      </c>
      <c r="AW99" s="511" t="s">
        <v>53</v>
      </c>
      <c r="AX99" s="512" t="s">
        <v>53</v>
      </c>
      <c r="AY99" s="513" t="s">
        <v>53</v>
      </c>
      <c r="AZ99" s="276"/>
      <c r="BA99" s="277"/>
      <c r="BB99" s="277"/>
      <c r="BC99" s="277"/>
      <c r="BD99" s="278" t="s">
        <v>241</v>
      </c>
    </row>
    <row r="100" spans="1:57" s="117" customFormat="1" ht="12" customHeight="1" x14ac:dyDescent="0.25">
      <c r="A100" s="891"/>
      <c r="B100" s="893"/>
      <c r="C100" s="230" t="s">
        <v>1037</v>
      </c>
      <c r="D100" s="520"/>
      <c r="E100" s="521"/>
      <c r="F100" s="522"/>
      <c r="G100" s="520"/>
      <c r="H100" s="521"/>
      <c r="I100" s="522"/>
      <c r="J100" s="520"/>
      <c r="K100" s="521"/>
      <c r="L100" s="522"/>
      <c r="M100" s="520"/>
      <c r="N100" s="521"/>
      <c r="O100" s="522"/>
      <c r="P100" s="194"/>
      <c r="Q100" s="195"/>
      <c r="R100" s="196"/>
      <c r="S100" s="194"/>
      <c r="T100" s="195"/>
      <c r="U100" s="196"/>
      <c r="V100" s="194"/>
      <c r="W100" s="195"/>
      <c r="X100" s="196"/>
      <c r="Y100" s="194"/>
      <c r="Z100" s="195"/>
      <c r="AA100" s="196"/>
      <c r="AB100" s="194" t="s">
        <v>53</v>
      </c>
      <c r="AC100" s="195" t="s">
        <v>53</v>
      </c>
      <c r="AD100" s="196" t="s">
        <v>53</v>
      </c>
      <c r="AE100" s="194" t="s">
        <v>53</v>
      </c>
      <c r="AF100" s="195" t="s">
        <v>53</v>
      </c>
      <c r="AG100" s="196" t="s">
        <v>53</v>
      </c>
      <c r="AH100" s="194" t="s">
        <v>53</v>
      </c>
      <c r="AI100" s="195" t="s">
        <v>53</v>
      </c>
      <c r="AJ100" s="196" t="s">
        <v>53</v>
      </c>
      <c r="AK100" s="220" t="s">
        <v>53</v>
      </c>
      <c r="AL100" s="195" t="s">
        <v>53</v>
      </c>
      <c r="AM100" s="196" t="s">
        <v>53</v>
      </c>
      <c r="AN100" s="217" t="s">
        <v>53</v>
      </c>
      <c r="AO100" s="195" t="s">
        <v>53</v>
      </c>
      <c r="AP100" s="196" t="s">
        <v>53</v>
      </c>
      <c r="AQ100" s="511" t="s">
        <v>53</v>
      </c>
      <c r="AR100" s="512" t="s">
        <v>53</v>
      </c>
      <c r="AS100" s="513" t="s">
        <v>53</v>
      </c>
      <c r="AT100" s="511" t="s">
        <v>53</v>
      </c>
      <c r="AU100" s="512" t="s">
        <v>53</v>
      </c>
      <c r="AV100" s="513" t="s">
        <v>53</v>
      </c>
      <c r="AW100" s="511" t="s">
        <v>53</v>
      </c>
      <c r="AX100" s="512" t="s">
        <v>53</v>
      </c>
      <c r="AY100" s="513" t="s">
        <v>53</v>
      </c>
      <c r="AZ100" s="276" t="s">
        <v>53</v>
      </c>
      <c r="BA100" s="277" t="s">
        <v>53</v>
      </c>
      <c r="BB100" s="277" t="s">
        <v>53</v>
      </c>
      <c r="BC100" s="277" t="s">
        <v>53</v>
      </c>
      <c r="BD100" s="278" t="s">
        <v>53</v>
      </c>
    </row>
    <row r="101" spans="1:57" s="117" customFormat="1" ht="12" customHeight="1" x14ac:dyDescent="0.25">
      <c r="A101" s="891"/>
      <c r="B101" s="894"/>
      <c r="C101" s="615" t="s">
        <v>1035</v>
      </c>
      <c r="D101" s="523"/>
      <c r="E101" s="524"/>
      <c r="F101" s="525"/>
      <c r="G101" s="523"/>
      <c r="H101" s="524"/>
      <c r="I101" s="525"/>
      <c r="J101" s="523"/>
      <c r="K101" s="524"/>
      <c r="L101" s="525"/>
      <c r="M101" s="523"/>
      <c r="N101" s="524"/>
      <c r="O101" s="525"/>
      <c r="P101" s="198"/>
      <c r="Q101" s="199"/>
      <c r="R101" s="200"/>
      <c r="S101" s="198"/>
      <c r="T101" s="199"/>
      <c r="U101" s="200"/>
      <c r="V101" s="198"/>
      <c r="W101" s="199"/>
      <c r="X101" s="200"/>
      <c r="Y101" s="198" t="s">
        <v>53</v>
      </c>
      <c r="Z101" s="199" t="s">
        <v>53</v>
      </c>
      <c r="AA101" s="200" t="s">
        <v>53</v>
      </c>
      <c r="AB101" s="198" t="s">
        <v>53</v>
      </c>
      <c r="AC101" s="199" t="s">
        <v>53</v>
      </c>
      <c r="AD101" s="200" t="s">
        <v>53</v>
      </c>
      <c r="AE101" s="198" t="s">
        <v>53</v>
      </c>
      <c r="AF101" s="199" t="s">
        <v>53</v>
      </c>
      <c r="AG101" s="200" t="s">
        <v>53</v>
      </c>
      <c r="AH101" s="198" t="s">
        <v>53</v>
      </c>
      <c r="AI101" s="199" t="s">
        <v>53</v>
      </c>
      <c r="AJ101" s="200" t="s">
        <v>53</v>
      </c>
      <c r="AK101" s="507" t="s">
        <v>53</v>
      </c>
      <c r="AL101" s="199" t="s">
        <v>53</v>
      </c>
      <c r="AM101" s="200" t="s">
        <v>53</v>
      </c>
      <c r="AN101" s="219" t="s">
        <v>53</v>
      </c>
      <c r="AO101" s="199" t="s">
        <v>53</v>
      </c>
      <c r="AP101" s="200" t="s">
        <v>53</v>
      </c>
      <c r="AQ101" s="526" t="s">
        <v>53</v>
      </c>
      <c r="AR101" s="527" t="s">
        <v>53</v>
      </c>
      <c r="AS101" s="528" t="s">
        <v>53</v>
      </c>
      <c r="AT101" s="526" t="s">
        <v>53</v>
      </c>
      <c r="AU101" s="527" t="s">
        <v>53</v>
      </c>
      <c r="AV101" s="528" t="s">
        <v>53</v>
      </c>
      <c r="AW101" s="526" t="s">
        <v>53</v>
      </c>
      <c r="AX101" s="527" t="s">
        <v>53</v>
      </c>
      <c r="AY101" s="528" t="s">
        <v>53</v>
      </c>
      <c r="AZ101" s="219" t="s">
        <v>53</v>
      </c>
      <c r="BA101" s="199" t="s">
        <v>53</v>
      </c>
      <c r="BB101" s="199" t="s">
        <v>53</v>
      </c>
      <c r="BC101" s="199" t="s">
        <v>53</v>
      </c>
      <c r="BD101" s="200" t="s">
        <v>53</v>
      </c>
    </row>
    <row r="102" spans="1:57" ht="15.75" customHeight="1" x14ac:dyDescent="0.25">
      <c r="A102" s="299"/>
      <c r="C102" s="547"/>
      <c r="BE102" s="89"/>
    </row>
    <row r="103" spans="1:57" ht="15.75" customHeight="1" x14ac:dyDescent="0.25">
      <c r="A103" s="299"/>
    </row>
    <row r="104" spans="1:57" ht="15.75" customHeight="1" x14ac:dyDescent="0.25">
      <c r="A104" s="299"/>
    </row>
    <row r="105" spans="1:57" ht="15.75" customHeight="1" x14ac:dyDescent="0.25">
      <c r="A105" s="299"/>
    </row>
    <row r="106" spans="1:57" ht="15.75" customHeight="1" x14ac:dyDescent="0.25">
      <c r="A106" s="299"/>
    </row>
    <row r="107" spans="1:57" ht="15.75" customHeight="1" x14ac:dyDescent="0.25">
      <c r="A107" s="299"/>
    </row>
    <row r="108" spans="1:57" ht="15.75" customHeight="1" x14ac:dyDescent="0.25">
      <c r="A108"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A87:A101"/>
    <mergeCell ref="B87:B96"/>
    <mergeCell ref="B97:B101"/>
    <mergeCell ref="A76:A85"/>
    <mergeCell ref="B76:B82"/>
    <mergeCell ref="B83:B85"/>
    <mergeCell ref="AZ47:AZ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BA47:BA48"/>
    <mergeCell ref="BB47:BC47"/>
    <mergeCell ref="BD47:BD48"/>
    <mergeCell ref="A49:A75"/>
    <mergeCell ref="B49:B63"/>
    <mergeCell ref="B64:B68"/>
    <mergeCell ref="B69:B71"/>
    <mergeCell ref="B72:B75"/>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Z26:Z27"/>
    <mergeCell ref="L26:L27"/>
    <mergeCell ref="D25:F25"/>
    <mergeCell ref="G25:I25"/>
    <mergeCell ref="J25:L25"/>
    <mergeCell ref="M25:O25"/>
    <mergeCell ref="P25:R25"/>
    <mergeCell ref="S25:U25"/>
    <mergeCell ref="BB26:BC26"/>
    <mergeCell ref="BD26:BD27"/>
    <mergeCell ref="BD13:BD14"/>
    <mergeCell ref="AO13:AO14"/>
    <mergeCell ref="AP13:AP14"/>
    <mergeCell ref="AQ13:AQ14"/>
    <mergeCell ref="AR13:AR14"/>
    <mergeCell ref="AS13:AS14"/>
    <mergeCell ref="AT13:AT14"/>
    <mergeCell ref="AZ25:BE25"/>
    <mergeCell ref="D26:D27"/>
    <mergeCell ref="E26:E27"/>
    <mergeCell ref="F26:F27"/>
    <mergeCell ref="G26:G27"/>
    <mergeCell ref="H26:H27"/>
    <mergeCell ref="I26:I27"/>
    <mergeCell ref="J26:J27"/>
    <mergeCell ref="K26:K27"/>
    <mergeCell ref="AE25:AG25"/>
    <mergeCell ref="AH25:AJ25"/>
    <mergeCell ref="AK25:AM25"/>
    <mergeCell ref="AN25:AP25"/>
    <mergeCell ref="AQ25:AS25"/>
    <mergeCell ref="AT25:AV25"/>
    <mergeCell ref="Y26:Y27"/>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N13:N14"/>
    <mergeCell ref="O13:O14"/>
    <mergeCell ref="P13:P14"/>
    <mergeCell ref="AQ12:AS12"/>
    <mergeCell ref="Q13:Q14"/>
    <mergeCell ref="R13:R14"/>
    <mergeCell ref="S13:S14"/>
    <mergeCell ref="T13:T14"/>
    <mergeCell ref="U13:U14"/>
    <mergeCell ref="V13:V14"/>
    <mergeCell ref="AI13:AI14"/>
    <mergeCell ref="AJ13:AJ14"/>
    <mergeCell ref="AV13:AV14"/>
    <mergeCell ref="AZ13:AZ14"/>
    <mergeCell ref="BA13:BA14"/>
    <mergeCell ref="BB13:BC13"/>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 ref="Y12:AA12"/>
    <mergeCell ref="AB12:AD12"/>
    <mergeCell ref="K13:K14"/>
    <mergeCell ref="L13:L14"/>
    <mergeCell ref="M13:M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8"/>
  <sheetViews>
    <sheetView showGridLines="0" workbookViewId="0">
      <selection activeCell="BH41" sqref="BH41"/>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60" ht="12.9" customHeight="1" x14ac:dyDescent="0.25">
      <c r="A1" s="56"/>
    </row>
    <row r="2" spans="1:60" ht="12.9" customHeight="1" x14ac:dyDescent="0.25">
      <c r="A2" s="56"/>
    </row>
    <row r="3" spans="1:60" ht="12.9" customHeight="1" x14ac:dyDescent="0.25">
      <c r="A3" s="56"/>
    </row>
    <row r="4" spans="1:60" ht="12.9" customHeight="1" x14ac:dyDescent="0.25">
      <c r="A4" s="56"/>
    </row>
    <row r="5" spans="1:60" ht="12.9" customHeight="1" x14ac:dyDescent="0.25">
      <c r="A5" s="56"/>
    </row>
    <row r="6" spans="1:60" ht="12.9" customHeight="1" x14ac:dyDescent="0.25">
      <c r="A6" s="56"/>
    </row>
    <row r="7" spans="1:60" ht="11.25" customHeight="1" x14ac:dyDescent="0.25">
      <c r="A7" s="56"/>
    </row>
    <row r="8" spans="1:60" ht="11.25" customHeight="1" x14ac:dyDescent="0.25">
      <c r="A8" s="56"/>
    </row>
    <row r="9" spans="1:60" ht="13.2" customHeight="1" x14ac:dyDescent="0.25">
      <c r="A9" s="56" t="s">
        <v>60</v>
      </c>
    </row>
    <row r="10" spans="1:60" ht="11.25" customHeight="1" x14ac:dyDescent="0.25">
      <c r="A10" s="16" t="s">
        <v>64</v>
      </c>
    </row>
    <row r="11" spans="1:60" ht="11.25" customHeight="1" thickBot="1" x14ac:dyDescent="0.3">
      <c r="B11" s="57" t="s">
        <v>45</v>
      </c>
      <c r="V11" s="909"/>
      <c r="W11" s="909"/>
      <c r="X11" s="909"/>
    </row>
    <row r="12" spans="1:60"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60"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60"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60" ht="13.05" customHeight="1" x14ac:dyDescent="0.2">
      <c r="A15" s="58"/>
      <c r="C15" s="86" t="s">
        <v>65</v>
      </c>
      <c r="D15" s="273" t="s">
        <v>238</v>
      </c>
      <c r="E15" s="274">
        <v>139.37700000000001</v>
      </c>
      <c r="F15" s="275">
        <v>167.77699999999999</v>
      </c>
      <c r="G15" s="273" t="s">
        <v>203</v>
      </c>
      <c r="H15" s="274">
        <v>170.08099999999999</v>
      </c>
      <c r="I15" s="275">
        <v>230.93799999999999</v>
      </c>
      <c r="J15" s="273" t="s">
        <v>232</v>
      </c>
      <c r="K15" s="274">
        <v>169.80539999999999</v>
      </c>
      <c r="L15" s="275">
        <v>260.65640000000002</v>
      </c>
      <c r="M15" s="273" t="s">
        <v>271</v>
      </c>
      <c r="N15" s="274">
        <v>151.43600000000001</v>
      </c>
      <c r="O15" s="275">
        <v>337.608</v>
      </c>
      <c r="P15" s="273" t="s">
        <v>271</v>
      </c>
      <c r="Q15" s="274">
        <v>303.01299999999998</v>
      </c>
      <c r="R15" s="275">
        <v>629.14099999999996</v>
      </c>
      <c r="S15" s="273" t="s">
        <v>133</v>
      </c>
      <c r="T15" s="274">
        <v>294.74900000000002</v>
      </c>
      <c r="U15" s="275">
        <v>565.99900000000002</v>
      </c>
      <c r="V15" s="273" t="s">
        <v>392</v>
      </c>
      <c r="W15" s="274">
        <v>452.4667</v>
      </c>
      <c r="X15" s="275">
        <v>592.36670000000004</v>
      </c>
      <c r="Y15" s="273" t="s">
        <v>177</v>
      </c>
      <c r="Z15" s="274">
        <v>554.99570000000006</v>
      </c>
      <c r="AA15" s="275">
        <v>654.5557</v>
      </c>
      <c r="AB15" s="273" t="s">
        <v>372</v>
      </c>
      <c r="AC15" s="274">
        <v>541.07870000000003</v>
      </c>
      <c r="AD15" s="275">
        <v>663.57870000000003</v>
      </c>
      <c r="AE15" s="273" t="s">
        <v>352</v>
      </c>
      <c r="AF15" s="274">
        <v>528.12570000000005</v>
      </c>
      <c r="AG15" s="275">
        <v>871.99969999999996</v>
      </c>
      <c r="AH15" s="273" t="s">
        <v>246</v>
      </c>
      <c r="AI15" s="274">
        <v>508.08210000000003</v>
      </c>
      <c r="AJ15" s="275">
        <v>923.98209999999995</v>
      </c>
      <c r="AK15" s="273" t="s">
        <v>346</v>
      </c>
      <c r="AL15" s="274">
        <v>707.94539999999995</v>
      </c>
      <c r="AM15" s="275">
        <v>1018.2304</v>
      </c>
      <c r="AN15" s="273" t="s">
        <v>395</v>
      </c>
      <c r="AO15" s="274">
        <v>851.41669999999999</v>
      </c>
      <c r="AP15" s="275">
        <v>1154.1567</v>
      </c>
      <c r="AQ15" s="273" t="s">
        <v>313</v>
      </c>
      <c r="AR15" s="274">
        <v>1095.2017000000001</v>
      </c>
      <c r="AS15" s="451">
        <v>1635.4077</v>
      </c>
      <c r="AT15" s="273" t="s">
        <v>290</v>
      </c>
      <c r="AU15" s="274">
        <v>1388.2460000000001</v>
      </c>
      <c r="AV15" s="275">
        <v>1850.2483</v>
      </c>
      <c r="AW15" s="273" t="s">
        <v>315</v>
      </c>
      <c r="AX15" s="274">
        <v>1568.9749380000001</v>
      </c>
      <c r="AY15" s="275">
        <v>2118.9306379999998</v>
      </c>
      <c r="AZ15" s="273" t="s">
        <v>196</v>
      </c>
      <c r="BA15" s="274">
        <v>1738.8205459999999</v>
      </c>
      <c r="BB15" s="274">
        <v>207.582483</v>
      </c>
      <c r="BC15" s="274">
        <v>242.53749999999999</v>
      </c>
      <c r="BD15" s="274">
        <v>2199.420529</v>
      </c>
      <c r="BE15" s="703">
        <f>BD15/BD$22</f>
        <v>4.7960868047095095E-2</v>
      </c>
      <c r="BG15" s="702"/>
      <c r="BH15" s="702"/>
    </row>
    <row r="16" spans="1:60" ht="13.05" customHeight="1" x14ac:dyDescent="0.2">
      <c r="A16" s="58"/>
      <c r="C16" s="64" t="s">
        <v>30</v>
      </c>
      <c r="D16" s="276" t="s">
        <v>287</v>
      </c>
      <c r="E16" s="277">
        <v>2198.1930000000002</v>
      </c>
      <c r="F16" s="278">
        <v>2464.7449999999999</v>
      </c>
      <c r="G16" s="276" t="s">
        <v>177</v>
      </c>
      <c r="H16" s="277">
        <v>1936.94</v>
      </c>
      <c r="I16" s="278">
        <v>2418.5369999999998</v>
      </c>
      <c r="J16" s="276" t="s">
        <v>246</v>
      </c>
      <c r="K16" s="277">
        <v>2825.739</v>
      </c>
      <c r="L16" s="278">
        <v>4108.201</v>
      </c>
      <c r="M16" s="276" t="s">
        <v>290</v>
      </c>
      <c r="N16" s="277">
        <v>4118.1450000000004</v>
      </c>
      <c r="O16" s="278">
        <v>5723.22</v>
      </c>
      <c r="P16" s="276" t="s">
        <v>247</v>
      </c>
      <c r="Q16" s="277">
        <v>6978.2879999999996</v>
      </c>
      <c r="R16" s="278">
        <v>7948.3710000000001</v>
      </c>
      <c r="S16" s="276" t="s">
        <v>248</v>
      </c>
      <c r="T16" s="277">
        <v>7530.8770000000004</v>
      </c>
      <c r="U16" s="278">
        <v>9646.0840000000007</v>
      </c>
      <c r="V16" s="276" t="s">
        <v>186</v>
      </c>
      <c r="W16" s="277">
        <v>8426.2420000000002</v>
      </c>
      <c r="X16" s="278">
        <v>9221.6370000000006</v>
      </c>
      <c r="Y16" s="276" t="s">
        <v>145</v>
      </c>
      <c r="Z16" s="277">
        <v>9096.134</v>
      </c>
      <c r="AA16" s="278">
        <v>10367.277</v>
      </c>
      <c r="AB16" s="276" t="s">
        <v>198</v>
      </c>
      <c r="AC16" s="277">
        <v>9076.9480000000003</v>
      </c>
      <c r="AD16" s="278">
        <v>11097.696099999999</v>
      </c>
      <c r="AE16" s="276" t="s">
        <v>316</v>
      </c>
      <c r="AF16" s="277">
        <v>8622.82</v>
      </c>
      <c r="AG16" s="278">
        <v>11287.105</v>
      </c>
      <c r="AH16" s="276" t="s">
        <v>485</v>
      </c>
      <c r="AI16" s="277">
        <v>10793.2567</v>
      </c>
      <c r="AJ16" s="278">
        <v>13938.1684</v>
      </c>
      <c r="AK16" s="276" t="s">
        <v>390</v>
      </c>
      <c r="AL16" s="277">
        <v>12160.3194</v>
      </c>
      <c r="AM16" s="278">
        <v>14487.6314</v>
      </c>
      <c r="AN16" s="276" t="s">
        <v>259</v>
      </c>
      <c r="AO16" s="277">
        <v>11915.7397</v>
      </c>
      <c r="AP16" s="278">
        <v>13880.6747</v>
      </c>
      <c r="AQ16" s="276" t="s">
        <v>153</v>
      </c>
      <c r="AR16" s="277">
        <v>12392.5028</v>
      </c>
      <c r="AS16" s="361">
        <v>15436.042799999999</v>
      </c>
      <c r="AT16" s="276" t="s">
        <v>607</v>
      </c>
      <c r="AU16" s="277">
        <v>13520.1191</v>
      </c>
      <c r="AV16" s="278">
        <v>17423.349099999999</v>
      </c>
      <c r="AW16" s="276" t="s">
        <v>380</v>
      </c>
      <c r="AX16" s="277">
        <v>14812.323436000001</v>
      </c>
      <c r="AY16" s="278">
        <v>19242.560905999999</v>
      </c>
      <c r="AZ16" s="276" t="s">
        <v>387</v>
      </c>
      <c r="BA16" s="277">
        <v>16671.870883</v>
      </c>
      <c r="BB16" s="277">
        <v>3632.1054610000001</v>
      </c>
      <c r="BC16" s="277">
        <v>1423.6388649999999</v>
      </c>
      <c r="BD16" s="277">
        <v>21743.714657</v>
      </c>
      <c r="BE16" s="704">
        <f t="shared" ref="BE16:BE21" si="0">BD16/BD$22</f>
        <v>0.47414644710632536</v>
      </c>
      <c r="BG16" s="702"/>
      <c r="BH16" s="702"/>
    </row>
    <row r="17" spans="1:60" ht="13.05" customHeight="1" x14ac:dyDescent="0.2">
      <c r="A17" s="58"/>
      <c r="C17" s="64" t="s">
        <v>32</v>
      </c>
      <c r="D17" s="276" t="s">
        <v>500</v>
      </c>
      <c r="E17" s="277">
        <v>1435.6220000000001</v>
      </c>
      <c r="F17" s="278">
        <v>2126.384</v>
      </c>
      <c r="G17" s="276" t="s">
        <v>282</v>
      </c>
      <c r="H17" s="277">
        <v>1305.3040000000001</v>
      </c>
      <c r="I17" s="278">
        <v>2648.7260000000001</v>
      </c>
      <c r="J17" s="276" t="s">
        <v>354</v>
      </c>
      <c r="K17" s="277">
        <v>1474.674</v>
      </c>
      <c r="L17" s="278">
        <v>3720.0841999999998</v>
      </c>
      <c r="M17" s="276" t="s">
        <v>264</v>
      </c>
      <c r="N17" s="277">
        <v>1922.0129999999999</v>
      </c>
      <c r="O17" s="278">
        <v>4983.5491000000002</v>
      </c>
      <c r="P17" s="276" t="s">
        <v>430</v>
      </c>
      <c r="Q17" s="277">
        <v>2784.3402000000001</v>
      </c>
      <c r="R17" s="278">
        <v>6028.6045000000004</v>
      </c>
      <c r="S17" s="276" t="s">
        <v>645</v>
      </c>
      <c r="T17" s="277">
        <v>3874.665</v>
      </c>
      <c r="U17" s="278">
        <v>6284.9133000000002</v>
      </c>
      <c r="V17" s="276" t="s">
        <v>532</v>
      </c>
      <c r="W17" s="277">
        <v>4898.4684999999999</v>
      </c>
      <c r="X17" s="278">
        <v>6142.2471999999998</v>
      </c>
      <c r="Y17" s="276" t="s">
        <v>530</v>
      </c>
      <c r="Z17" s="277">
        <v>5171.5482000000002</v>
      </c>
      <c r="AA17" s="278">
        <v>6170.5010000000002</v>
      </c>
      <c r="AB17" s="276" t="s">
        <v>431</v>
      </c>
      <c r="AC17" s="277">
        <v>5257.7394000000004</v>
      </c>
      <c r="AD17" s="278">
        <v>6357.6158999999998</v>
      </c>
      <c r="AE17" s="276" t="s">
        <v>496</v>
      </c>
      <c r="AF17" s="277">
        <v>5458.1894000000002</v>
      </c>
      <c r="AG17" s="278">
        <v>6495.4306999999999</v>
      </c>
      <c r="AH17" s="276" t="s">
        <v>1224</v>
      </c>
      <c r="AI17" s="277">
        <v>5700.3328000000001</v>
      </c>
      <c r="AJ17" s="278">
        <v>8125.0536000000002</v>
      </c>
      <c r="AK17" s="276" t="s">
        <v>629</v>
      </c>
      <c r="AL17" s="277">
        <v>6115.5550999999996</v>
      </c>
      <c r="AM17" s="278">
        <v>9943.893</v>
      </c>
      <c r="AN17" s="276" t="s">
        <v>505</v>
      </c>
      <c r="AO17" s="277">
        <v>6416.4098000000004</v>
      </c>
      <c r="AP17" s="278">
        <v>12185.563200000001</v>
      </c>
      <c r="AQ17" s="276" t="s">
        <v>1160</v>
      </c>
      <c r="AR17" s="277">
        <v>8214.7018000000007</v>
      </c>
      <c r="AS17" s="361">
        <v>14275.111699999999</v>
      </c>
      <c r="AT17" s="276" t="s">
        <v>1268</v>
      </c>
      <c r="AU17" s="277">
        <v>9988.8739999999998</v>
      </c>
      <c r="AV17" s="278">
        <v>15554.717000000001</v>
      </c>
      <c r="AW17" s="276" t="s">
        <v>1269</v>
      </c>
      <c r="AX17" s="277">
        <v>11367.135386</v>
      </c>
      <c r="AY17" s="278">
        <v>15894.532230000001</v>
      </c>
      <c r="AZ17" s="276" t="s">
        <v>1270</v>
      </c>
      <c r="BA17" s="277">
        <v>12715.430935</v>
      </c>
      <c r="BB17" s="277">
        <v>633.18850099999997</v>
      </c>
      <c r="BC17" s="277">
        <v>1260.1595709999999</v>
      </c>
      <c r="BD17" s="277">
        <v>15858.169843</v>
      </c>
      <c r="BE17" s="704">
        <f t="shared" si="0"/>
        <v>0.3458054434248421</v>
      </c>
      <c r="BG17" s="702"/>
      <c r="BH17" s="702"/>
    </row>
    <row r="18" spans="1:60" ht="13.05" customHeight="1" x14ac:dyDescent="0.2">
      <c r="A18" s="58"/>
      <c r="C18" s="64" t="s">
        <v>35</v>
      </c>
      <c r="D18" s="276" t="s">
        <v>133</v>
      </c>
      <c r="E18" s="277">
        <v>74.063000000000002</v>
      </c>
      <c r="F18" s="278">
        <v>89.242000000000004</v>
      </c>
      <c r="G18" s="276" t="s">
        <v>180</v>
      </c>
      <c r="H18" s="277">
        <v>78.638000000000005</v>
      </c>
      <c r="I18" s="278">
        <v>135.00200000000001</v>
      </c>
      <c r="J18" s="276" t="s">
        <v>373</v>
      </c>
      <c r="K18" s="277">
        <v>99.070999999999998</v>
      </c>
      <c r="L18" s="278">
        <v>184.89500000000001</v>
      </c>
      <c r="M18" s="276" t="s">
        <v>344</v>
      </c>
      <c r="N18" s="277">
        <v>128.405</v>
      </c>
      <c r="O18" s="278">
        <v>287.08499999999998</v>
      </c>
      <c r="P18" s="276" t="s">
        <v>366</v>
      </c>
      <c r="Q18" s="277">
        <v>202.43</v>
      </c>
      <c r="R18" s="278">
        <v>427.85250000000002</v>
      </c>
      <c r="S18" s="276" t="s">
        <v>323</v>
      </c>
      <c r="T18" s="277">
        <v>226.41</v>
      </c>
      <c r="U18" s="278">
        <v>432.93099999999998</v>
      </c>
      <c r="V18" s="276" t="s">
        <v>415</v>
      </c>
      <c r="W18" s="277">
        <v>311.97730000000001</v>
      </c>
      <c r="X18" s="278">
        <v>471.33390000000003</v>
      </c>
      <c r="Y18" s="276" t="s">
        <v>403</v>
      </c>
      <c r="Z18" s="277">
        <v>422.32839999999999</v>
      </c>
      <c r="AA18" s="278">
        <v>508.88400000000001</v>
      </c>
      <c r="AB18" s="276" t="s">
        <v>489</v>
      </c>
      <c r="AC18" s="277">
        <v>442.07339999999999</v>
      </c>
      <c r="AD18" s="278">
        <v>518.66989999999998</v>
      </c>
      <c r="AE18" s="276" t="s">
        <v>408</v>
      </c>
      <c r="AF18" s="277">
        <v>452.1456</v>
      </c>
      <c r="AG18" s="278">
        <v>542.30380000000002</v>
      </c>
      <c r="AH18" s="276" t="s">
        <v>261</v>
      </c>
      <c r="AI18" s="277">
        <v>494.59160000000003</v>
      </c>
      <c r="AJ18" s="278">
        <v>597.76499999999999</v>
      </c>
      <c r="AK18" s="276" t="s">
        <v>262</v>
      </c>
      <c r="AL18" s="277">
        <v>597.38260000000002</v>
      </c>
      <c r="AM18" s="278">
        <v>763.31190000000004</v>
      </c>
      <c r="AN18" s="276" t="s">
        <v>580</v>
      </c>
      <c r="AO18" s="277">
        <v>571.02170000000001</v>
      </c>
      <c r="AP18" s="278">
        <v>830.17809999999997</v>
      </c>
      <c r="AQ18" s="276" t="s">
        <v>513</v>
      </c>
      <c r="AR18" s="277">
        <v>563.49649999999997</v>
      </c>
      <c r="AS18" s="361">
        <v>777.48059999999998</v>
      </c>
      <c r="AT18" s="276" t="s">
        <v>334</v>
      </c>
      <c r="AU18" s="277">
        <v>658.54849999999999</v>
      </c>
      <c r="AV18" s="278">
        <v>901.56179999999995</v>
      </c>
      <c r="AW18" s="276" t="s">
        <v>910</v>
      </c>
      <c r="AX18" s="277">
        <v>705.904629</v>
      </c>
      <c r="AY18" s="278">
        <v>912.955016</v>
      </c>
      <c r="AZ18" s="276" t="s">
        <v>590</v>
      </c>
      <c r="BA18" s="277">
        <v>792.10333500000002</v>
      </c>
      <c r="BB18" s="277">
        <v>90.443712000000005</v>
      </c>
      <c r="BC18" s="277">
        <v>56.333531999999998</v>
      </c>
      <c r="BD18" s="277">
        <v>1010.728645</v>
      </c>
      <c r="BE18" s="704">
        <f t="shared" si="0"/>
        <v>2.2040088530184045E-2</v>
      </c>
      <c r="BG18" s="702"/>
      <c r="BH18" s="702"/>
    </row>
    <row r="19" spans="1:60" ht="13.05" customHeight="1" x14ac:dyDescent="0.2">
      <c r="A19" s="58"/>
      <c r="C19" s="64" t="s">
        <v>36</v>
      </c>
      <c r="D19" s="276" t="s">
        <v>208</v>
      </c>
      <c r="E19" s="277">
        <v>53.874000000000002</v>
      </c>
      <c r="F19" s="278">
        <v>60.811999999999998</v>
      </c>
      <c r="G19" s="276" t="s">
        <v>134</v>
      </c>
      <c r="H19" s="277">
        <v>65.605000000000004</v>
      </c>
      <c r="I19" s="278">
        <v>72.763000000000005</v>
      </c>
      <c r="J19" s="276" t="s">
        <v>210</v>
      </c>
      <c r="K19" s="277">
        <v>74.043599999999998</v>
      </c>
      <c r="L19" s="278">
        <v>92.267600000000002</v>
      </c>
      <c r="M19" s="276" t="s">
        <v>192</v>
      </c>
      <c r="N19" s="277">
        <v>102.51600000000001</v>
      </c>
      <c r="O19" s="278">
        <v>138.26910000000001</v>
      </c>
      <c r="P19" s="276" t="s">
        <v>436</v>
      </c>
      <c r="Q19" s="277">
        <v>137.15649999999999</v>
      </c>
      <c r="R19" s="278">
        <v>154.33430000000001</v>
      </c>
      <c r="S19" s="276" t="s">
        <v>185</v>
      </c>
      <c r="T19" s="277">
        <v>198.0873</v>
      </c>
      <c r="U19" s="278">
        <v>232.0223</v>
      </c>
      <c r="V19" s="276" t="s">
        <v>185</v>
      </c>
      <c r="W19" s="277">
        <v>150.83969999999999</v>
      </c>
      <c r="X19" s="278">
        <v>163.95079999999999</v>
      </c>
      <c r="Y19" s="276" t="s">
        <v>227</v>
      </c>
      <c r="Z19" s="277">
        <v>160.74</v>
      </c>
      <c r="AA19" s="278">
        <v>170.518</v>
      </c>
      <c r="AB19" s="276" t="s">
        <v>144</v>
      </c>
      <c r="AC19" s="277">
        <v>153.80350000000001</v>
      </c>
      <c r="AD19" s="278">
        <v>160.97649999999999</v>
      </c>
      <c r="AE19" s="276" t="s">
        <v>197</v>
      </c>
      <c r="AF19" s="277">
        <v>177.20439999999999</v>
      </c>
      <c r="AG19" s="278">
        <v>189.0264</v>
      </c>
      <c r="AH19" s="276" t="s">
        <v>564</v>
      </c>
      <c r="AI19" s="277">
        <v>208.44820000000001</v>
      </c>
      <c r="AJ19" s="278">
        <v>224.37819999999999</v>
      </c>
      <c r="AK19" s="276" t="s">
        <v>509</v>
      </c>
      <c r="AL19" s="277">
        <v>230.8442</v>
      </c>
      <c r="AM19" s="278">
        <v>272.75420000000003</v>
      </c>
      <c r="AN19" s="276" t="s">
        <v>298</v>
      </c>
      <c r="AO19" s="277">
        <v>330.46249999999998</v>
      </c>
      <c r="AP19" s="278">
        <v>398.91199999999998</v>
      </c>
      <c r="AQ19" s="276" t="s">
        <v>320</v>
      </c>
      <c r="AR19" s="277">
        <v>489.79160000000002</v>
      </c>
      <c r="AS19" s="361">
        <v>534.32629999999995</v>
      </c>
      <c r="AT19" s="276" t="s">
        <v>283</v>
      </c>
      <c r="AU19" s="277">
        <v>621.96140000000003</v>
      </c>
      <c r="AV19" s="278">
        <v>648.77319999999997</v>
      </c>
      <c r="AW19" s="276" t="s">
        <v>283</v>
      </c>
      <c r="AX19" s="277">
        <v>612.11382800000001</v>
      </c>
      <c r="AY19" s="278">
        <v>633.52640299999996</v>
      </c>
      <c r="AZ19" s="276" t="s">
        <v>152</v>
      </c>
      <c r="BA19" s="277">
        <v>515.977305</v>
      </c>
      <c r="BB19" s="277">
        <v>8.391</v>
      </c>
      <c r="BC19" s="277">
        <v>9.7352600000000002</v>
      </c>
      <c r="BD19" s="277">
        <v>536.26956499999994</v>
      </c>
      <c r="BE19" s="704">
        <f t="shared" si="0"/>
        <v>1.169396825459843E-2</v>
      </c>
      <c r="BG19" s="702"/>
      <c r="BH19" s="702"/>
    </row>
    <row r="20" spans="1:60" ht="13.05" customHeight="1" x14ac:dyDescent="0.2">
      <c r="A20" s="58"/>
      <c r="C20" s="64" t="s">
        <v>66</v>
      </c>
      <c r="D20" s="276" t="s">
        <v>163</v>
      </c>
      <c r="E20" s="277">
        <v>5.5540000000000003</v>
      </c>
      <c r="F20" s="278">
        <v>5.5540000000000003</v>
      </c>
      <c r="G20" s="276" t="s">
        <v>53</v>
      </c>
      <c r="H20" s="277">
        <v>15.275</v>
      </c>
      <c r="I20" s="278" t="s">
        <v>53</v>
      </c>
      <c r="J20" s="276" t="s">
        <v>53</v>
      </c>
      <c r="K20" s="277" t="s">
        <v>53</v>
      </c>
      <c r="L20" s="278" t="s">
        <v>53</v>
      </c>
      <c r="M20" s="276" t="s">
        <v>53</v>
      </c>
      <c r="N20" s="277" t="s">
        <v>53</v>
      </c>
      <c r="O20" s="278" t="s">
        <v>53</v>
      </c>
      <c r="P20" s="276" t="s">
        <v>277</v>
      </c>
      <c r="Q20" s="277">
        <v>102.372</v>
      </c>
      <c r="R20" s="278">
        <v>112.955</v>
      </c>
      <c r="S20" s="276" t="s">
        <v>188</v>
      </c>
      <c r="T20" s="277">
        <v>73.123999999999995</v>
      </c>
      <c r="U20" s="278">
        <v>85.894000000000005</v>
      </c>
      <c r="V20" s="276" t="s">
        <v>235</v>
      </c>
      <c r="W20" s="277">
        <v>85.212000000000003</v>
      </c>
      <c r="X20" s="278">
        <v>111.142</v>
      </c>
      <c r="Y20" s="276" t="s">
        <v>235</v>
      </c>
      <c r="Z20" s="277">
        <v>83.072000000000003</v>
      </c>
      <c r="AA20" s="278">
        <v>108.232</v>
      </c>
      <c r="AB20" s="276" t="s">
        <v>435</v>
      </c>
      <c r="AC20" s="277">
        <v>76.179000000000002</v>
      </c>
      <c r="AD20" s="278">
        <v>101.384</v>
      </c>
      <c r="AE20" s="276" t="s">
        <v>174</v>
      </c>
      <c r="AF20" s="277">
        <v>109.664</v>
      </c>
      <c r="AG20" s="278">
        <v>111.26900000000001</v>
      </c>
      <c r="AH20" s="276" t="s">
        <v>206</v>
      </c>
      <c r="AI20" s="277">
        <v>142.44649999999999</v>
      </c>
      <c r="AJ20" s="278">
        <v>160.11449999999999</v>
      </c>
      <c r="AK20" s="276" t="s">
        <v>374</v>
      </c>
      <c r="AL20" s="277">
        <v>136.49250000000001</v>
      </c>
      <c r="AM20" s="278">
        <v>140.51750000000001</v>
      </c>
      <c r="AN20" s="276" t="s">
        <v>245</v>
      </c>
      <c r="AO20" s="277">
        <v>213.77549999999999</v>
      </c>
      <c r="AP20" s="278">
        <v>225.56100000000001</v>
      </c>
      <c r="AQ20" s="276" t="s">
        <v>393</v>
      </c>
      <c r="AR20" s="277">
        <v>170.92699999999999</v>
      </c>
      <c r="AS20" s="361">
        <v>187.41249999999999</v>
      </c>
      <c r="AT20" s="276" t="s">
        <v>342</v>
      </c>
      <c r="AU20" s="277">
        <v>193.52199999999999</v>
      </c>
      <c r="AV20" s="278">
        <v>214.58750000000001</v>
      </c>
      <c r="AW20" s="276" t="s">
        <v>142</v>
      </c>
      <c r="AX20" s="277">
        <v>224.65456900000001</v>
      </c>
      <c r="AY20" s="278">
        <v>242.152356</v>
      </c>
      <c r="AZ20" s="276" t="s">
        <v>140</v>
      </c>
      <c r="BA20" s="277">
        <v>269.02248900000001</v>
      </c>
      <c r="BB20" s="277">
        <v>4.2521300000000002</v>
      </c>
      <c r="BC20" s="277">
        <v>13.4055</v>
      </c>
      <c r="BD20" s="277">
        <v>287.81389100000001</v>
      </c>
      <c r="BE20" s="704">
        <f t="shared" si="0"/>
        <v>6.2761094871875735E-3</v>
      </c>
      <c r="BG20" s="702"/>
      <c r="BH20" s="702"/>
    </row>
    <row r="21" spans="1:60" ht="13.05" customHeight="1" x14ac:dyDescent="0.2">
      <c r="A21" s="58"/>
      <c r="C21" s="250" t="s">
        <v>51</v>
      </c>
      <c r="D21" s="279" t="s">
        <v>446</v>
      </c>
      <c r="E21" s="280">
        <v>964.78</v>
      </c>
      <c r="F21" s="281">
        <v>1384.8810000000001</v>
      </c>
      <c r="G21" s="279" t="s">
        <v>199</v>
      </c>
      <c r="H21" s="280">
        <v>1818.1223</v>
      </c>
      <c r="I21" s="281">
        <v>2125.8483000000001</v>
      </c>
      <c r="J21" s="279" t="s">
        <v>318</v>
      </c>
      <c r="K21" s="280">
        <v>2503.5162999999998</v>
      </c>
      <c r="L21" s="281">
        <v>3241.2348000000002</v>
      </c>
      <c r="M21" s="279" t="s">
        <v>502</v>
      </c>
      <c r="N21" s="280">
        <v>2097.2993999999999</v>
      </c>
      <c r="O21" s="281">
        <v>2995.2323999999999</v>
      </c>
      <c r="P21" s="279" t="s">
        <v>427</v>
      </c>
      <c r="Q21" s="280">
        <v>1789.2702999999999</v>
      </c>
      <c r="R21" s="281">
        <v>2204.6046999999999</v>
      </c>
      <c r="S21" s="279" t="s">
        <v>671</v>
      </c>
      <c r="T21" s="280">
        <v>2581.569</v>
      </c>
      <c r="U21" s="281">
        <v>2844.9960000000001</v>
      </c>
      <c r="V21" s="279" t="s">
        <v>668</v>
      </c>
      <c r="W21" s="280">
        <v>2399.3245999999999</v>
      </c>
      <c r="X21" s="281">
        <v>2596.7950000000001</v>
      </c>
      <c r="Y21" s="279" t="s">
        <v>1158</v>
      </c>
      <c r="Z21" s="280">
        <v>1308.0471</v>
      </c>
      <c r="AA21" s="281">
        <v>1521.6904999999999</v>
      </c>
      <c r="AB21" s="279" t="s">
        <v>1202</v>
      </c>
      <c r="AC21" s="280">
        <v>1311.8603000000001</v>
      </c>
      <c r="AD21" s="281">
        <v>1578.7646999999999</v>
      </c>
      <c r="AE21" s="279" t="s">
        <v>421</v>
      </c>
      <c r="AF21" s="280">
        <v>1586.7653</v>
      </c>
      <c r="AG21" s="281">
        <v>1885.9104</v>
      </c>
      <c r="AH21" s="279" t="s">
        <v>1144</v>
      </c>
      <c r="AI21" s="280">
        <v>1787.7909</v>
      </c>
      <c r="AJ21" s="281">
        <v>2335.6783999999998</v>
      </c>
      <c r="AK21" s="279" t="s">
        <v>981</v>
      </c>
      <c r="AL21" s="280">
        <v>2389.9083999999998</v>
      </c>
      <c r="AM21" s="281">
        <v>3434.3463000000002</v>
      </c>
      <c r="AN21" s="279" t="s">
        <v>630</v>
      </c>
      <c r="AO21" s="280">
        <v>3412.3748000000001</v>
      </c>
      <c r="AP21" s="281">
        <v>4515.1745000000001</v>
      </c>
      <c r="AQ21" s="279" t="s">
        <v>1271</v>
      </c>
      <c r="AR21" s="280">
        <v>3356.9890999999998</v>
      </c>
      <c r="AS21" s="452">
        <v>4099.8602000000001</v>
      </c>
      <c r="AT21" s="279" t="s">
        <v>1272</v>
      </c>
      <c r="AU21" s="280">
        <v>3711.1597000000002</v>
      </c>
      <c r="AV21" s="281">
        <v>4360.2866999999997</v>
      </c>
      <c r="AW21" s="279" t="s">
        <v>1273</v>
      </c>
      <c r="AX21" s="280">
        <v>3482.4613850000001</v>
      </c>
      <c r="AY21" s="281">
        <v>4589.0401620000002</v>
      </c>
      <c r="AZ21" s="279" t="s">
        <v>597</v>
      </c>
      <c r="BA21" s="280">
        <v>3264.5485170000002</v>
      </c>
      <c r="BB21" s="280">
        <v>475.43689699999999</v>
      </c>
      <c r="BC21" s="280">
        <v>434.221091</v>
      </c>
      <c r="BD21" s="280">
        <v>4222.5301079999999</v>
      </c>
      <c r="BE21" s="705">
        <f t="shared" si="0"/>
        <v>9.2077075149767415E-2</v>
      </c>
      <c r="BF21" s="702"/>
      <c r="BG21" s="702"/>
      <c r="BH21" s="702"/>
    </row>
    <row r="22" spans="1:60" ht="13.05" customHeight="1" thickBot="1" x14ac:dyDescent="0.3">
      <c r="A22" s="58"/>
      <c r="B22" s="69"/>
      <c r="C22" s="252" t="s">
        <v>49</v>
      </c>
      <c r="D22" s="252">
        <v>225</v>
      </c>
      <c r="E22" s="70">
        <v>4871.4629999999997</v>
      </c>
      <c r="F22" s="193">
        <v>6299.3950000000004</v>
      </c>
      <c r="G22" s="252">
        <v>287</v>
      </c>
      <c r="H22" s="70">
        <v>5389.9652999999998</v>
      </c>
      <c r="I22" s="193">
        <v>7680.0592999999999</v>
      </c>
      <c r="J22" s="252">
        <v>384</v>
      </c>
      <c r="K22" s="70">
        <v>7186.6943000000001</v>
      </c>
      <c r="L22" s="193">
        <v>11657.614</v>
      </c>
      <c r="M22" s="252">
        <v>507</v>
      </c>
      <c r="N22" s="70">
        <v>8571.8044000000009</v>
      </c>
      <c r="O22" s="193">
        <v>14520.595600000001</v>
      </c>
      <c r="P22" s="192">
        <v>605</v>
      </c>
      <c r="Q22" s="70">
        <v>12296.87</v>
      </c>
      <c r="R22" s="193">
        <v>17505.863000000001</v>
      </c>
      <c r="S22" s="192">
        <v>647</v>
      </c>
      <c r="T22" s="70">
        <v>14779.481299999999</v>
      </c>
      <c r="U22" s="193">
        <v>20092.839599999999</v>
      </c>
      <c r="V22" s="192">
        <v>655</v>
      </c>
      <c r="W22" s="70">
        <v>16724.5308</v>
      </c>
      <c r="X22" s="193">
        <v>19299.472600000001</v>
      </c>
      <c r="Y22" s="192">
        <v>661</v>
      </c>
      <c r="Z22" s="70">
        <v>16796.865399999999</v>
      </c>
      <c r="AA22" s="193">
        <v>19501.658200000002</v>
      </c>
      <c r="AB22" s="192">
        <v>709</v>
      </c>
      <c r="AC22" s="70">
        <v>16859.6823</v>
      </c>
      <c r="AD22" s="193">
        <v>20478.685799999999</v>
      </c>
      <c r="AE22" s="192">
        <v>734</v>
      </c>
      <c r="AF22" s="70">
        <v>16934.914400000001</v>
      </c>
      <c r="AG22" s="193">
        <v>21383.044999999998</v>
      </c>
      <c r="AH22" s="192">
        <v>838</v>
      </c>
      <c r="AI22" s="70">
        <v>19634.948799999998</v>
      </c>
      <c r="AJ22" s="193">
        <v>26305.140200000002</v>
      </c>
      <c r="AK22" s="251">
        <v>973</v>
      </c>
      <c r="AL22" s="70">
        <v>22338.4476</v>
      </c>
      <c r="AM22" s="193">
        <v>30060.684700000002</v>
      </c>
      <c r="AN22" s="216">
        <v>1147</v>
      </c>
      <c r="AO22" s="197">
        <v>23711.200700000001</v>
      </c>
      <c r="AP22" s="231">
        <v>33190.220200000003</v>
      </c>
      <c r="AQ22" s="216">
        <v>1276</v>
      </c>
      <c r="AR22" s="197">
        <v>26283.610499999999</v>
      </c>
      <c r="AS22" s="231">
        <v>36945.641799999998</v>
      </c>
      <c r="AT22" s="216">
        <v>1424</v>
      </c>
      <c r="AU22" s="197">
        <v>30082.430700000001</v>
      </c>
      <c r="AV22" s="231">
        <v>40953.5236</v>
      </c>
      <c r="AW22" s="216">
        <v>1470</v>
      </c>
      <c r="AX22" s="197">
        <v>32773.568170999999</v>
      </c>
      <c r="AY22" s="231">
        <v>43633.697711000001</v>
      </c>
      <c r="AZ22" s="216">
        <v>1503</v>
      </c>
      <c r="BA22" s="70">
        <v>35967.774010000001</v>
      </c>
      <c r="BB22" s="70">
        <v>5051.4001840000001</v>
      </c>
      <c r="BC22" s="70">
        <v>3440.0313190000002</v>
      </c>
      <c r="BD22" s="70">
        <v>45858.647237999998</v>
      </c>
      <c r="BE22" s="708">
        <f>BD22/BD22</f>
        <v>1</v>
      </c>
    </row>
    <row r="23" spans="1:60"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60"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60"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60"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60"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60" ht="13.05" customHeight="1" thickBot="1" x14ac:dyDescent="0.3">
      <c r="A28" s="75"/>
      <c r="B28" s="887" t="s">
        <v>31</v>
      </c>
      <c r="C28" s="453" t="s">
        <v>41</v>
      </c>
      <c r="D28" s="458" t="s">
        <v>202</v>
      </c>
      <c r="E28" s="17">
        <v>131.62200000000001</v>
      </c>
      <c r="F28" s="459">
        <v>160.02199999999999</v>
      </c>
      <c r="G28" s="458" t="s">
        <v>204</v>
      </c>
      <c r="H28" s="17">
        <v>151.90600000000001</v>
      </c>
      <c r="I28" s="459">
        <v>211.09299999999999</v>
      </c>
      <c r="J28" s="458" t="s">
        <v>205</v>
      </c>
      <c r="K28" s="17">
        <v>134.24340000000001</v>
      </c>
      <c r="L28" s="459">
        <v>222.59440000000001</v>
      </c>
      <c r="M28" s="458" t="s">
        <v>287</v>
      </c>
      <c r="N28" s="17">
        <v>115.501</v>
      </c>
      <c r="O28" s="459">
        <v>294.22000000000003</v>
      </c>
      <c r="P28" s="77" t="s">
        <v>207</v>
      </c>
      <c r="Q28" s="62">
        <v>247.84100000000001</v>
      </c>
      <c r="R28" s="63">
        <v>556.71500000000003</v>
      </c>
      <c r="S28" s="77" t="s">
        <v>287</v>
      </c>
      <c r="T28" s="62">
        <v>205.92599999999999</v>
      </c>
      <c r="U28" s="63">
        <v>408.036</v>
      </c>
      <c r="V28" s="83" t="s">
        <v>374</v>
      </c>
      <c r="W28" s="76">
        <v>374.06670000000003</v>
      </c>
      <c r="X28" s="203">
        <v>494.44670000000002</v>
      </c>
      <c r="Y28" s="77" t="s">
        <v>392</v>
      </c>
      <c r="Z28" s="62">
        <v>413.46899999999999</v>
      </c>
      <c r="AA28" s="63">
        <v>489.589</v>
      </c>
      <c r="AB28" s="77" t="s">
        <v>189</v>
      </c>
      <c r="AC28" s="62">
        <v>440.08870000000002</v>
      </c>
      <c r="AD28" s="63">
        <v>549.84870000000001</v>
      </c>
      <c r="AE28" s="77" t="s">
        <v>365</v>
      </c>
      <c r="AF28" s="62">
        <v>407.66899999999998</v>
      </c>
      <c r="AG28" s="63">
        <v>652.86300000000006</v>
      </c>
      <c r="AH28" s="206" t="s">
        <v>135</v>
      </c>
      <c r="AI28" s="35">
        <v>431.99110000000002</v>
      </c>
      <c r="AJ28" s="24">
        <v>824.12109999999996</v>
      </c>
      <c r="AK28" s="211" t="s">
        <v>593</v>
      </c>
      <c r="AL28" s="35">
        <v>606.44870000000003</v>
      </c>
      <c r="AM28" s="24">
        <v>869.77369999999996</v>
      </c>
      <c r="AN28" s="211" t="s">
        <v>179</v>
      </c>
      <c r="AO28" s="35">
        <v>747.45669999999996</v>
      </c>
      <c r="AP28" s="24">
        <v>1030.6367</v>
      </c>
      <c r="AQ28" s="479" t="s">
        <v>395</v>
      </c>
      <c r="AR28" s="480">
        <v>937.19500000000005</v>
      </c>
      <c r="AS28" s="481">
        <v>1453.751</v>
      </c>
      <c r="AT28" s="479" t="s">
        <v>274</v>
      </c>
      <c r="AU28" s="480">
        <v>1309.711</v>
      </c>
      <c r="AV28" s="481">
        <v>1720.1532999999999</v>
      </c>
      <c r="AW28" s="479" t="s">
        <v>194</v>
      </c>
      <c r="AX28" s="480">
        <v>1330.5139380000001</v>
      </c>
      <c r="AY28" s="481">
        <v>1812.289638</v>
      </c>
      <c r="AZ28" s="263" t="s">
        <v>314</v>
      </c>
      <c r="BA28" s="264">
        <v>1524.2087100000001</v>
      </c>
      <c r="BB28" s="264">
        <v>187.37248299999999</v>
      </c>
      <c r="BC28" s="264">
        <v>235.44</v>
      </c>
      <c r="BD28" s="264">
        <v>1957.5011930000001</v>
      </c>
      <c r="BE28" s="703">
        <f t="shared" ref="BE28:BE43" si="1">BD28/BD$22</f>
        <v>4.2685541569528668E-2</v>
      </c>
    </row>
    <row r="29" spans="1:60" ht="13.05" customHeight="1" thickBot="1" x14ac:dyDescent="0.3">
      <c r="A29" s="75"/>
      <c r="B29" s="887"/>
      <c r="C29" s="253" t="s">
        <v>37</v>
      </c>
      <c r="D29" s="460" t="s">
        <v>53</v>
      </c>
      <c r="E29" s="20" t="s">
        <v>53</v>
      </c>
      <c r="F29" s="461" t="s">
        <v>53</v>
      </c>
      <c r="G29" s="460"/>
      <c r="H29" s="20"/>
      <c r="I29" s="461"/>
      <c r="J29" s="460" t="s">
        <v>53</v>
      </c>
      <c r="K29" s="20" t="s">
        <v>53</v>
      </c>
      <c r="L29" s="461" t="s">
        <v>53</v>
      </c>
      <c r="M29" s="460" t="s">
        <v>53</v>
      </c>
      <c r="N29" s="20" t="s">
        <v>53</v>
      </c>
      <c r="O29" s="461" t="s">
        <v>53</v>
      </c>
      <c r="P29" s="78" t="s">
        <v>53</v>
      </c>
      <c r="Q29" s="65" t="s">
        <v>53</v>
      </c>
      <c r="R29" s="66" t="s">
        <v>53</v>
      </c>
      <c r="S29" s="78" t="s">
        <v>53</v>
      </c>
      <c r="T29" s="65" t="s">
        <v>53</v>
      </c>
      <c r="U29" s="66" t="s">
        <v>53</v>
      </c>
      <c r="V29" s="78" t="s">
        <v>53</v>
      </c>
      <c r="W29" s="65" t="s">
        <v>53</v>
      </c>
      <c r="X29" s="66" t="s">
        <v>53</v>
      </c>
      <c r="Y29" s="78" t="s">
        <v>53</v>
      </c>
      <c r="Z29" s="65" t="s">
        <v>53</v>
      </c>
      <c r="AA29" s="66" t="s">
        <v>53</v>
      </c>
      <c r="AB29" s="78" t="s">
        <v>53</v>
      </c>
      <c r="AC29" s="65" t="s">
        <v>53</v>
      </c>
      <c r="AD29" s="66" t="s">
        <v>53</v>
      </c>
      <c r="AE29" s="78" t="s">
        <v>163</v>
      </c>
      <c r="AF29" s="65" t="s">
        <v>241</v>
      </c>
      <c r="AG29" s="66">
        <v>19.53</v>
      </c>
      <c r="AH29" s="207" t="s">
        <v>242</v>
      </c>
      <c r="AI29" s="39">
        <v>25.74</v>
      </c>
      <c r="AJ29" s="25">
        <v>31.36</v>
      </c>
      <c r="AK29" s="212" t="s">
        <v>163</v>
      </c>
      <c r="AL29" s="39">
        <v>19.12</v>
      </c>
      <c r="AM29" s="25">
        <v>19.12</v>
      </c>
      <c r="AN29" s="212" t="s">
        <v>164</v>
      </c>
      <c r="AO29" s="39">
        <v>23.25</v>
      </c>
      <c r="AP29" s="25">
        <v>25.42</v>
      </c>
      <c r="AQ29" s="482" t="s">
        <v>164</v>
      </c>
      <c r="AR29" s="483">
        <v>25.14</v>
      </c>
      <c r="AS29" s="484">
        <v>29.44</v>
      </c>
      <c r="AT29" s="482" t="s">
        <v>201</v>
      </c>
      <c r="AU29" s="483">
        <v>21.16</v>
      </c>
      <c r="AV29" s="484">
        <v>23.46</v>
      </c>
      <c r="AW29" s="482" t="s">
        <v>275</v>
      </c>
      <c r="AX29" s="483">
        <v>99.66</v>
      </c>
      <c r="AY29" s="484">
        <v>109.11</v>
      </c>
      <c r="AZ29" s="265" t="s">
        <v>200</v>
      </c>
      <c r="BA29" s="266">
        <v>65.692999999999998</v>
      </c>
      <c r="BB29" s="266" t="s">
        <v>241</v>
      </c>
      <c r="BC29" s="266" t="s">
        <v>241</v>
      </c>
      <c r="BD29" s="266">
        <v>65.692999999999998</v>
      </c>
      <c r="BE29" s="704">
        <f t="shared" si="1"/>
        <v>1.4325106377225318E-3</v>
      </c>
    </row>
    <row r="30" spans="1:60" ht="13.05" customHeight="1" thickBot="1" x14ac:dyDescent="0.3">
      <c r="A30" s="75"/>
      <c r="B30" s="887"/>
      <c r="C30" s="253" t="s">
        <v>38</v>
      </c>
      <c r="D30" s="460" t="s">
        <v>53</v>
      </c>
      <c r="E30" s="20" t="s">
        <v>53</v>
      </c>
      <c r="F30" s="461" t="s">
        <v>53</v>
      </c>
      <c r="G30" s="460" t="s">
        <v>279</v>
      </c>
      <c r="H30" s="20" t="s">
        <v>53</v>
      </c>
      <c r="I30" s="461">
        <v>9.2899999999999991</v>
      </c>
      <c r="J30" s="460" t="s">
        <v>163</v>
      </c>
      <c r="K30" s="20">
        <v>9.61</v>
      </c>
      <c r="L30" s="461">
        <v>10.96</v>
      </c>
      <c r="M30" s="460" t="s">
        <v>279</v>
      </c>
      <c r="N30" s="20">
        <v>9.9</v>
      </c>
      <c r="O30" s="461">
        <v>12.88</v>
      </c>
      <c r="P30" s="78" t="s">
        <v>242</v>
      </c>
      <c r="Q30" s="65">
        <v>41.262</v>
      </c>
      <c r="R30" s="66">
        <v>54.661999999999999</v>
      </c>
      <c r="S30" s="78" t="s">
        <v>243</v>
      </c>
      <c r="T30" s="65">
        <v>35.576999999999998</v>
      </c>
      <c r="U30" s="66">
        <v>85.197000000000003</v>
      </c>
      <c r="V30" s="78" t="s">
        <v>164</v>
      </c>
      <c r="W30" s="65">
        <v>25.64</v>
      </c>
      <c r="X30" s="66">
        <v>33.93</v>
      </c>
      <c r="Y30" s="78" t="s">
        <v>165</v>
      </c>
      <c r="Z30" s="65">
        <v>33.090000000000003</v>
      </c>
      <c r="AA30" s="66">
        <v>45.23</v>
      </c>
      <c r="AB30" s="78" t="s">
        <v>201</v>
      </c>
      <c r="AC30" s="65">
        <v>50.16</v>
      </c>
      <c r="AD30" s="66">
        <v>55.93</v>
      </c>
      <c r="AE30" s="78" t="s">
        <v>165</v>
      </c>
      <c r="AF30" s="65">
        <v>66.976699999999994</v>
      </c>
      <c r="AG30" s="66">
        <v>144.3767</v>
      </c>
      <c r="AH30" s="207" t="s">
        <v>201</v>
      </c>
      <c r="AI30" s="39" t="s">
        <v>53</v>
      </c>
      <c r="AJ30" s="25">
        <v>19.201000000000001</v>
      </c>
      <c r="AK30" s="212" t="s">
        <v>243</v>
      </c>
      <c r="AL30" s="39">
        <v>15.78</v>
      </c>
      <c r="AM30" s="25">
        <v>36.86</v>
      </c>
      <c r="AN30" s="212" t="s">
        <v>164</v>
      </c>
      <c r="AO30" s="39">
        <v>22.86</v>
      </c>
      <c r="AP30" s="25">
        <v>37.270000000000003</v>
      </c>
      <c r="AQ30" s="482" t="s">
        <v>201</v>
      </c>
      <c r="AR30" s="483">
        <v>69.226699999999994</v>
      </c>
      <c r="AS30" s="484">
        <v>74.896699999999996</v>
      </c>
      <c r="AT30" s="482" t="s">
        <v>243</v>
      </c>
      <c r="AU30" s="483">
        <v>20.774999999999999</v>
      </c>
      <c r="AV30" s="484">
        <v>24.954999999999998</v>
      </c>
      <c r="AW30" s="482" t="s">
        <v>238</v>
      </c>
      <c r="AX30" s="483">
        <v>26.100999999999999</v>
      </c>
      <c r="AY30" s="484">
        <v>36.610999999999997</v>
      </c>
      <c r="AZ30" s="265" t="s">
        <v>168</v>
      </c>
      <c r="BA30" s="266">
        <v>37.43</v>
      </c>
      <c r="BB30" s="266">
        <v>19.53</v>
      </c>
      <c r="BC30" s="266">
        <v>3.3875000000000002</v>
      </c>
      <c r="BD30" s="266">
        <v>60.347499999999997</v>
      </c>
      <c r="BE30" s="704">
        <f t="shared" si="1"/>
        <v>1.315945925897135E-3</v>
      </c>
    </row>
    <row r="31" spans="1:60" ht="13.05" customHeight="1" x14ac:dyDescent="0.25">
      <c r="A31" s="75"/>
      <c r="B31" s="887"/>
      <c r="C31" s="254" t="s">
        <v>42</v>
      </c>
      <c r="D31" s="462" t="s">
        <v>53</v>
      </c>
      <c r="E31" s="463" t="s">
        <v>53</v>
      </c>
      <c r="F31" s="464" t="s">
        <v>53</v>
      </c>
      <c r="G31" s="462" t="s">
        <v>164</v>
      </c>
      <c r="H31" s="463">
        <v>9.8849999999999998</v>
      </c>
      <c r="I31" s="464">
        <v>10.555</v>
      </c>
      <c r="J31" s="462" t="s">
        <v>279</v>
      </c>
      <c r="K31" s="463">
        <v>2.282</v>
      </c>
      <c r="L31" s="464">
        <v>2.282</v>
      </c>
      <c r="M31" s="462" t="s">
        <v>164</v>
      </c>
      <c r="N31" s="463">
        <v>2.105</v>
      </c>
      <c r="O31" s="464">
        <v>5.5780000000000003</v>
      </c>
      <c r="P31" s="79" t="s">
        <v>165</v>
      </c>
      <c r="Q31" s="67">
        <v>12.63</v>
      </c>
      <c r="R31" s="68">
        <v>16.414000000000001</v>
      </c>
      <c r="S31" s="79" t="s">
        <v>168</v>
      </c>
      <c r="T31" s="67">
        <v>53.045999999999999</v>
      </c>
      <c r="U31" s="68">
        <v>69.566000000000003</v>
      </c>
      <c r="V31" s="79" t="s">
        <v>170</v>
      </c>
      <c r="W31" s="67">
        <v>52.72</v>
      </c>
      <c r="X31" s="68">
        <v>63.95</v>
      </c>
      <c r="Y31" s="79" t="s">
        <v>169</v>
      </c>
      <c r="Z31" s="67">
        <v>107.4667</v>
      </c>
      <c r="AA31" s="68">
        <v>118.7667</v>
      </c>
      <c r="AB31" s="79" t="s">
        <v>202</v>
      </c>
      <c r="AC31" s="67">
        <v>50.09</v>
      </c>
      <c r="AD31" s="68">
        <v>57.06</v>
      </c>
      <c r="AE31" s="79" t="s">
        <v>168</v>
      </c>
      <c r="AF31" s="67">
        <v>53.48</v>
      </c>
      <c r="AG31" s="68">
        <v>55.23</v>
      </c>
      <c r="AH31" s="208" t="s">
        <v>275</v>
      </c>
      <c r="AI31" s="42">
        <v>40.1</v>
      </c>
      <c r="AJ31" s="102">
        <v>49.3</v>
      </c>
      <c r="AK31" s="213" t="s">
        <v>168</v>
      </c>
      <c r="AL31" s="42">
        <v>66.596699999999998</v>
      </c>
      <c r="AM31" s="102">
        <v>92.476699999999994</v>
      </c>
      <c r="AN31" s="213" t="s">
        <v>200</v>
      </c>
      <c r="AO31" s="42">
        <v>57.85</v>
      </c>
      <c r="AP31" s="102">
        <v>60.83</v>
      </c>
      <c r="AQ31" s="485" t="s">
        <v>275</v>
      </c>
      <c r="AR31" s="486">
        <v>63.64</v>
      </c>
      <c r="AS31" s="487">
        <v>77.319999999999993</v>
      </c>
      <c r="AT31" s="485" t="s">
        <v>170</v>
      </c>
      <c r="AU31" s="486">
        <v>36.6</v>
      </c>
      <c r="AV31" s="487">
        <v>81.680000000000007</v>
      </c>
      <c r="AW31" s="485" t="s">
        <v>172</v>
      </c>
      <c r="AX31" s="486">
        <v>112.7</v>
      </c>
      <c r="AY31" s="487">
        <v>160.91999999999999</v>
      </c>
      <c r="AZ31" s="267" t="s">
        <v>172</v>
      </c>
      <c r="BA31" s="268">
        <v>111.48883600000001</v>
      </c>
      <c r="BB31" s="268" t="s">
        <v>53</v>
      </c>
      <c r="BC31" s="268">
        <v>3.71</v>
      </c>
      <c r="BD31" s="268">
        <v>115.87883600000001</v>
      </c>
      <c r="BE31" s="705">
        <f t="shared" si="1"/>
        <v>2.5268699139467626E-3</v>
      </c>
      <c r="BF31" s="89"/>
    </row>
    <row r="32" spans="1:60" ht="13.05" customHeight="1" x14ac:dyDescent="0.25">
      <c r="A32" s="75"/>
      <c r="B32" s="907" t="s">
        <v>30</v>
      </c>
      <c r="C32" s="255" t="s">
        <v>39</v>
      </c>
      <c r="D32" s="458" t="s">
        <v>170</v>
      </c>
      <c r="E32" s="17">
        <v>136.06800000000001</v>
      </c>
      <c r="F32" s="459">
        <v>171.56800000000001</v>
      </c>
      <c r="G32" s="458" t="s">
        <v>172</v>
      </c>
      <c r="H32" s="17">
        <v>108.286</v>
      </c>
      <c r="I32" s="459">
        <v>160.09399999999999</v>
      </c>
      <c r="J32" s="458" t="s">
        <v>233</v>
      </c>
      <c r="K32" s="17">
        <v>162.31800000000001</v>
      </c>
      <c r="L32" s="459">
        <v>221.042</v>
      </c>
      <c r="M32" s="458" t="s">
        <v>176</v>
      </c>
      <c r="N32" s="17">
        <v>275.51</v>
      </c>
      <c r="O32" s="459">
        <v>628.87900000000002</v>
      </c>
      <c r="P32" s="77" t="s">
        <v>178</v>
      </c>
      <c r="Q32" s="62">
        <v>667.33900000000006</v>
      </c>
      <c r="R32" s="63">
        <v>1096.57</v>
      </c>
      <c r="S32" s="77" t="s">
        <v>210</v>
      </c>
      <c r="T32" s="62">
        <v>853.37800000000004</v>
      </c>
      <c r="U32" s="63">
        <v>1253.6569999999999</v>
      </c>
      <c r="V32" s="77" t="s">
        <v>593</v>
      </c>
      <c r="W32" s="62">
        <v>1086.6849999999999</v>
      </c>
      <c r="X32" s="63">
        <v>1341.115</v>
      </c>
      <c r="Y32" s="77" t="s">
        <v>397</v>
      </c>
      <c r="Z32" s="62">
        <v>981.26499999999999</v>
      </c>
      <c r="AA32" s="63">
        <v>1209.6980000000001</v>
      </c>
      <c r="AB32" s="77" t="s">
        <v>375</v>
      </c>
      <c r="AC32" s="62">
        <v>935.75699999999995</v>
      </c>
      <c r="AD32" s="63">
        <v>1413.7951</v>
      </c>
      <c r="AE32" s="77" t="s">
        <v>343</v>
      </c>
      <c r="AF32" s="62">
        <v>949.62599999999998</v>
      </c>
      <c r="AG32" s="63">
        <v>1852.8710000000001</v>
      </c>
      <c r="AH32" s="207" t="s">
        <v>142</v>
      </c>
      <c r="AI32" s="39">
        <v>1334.1767</v>
      </c>
      <c r="AJ32" s="97">
        <v>1935.9976999999999</v>
      </c>
      <c r="AK32" s="212" t="s">
        <v>196</v>
      </c>
      <c r="AL32" s="39">
        <v>1713.1237000000001</v>
      </c>
      <c r="AM32" s="97">
        <v>2198.4546999999998</v>
      </c>
      <c r="AN32" s="212" t="s">
        <v>350</v>
      </c>
      <c r="AO32" s="39">
        <v>1746.5440000000001</v>
      </c>
      <c r="AP32" s="97">
        <v>2551.404</v>
      </c>
      <c r="AQ32" s="479" t="s">
        <v>144</v>
      </c>
      <c r="AR32" s="480">
        <v>1624.8140000000001</v>
      </c>
      <c r="AS32" s="481">
        <v>2568.8389999999999</v>
      </c>
      <c r="AT32" s="479" t="s">
        <v>230</v>
      </c>
      <c r="AU32" s="480">
        <v>2073.4126999999999</v>
      </c>
      <c r="AV32" s="481">
        <v>2902.1437000000001</v>
      </c>
      <c r="AW32" s="479" t="s">
        <v>407</v>
      </c>
      <c r="AX32" s="480">
        <v>2706.7925489999998</v>
      </c>
      <c r="AY32" s="481">
        <v>3836.2768409999999</v>
      </c>
      <c r="AZ32" s="263" t="s">
        <v>409</v>
      </c>
      <c r="BA32" s="264">
        <v>2659.2416579999999</v>
      </c>
      <c r="BB32" s="264">
        <v>388.031296</v>
      </c>
      <c r="BC32" s="264">
        <v>522.11548100000005</v>
      </c>
      <c r="BD32" s="264">
        <v>3576.8084349999999</v>
      </c>
      <c r="BE32" s="703">
        <f t="shared" si="1"/>
        <v>7.7996379100256974E-2</v>
      </c>
    </row>
    <row r="33" spans="1:58" ht="13.05" customHeight="1" x14ac:dyDescent="0.25">
      <c r="A33" s="75"/>
      <c r="B33" s="907"/>
      <c r="C33" s="254" t="s">
        <v>50</v>
      </c>
      <c r="D33" s="462" t="s">
        <v>435</v>
      </c>
      <c r="E33" s="463">
        <v>2062.125</v>
      </c>
      <c r="F33" s="464">
        <v>2293.1770000000001</v>
      </c>
      <c r="G33" s="462" t="s">
        <v>287</v>
      </c>
      <c r="H33" s="463">
        <v>1828.654</v>
      </c>
      <c r="I33" s="464">
        <v>2258.4430000000002</v>
      </c>
      <c r="J33" s="462" t="s">
        <v>321</v>
      </c>
      <c r="K33" s="463">
        <v>2663.4209999999998</v>
      </c>
      <c r="L33" s="464">
        <v>3887.1590000000001</v>
      </c>
      <c r="M33" s="462" t="s">
        <v>136</v>
      </c>
      <c r="N33" s="463">
        <v>3842.6350000000002</v>
      </c>
      <c r="O33" s="464">
        <v>5094.3410000000003</v>
      </c>
      <c r="P33" s="79" t="s">
        <v>183</v>
      </c>
      <c r="Q33" s="67">
        <v>6310.9489999999996</v>
      </c>
      <c r="R33" s="68">
        <v>6851.8010000000004</v>
      </c>
      <c r="S33" s="79" t="s">
        <v>148</v>
      </c>
      <c r="T33" s="67">
        <v>6677.4989999999998</v>
      </c>
      <c r="U33" s="68">
        <v>8392.4269999999997</v>
      </c>
      <c r="V33" s="79" t="s">
        <v>195</v>
      </c>
      <c r="W33" s="67">
        <v>7339.5569999999998</v>
      </c>
      <c r="X33" s="68">
        <v>7880.5219999999999</v>
      </c>
      <c r="Y33" s="79" t="s">
        <v>299</v>
      </c>
      <c r="Z33" s="67">
        <v>8114.8689999999997</v>
      </c>
      <c r="AA33" s="68">
        <v>9157.5789999999997</v>
      </c>
      <c r="AB33" s="79" t="s">
        <v>141</v>
      </c>
      <c r="AC33" s="67">
        <v>8141.1909999999998</v>
      </c>
      <c r="AD33" s="68">
        <v>9683.9009999999998</v>
      </c>
      <c r="AE33" s="79" t="s">
        <v>322</v>
      </c>
      <c r="AF33" s="67">
        <v>7673.1940000000004</v>
      </c>
      <c r="AG33" s="68">
        <v>9434.2340000000004</v>
      </c>
      <c r="AH33" s="208" t="s">
        <v>500</v>
      </c>
      <c r="AI33" s="42">
        <v>9459.08</v>
      </c>
      <c r="AJ33" s="102">
        <v>12002.170700000001</v>
      </c>
      <c r="AK33" s="213" t="s">
        <v>146</v>
      </c>
      <c r="AL33" s="42">
        <v>10447.1957</v>
      </c>
      <c r="AM33" s="102">
        <v>12289.1767</v>
      </c>
      <c r="AN33" s="213" t="s">
        <v>323</v>
      </c>
      <c r="AO33" s="42">
        <v>10169.1957</v>
      </c>
      <c r="AP33" s="102">
        <v>11329.270699999999</v>
      </c>
      <c r="AQ33" s="485" t="s">
        <v>486</v>
      </c>
      <c r="AR33" s="486">
        <v>10767.6888</v>
      </c>
      <c r="AS33" s="487">
        <v>12867.203799999999</v>
      </c>
      <c r="AT33" s="485" t="s">
        <v>305</v>
      </c>
      <c r="AU33" s="486">
        <v>11446.706399999999</v>
      </c>
      <c r="AV33" s="487">
        <v>14521.205400000001</v>
      </c>
      <c r="AW33" s="485" t="s">
        <v>491</v>
      </c>
      <c r="AX33" s="486">
        <v>12105.530887000001</v>
      </c>
      <c r="AY33" s="487">
        <v>15406.284065</v>
      </c>
      <c r="AZ33" s="267" t="s">
        <v>306</v>
      </c>
      <c r="BA33" s="268">
        <v>14012.629225000001</v>
      </c>
      <c r="BB33" s="268">
        <v>3244.074165</v>
      </c>
      <c r="BC33" s="268">
        <v>901.52338399999996</v>
      </c>
      <c r="BD33" s="268">
        <v>18166.906222000001</v>
      </c>
      <c r="BE33" s="705">
        <f t="shared" si="1"/>
        <v>0.39615006800606845</v>
      </c>
    </row>
    <row r="34" spans="1:58" ht="13.05" customHeight="1" x14ac:dyDescent="0.25">
      <c r="A34" s="75"/>
      <c r="B34" s="443" t="s">
        <v>32</v>
      </c>
      <c r="C34" s="256" t="s">
        <v>32</v>
      </c>
      <c r="D34" s="465" t="s">
        <v>500</v>
      </c>
      <c r="E34" s="466">
        <v>1435.6220000000001</v>
      </c>
      <c r="F34" s="467">
        <v>2126.384</v>
      </c>
      <c r="G34" s="465" t="s">
        <v>282</v>
      </c>
      <c r="H34" s="466">
        <v>1305.3040000000001</v>
      </c>
      <c r="I34" s="467">
        <v>2648.7260000000001</v>
      </c>
      <c r="J34" s="465" t="s">
        <v>354</v>
      </c>
      <c r="K34" s="466">
        <v>1474.674</v>
      </c>
      <c r="L34" s="467">
        <v>3720.0841999999998</v>
      </c>
      <c r="M34" s="465" t="s">
        <v>264</v>
      </c>
      <c r="N34" s="466">
        <v>1922.0129999999999</v>
      </c>
      <c r="O34" s="467">
        <v>4983.5491000000002</v>
      </c>
      <c r="P34" s="204" t="s">
        <v>430</v>
      </c>
      <c r="Q34" s="80">
        <v>2784.3402000000001</v>
      </c>
      <c r="R34" s="81">
        <v>6028.6045000000004</v>
      </c>
      <c r="S34" s="204" t="s">
        <v>645</v>
      </c>
      <c r="T34" s="80">
        <v>3874.665</v>
      </c>
      <c r="U34" s="81">
        <v>6284.9133000000002</v>
      </c>
      <c r="V34" s="204" t="s">
        <v>532</v>
      </c>
      <c r="W34" s="80">
        <v>4898.4684999999999</v>
      </c>
      <c r="X34" s="81">
        <v>6142.2471999999998</v>
      </c>
      <c r="Y34" s="204" t="s">
        <v>530</v>
      </c>
      <c r="Z34" s="80">
        <v>5171.5482000000002</v>
      </c>
      <c r="AA34" s="81">
        <v>6170.5010000000002</v>
      </c>
      <c r="AB34" s="204" t="s">
        <v>431</v>
      </c>
      <c r="AC34" s="80">
        <v>5257.7394000000004</v>
      </c>
      <c r="AD34" s="81">
        <v>6357.6158999999998</v>
      </c>
      <c r="AE34" s="204" t="s">
        <v>496</v>
      </c>
      <c r="AF34" s="80">
        <v>5458.1894000000002</v>
      </c>
      <c r="AG34" s="81">
        <v>6495.4306999999999</v>
      </c>
      <c r="AH34" s="208" t="s">
        <v>1224</v>
      </c>
      <c r="AI34" s="42">
        <v>5700.3328000000001</v>
      </c>
      <c r="AJ34" s="102">
        <v>8125.0536000000002</v>
      </c>
      <c r="AK34" s="213" t="s">
        <v>629</v>
      </c>
      <c r="AL34" s="42">
        <v>6115.5550999999996</v>
      </c>
      <c r="AM34" s="102">
        <v>9943.893</v>
      </c>
      <c r="AN34" s="213" t="s">
        <v>505</v>
      </c>
      <c r="AO34" s="42">
        <v>6416.4098000000004</v>
      </c>
      <c r="AP34" s="102">
        <v>12185.563200000001</v>
      </c>
      <c r="AQ34" s="488" t="s">
        <v>1160</v>
      </c>
      <c r="AR34" s="489">
        <v>8214.7018000000007</v>
      </c>
      <c r="AS34" s="490">
        <v>14275.111699999999</v>
      </c>
      <c r="AT34" s="488" t="s">
        <v>1268</v>
      </c>
      <c r="AU34" s="489">
        <v>9988.8739999999998</v>
      </c>
      <c r="AV34" s="490">
        <v>15554.717000000001</v>
      </c>
      <c r="AW34" s="488" t="s">
        <v>1269</v>
      </c>
      <c r="AX34" s="489">
        <v>11367.135386</v>
      </c>
      <c r="AY34" s="490">
        <v>15894.532230000001</v>
      </c>
      <c r="AZ34" s="269" t="s">
        <v>1270</v>
      </c>
      <c r="BA34" s="270">
        <v>12715.430935</v>
      </c>
      <c r="BB34" s="270">
        <v>633.18850099999997</v>
      </c>
      <c r="BC34" s="270">
        <v>1260.1595709999999</v>
      </c>
      <c r="BD34" s="270">
        <v>15858.169843</v>
      </c>
      <c r="BE34" s="706">
        <f t="shared" si="1"/>
        <v>0.3458054434248421</v>
      </c>
    </row>
    <row r="35" spans="1:58" ht="13.05" customHeight="1" x14ac:dyDescent="0.2">
      <c r="A35" s="75"/>
      <c r="B35" s="908" t="s">
        <v>35</v>
      </c>
      <c r="C35" s="491" t="s">
        <v>129</v>
      </c>
      <c r="D35" s="458" t="s">
        <v>174</v>
      </c>
      <c r="E35" s="17">
        <v>43.372999999999998</v>
      </c>
      <c r="F35" s="459">
        <v>53.895000000000003</v>
      </c>
      <c r="G35" s="458" t="s">
        <v>222</v>
      </c>
      <c r="H35" s="17">
        <v>46.399000000000001</v>
      </c>
      <c r="I35" s="459">
        <v>80.117000000000004</v>
      </c>
      <c r="J35" s="458" t="s">
        <v>406</v>
      </c>
      <c r="K35" s="17">
        <v>55.271999999999998</v>
      </c>
      <c r="L35" s="459">
        <v>125.736</v>
      </c>
      <c r="M35" s="458" t="s">
        <v>342</v>
      </c>
      <c r="N35" s="17">
        <v>84.478999999999999</v>
      </c>
      <c r="O35" s="459">
        <v>219.452</v>
      </c>
      <c r="P35" s="77" t="s">
        <v>212</v>
      </c>
      <c r="Q35" s="62">
        <v>125.431</v>
      </c>
      <c r="R35" s="63">
        <v>334.49950000000001</v>
      </c>
      <c r="S35" s="77" t="s">
        <v>414</v>
      </c>
      <c r="T35" s="62">
        <v>165.69900000000001</v>
      </c>
      <c r="U35" s="63">
        <v>366.55399999999997</v>
      </c>
      <c r="V35" s="77" t="s">
        <v>197</v>
      </c>
      <c r="W35" s="62">
        <v>246.41</v>
      </c>
      <c r="X35" s="63">
        <v>402.20659999999998</v>
      </c>
      <c r="Y35" s="77" t="s">
        <v>145</v>
      </c>
      <c r="Z35" s="62">
        <v>335.3261</v>
      </c>
      <c r="AA35" s="63">
        <v>418.19170000000003</v>
      </c>
      <c r="AB35" s="77" t="s">
        <v>146</v>
      </c>
      <c r="AC35" s="62">
        <v>338.33260000000001</v>
      </c>
      <c r="AD35" s="63">
        <v>408.21910000000003</v>
      </c>
      <c r="AE35" s="77" t="s">
        <v>198</v>
      </c>
      <c r="AF35" s="62">
        <v>355.37709999999998</v>
      </c>
      <c r="AG35" s="63">
        <v>434.59440000000001</v>
      </c>
      <c r="AH35" s="207" t="s">
        <v>199</v>
      </c>
      <c r="AI35" s="39">
        <v>362.92610000000002</v>
      </c>
      <c r="AJ35" s="25">
        <v>451.0111</v>
      </c>
      <c r="AK35" s="212" t="s">
        <v>598</v>
      </c>
      <c r="AL35" s="39">
        <v>393.6241</v>
      </c>
      <c r="AM35" s="25">
        <v>525.9</v>
      </c>
      <c r="AN35" s="212" t="s">
        <v>354</v>
      </c>
      <c r="AO35" s="39">
        <v>399.03809999999999</v>
      </c>
      <c r="AP35" s="25">
        <v>570.51499999999999</v>
      </c>
      <c r="AQ35" s="479" t="s">
        <v>594</v>
      </c>
      <c r="AR35" s="480">
        <v>446.20209999999997</v>
      </c>
      <c r="AS35" s="481">
        <v>584.09519999999998</v>
      </c>
      <c r="AT35" s="479" t="s">
        <v>492</v>
      </c>
      <c r="AU35" s="480">
        <v>491.9511</v>
      </c>
      <c r="AV35" s="481">
        <v>690.4248</v>
      </c>
      <c r="AW35" s="479" t="s">
        <v>652</v>
      </c>
      <c r="AX35" s="480">
        <v>563.41643899999997</v>
      </c>
      <c r="AY35" s="481">
        <v>709.92895399999998</v>
      </c>
      <c r="AZ35" s="263" t="s">
        <v>545</v>
      </c>
      <c r="BA35" s="264">
        <v>594.47452099999998</v>
      </c>
      <c r="BB35" s="264">
        <v>78.210290999999998</v>
      </c>
      <c r="BC35" s="264">
        <v>30.213753000000001</v>
      </c>
      <c r="BD35" s="264">
        <v>763.12894100000005</v>
      </c>
      <c r="BE35" s="703">
        <f t="shared" si="1"/>
        <v>1.6640895162900619E-2</v>
      </c>
    </row>
    <row r="36" spans="1:58" ht="13.05" customHeight="1" x14ac:dyDescent="0.2">
      <c r="A36" s="75"/>
      <c r="B36" s="908"/>
      <c r="C36" s="492" t="s">
        <v>43</v>
      </c>
      <c r="D36" s="460" t="s">
        <v>275</v>
      </c>
      <c r="E36" s="20">
        <v>23.094999999999999</v>
      </c>
      <c r="F36" s="461">
        <v>25.234999999999999</v>
      </c>
      <c r="G36" s="460" t="s">
        <v>238</v>
      </c>
      <c r="H36" s="20">
        <v>23.056000000000001</v>
      </c>
      <c r="I36" s="461">
        <v>39.616999999999997</v>
      </c>
      <c r="J36" s="460" t="s">
        <v>171</v>
      </c>
      <c r="K36" s="20">
        <v>32.749000000000002</v>
      </c>
      <c r="L36" s="461">
        <v>41.680999999999997</v>
      </c>
      <c r="M36" s="460" t="s">
        <v>171</v>
      </c>
      <c r="N36" s="20">
        <v>32.433999999999997</v>
      </c>
      <c r="O36" s="461">
        <v>50.978999999999999</v>
      </c>
      <c r="P36" s="78" t="s">
        <v>204</v>
      </c>
      <c r="Q36" s="65">
        <v>51.682000000000002</v>
      </c>
      <c r="R36" s="66">
        <v>59.305999999999997</v>
      </c>
      <c r="S36" s="78" t="s">
        <v>171</v>
      </c>
      <c r="T36" s="65">
        <v>39.444000000000003</v>
      </c>
      <c r="U36" s="66">
        <v>40.103999999999999</v>
      </c>
      <c r="V36" s="78" t="s">
        <v>171</v>
      </c>
      <c r="W36" s="65">
        <v>40.293999999999997</v>
      </c>
      <c r="X36" s="66">
        <v>40.984000000000002</v>
      </c>
      <c r="Y36" s="78" t="s">
        <v>167</v>
      </c>
      <c r="Z36" s="65">
        <v>52.067999999999998</v>
      </c>
      <c r="AA36" s="66">
        <v>52.067999999999998</v>
      </c>
      <c r="AB36" s="78" t="s">
        <v>204</v>
      </c>
      <c r="AC36" s="65">
        <v>51.451500000000003</v>
      </c>
      <c r="AD36" s="66">
        <v>53.221499999999999</v>
      </c>
      <c r="AE36" s="78" t="s">
        <v>204</v>
      </c>
      <c r="AF36" s="65">
        <v>37.046500000000002</v>
      </c>
      <c r="AG36" s="66">
        <v>40.646500000000003</v>
      </c>
      <c r="AH36" s="207" t="s">
        <v>269</v>
      </c>
      <c r="AI36" s="39">
        <v>37.176499999999997</v>
      </c>
      <c r="AJ36" s="25">
        <v>40.731999999999999</v>
      </c>
      <c r="AK36" s="212" t="s">
        <v>277</v>
      </c>
      <c r="AL36" s="39">
        <v>47.716500000000003</v>
      </c>
      <c r="AM36" s="25">
        <v>74.632000000000005</v>
      </c>
      <c r="AN36" s="212" t="s">
        <v>188</v>
      </c>
      <c r="AO36" s="39">
        <v>47.472700000000003</v>
      </c>
      <c r="AP36" s="25">
        <v>97.000200000000007</v>
      </c>
      <c r="AQ36" s="482" t="s">
        <v>235</v>
      </c>
      <c r="AR36" s="483">
        <v>52.515500000000003</v>
      </c>
      <c r="AS36" s="484">
        <v>96.727500000000006</v>
      </c>
      <c r="AT36" s="482" t="s">
        <v>176</v>
      </c>
      <c r="AU36" s="483">
        <v>93.226500000000001</v>
      </c>
      <c r="AV36" s="484">
        <v>116.5001</v>
      </c>
      <c r="AW36" s="482" t="s">
        <v>132</v>
      </c>
      <c r="AX36" s="483">
        <v>82.073795000000004</v>
      </c>
      <c r="AY36" s="484">
        <v>117.690877</v>
      </c>
      <c r="AZ36" s="265" t="s">
        <v>365</v>
      </c>
      <c r="BA36" s="266">
        <v>140.758748</v>
      </c>
      <c r="BB36" s="266">
        <v>9.26</v>
      </c>
      <c r="BC36" s="266">
        <v>15.796578999999999</v>
      </c>
      <c r="BD36" s="266">
        <v>174.05492699999999</v>
      </c>
      <c r="BE36" s="704">
        <f t="shared" si="1"/>
        <v>3.7954657950697748E-3</v>
      </c>
    </row>
    <row r="37" spans="1:58" ht="13.05" customHeight="1" x14ac:dyDescent="0.2">
      <c r="A37" s="75"/>
      <c r="B37" s="908"/>
      <c r="C37" s="492" t="s">
        <v>101</v>
      </c>
      <c r="D37" s="460" t="s">
        <v>200</v>
      </c>
      <c r="E37" s="20">
        <v>0.73599999999999999</v>
      </c>
      <c r="F37" s="461">
        <v>0.73599999999999999</v>
      </c>
      <c r="G37" s="460" t="s">
        <v>200</v>
      </c>
      <c r="H37" s="20">
        <v>0.61599999999999999</v>
      </c>
      <c r="I37" s="461">
        <v>0.61599999999999999</v>
      </c>
      <c r="J37" s="460" t="s">
        <v>163</v>
      </c>
      <c r="K37" s="20">
        <v>0.13600000000000001</v>
      </c>
      <c r="L37" s="461">
        <v>0.29599999999999999</v>
      </c>
      <c r="M37" s="460" t="s">
        <v>243</v>
      </c>
      <c r="N37" s="20">
        <v>0.82599999999999996</v>
      </c>
      <c r="O37" s="461">
        <v>1.0760000000000001</v>
      </c>
      <c r="P37" s="78" t="s">
        <v>202</v>
      </c>
      <c r="Q37" s="65">
        <v>1.946</v>
      </c>
      <c r="R37" s="66">
        <v>2.1960000000000002</v>
      </c>
      <c r="S37" s="78" t="s">
        <v>202</v>
      </c>
      <c r="T37" s="65">
        <v>1.06</v>
      </c>
      <c r="U37" s="66">
        <v>1.06</v>
      </c>
      <c r="V37" s="78" t="s">
        <v>165</v>
      </c>
      <c r="W37" s="65">
        <v>0.91</v>
      </c>
      <c r="X37" s="66">
        <v>0.91</v>
      </c>
      <c r="Y37" s="78" t="s">
        <v>170</v>
      </c>
      <c r="Z37" s="65">
        <v>1.38</v>
      </c>
      <c r="AA37" s="66">
        <v>1.66</v>
      </c>
      <c r="AB37" s="78" t="s">
        <v>202</v>
      </c>
      <c r="AC37" s="65">
        <v>0.56000000000000005</v>
      </c>
      <c r="AD37" s="66">
        <v>0.77</v>
      </c>
      <c r="AE37" s="78" t="s">
        <v>166</v>
      </c>
      <c r="AF37" s="65">
        <v>0.94</v>
      </c>
      <c r="AG37" s="66">
        <v>1.21</v>
      </c>
      <c r="AH37" s="207" t="s">
        <v>169</v>
      </c>
      <c r="AI37" s="39">
        <v>1.6779999999999999</v>
      </c>
      <c r="AJ37" s="25">
        <v>2.1</v>
      </c>
      <c r="AK37" s="212" t="s">
        <v>244</v>
      </c>
      <c r="AL37" s="39">
        <v>1.4490000000000001</v>
      </c>
      <c r="AM37" s="25">
        <v>1.619</v>
      </c>
      <c r="AN37" s="212" t="s">
        <v>171</v>
      </c>
      <c r="AO37" s="39">
        <v>3.81</v>
      </c>
      <c r="AP37" s="25">
        <v>3.95</v>
      </c>
      <c r="AQ37" s="482" t="s">
        <v>204</v>
      </c>
      <c r="AR37" s="483">
        <v>4.53</v>
      </c>
      <c r="AS37" s="484">
        <v>16.202000000000002</v>
      </c>
      <c r="AT37" s="482" t="s">
        <v>276</v>
      </c>
      <c r="AU37" s="483">
        <v>6.0460000000000003</v>
      </c>
      <c r="AV37" s="484">
        <v>6.0460000000000003</v>
      </c>
      <c r="AW37" s="482" t="s">
        <v>205</v>
      </c>
      <c r="AX37" s="483">
        <v>6.3164999999999996</v>
      </c>
      <c r="AY37" s="484">
        <v>9.3186999999999998</v>
      </c>
      <c r="AZ37" s="265" t="s">
        <v>175</v>
      </c>
      <c r="BA37" s="266">
        <v>6.9472379999999996</v>
      </c>
      <c r="BB37" s="266">
        <v>0.49865500000000001</v>
      </c>
      <c r="BC37" s="266">
        <v>3.9822000000000002</v>
      </c>
      <c r="BD37" s="266">
        <v>11.428093000000001</v>
      </c>
      <c r="BE37" s="704">
        <f t="shared" si="1"/>
        <v>2.4920257548570473E-4</v>
      </c>
    </row>
    <row r="38" spans="1:58"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t="s">
        <v>53</v>
      </c>
      <c r="AL38" s="39" t="s">
        <v>53</v>
      </c>
      <c r="AM38" s="25" t="s">
        <v>53</v>
      </c>
      <c r="AN38" s="212" t="s">
        <v>279</v>
      </c>
      <c r="AO38" s="39" t="s">
        <v>241</v>
      </c>
      <c r="AP38" s="25">
        <v>2.0569999999999999</v>
      </c>
      <c r="AQ38" s="482" t="s">
        <v>170</v>
      </c>
      <c r="AR38" s="483">
        <v>11.385</v>
      </c>
      <c r="AS38" s="484">
        <v>16.285</v>
      </c>
      <c r="AT38" s="482" t="s">
        <v>169</v>
      </c>
      <c r="AU38" s="483">
        <v>12.218</v>
      </c>
      <c r="AV38" s="484">
        <v>18.273</v>
      </c>
      <c r="AW38" s="482" t="s">
        <v>240</v>
      </c>
      <c r="AX38" s="483">
        <v>12.254994999999999</v>
      </c>
      <c r="AY38" s="484">
        <v>25.785084999999999</v>
      </c>
      <c r="AZ38" s="265" t="s">
        <v>276</v>
      </c>
      <c r="BA38" s="266">
        <v>20.667928</v>
      </c>
      <c r="BB38" s="266">
        <v>1.704766</v>
      </c>
      <c r="BC38" s="266">
        <v>3.8109999999999999</v>
      </c>
      <c r="BD38" s="266">
        <v>26.961784000000002</v>
      </c>
      <c r="BE38" s="704">
        <f t="shared" si="1"/>
        <v>5.8793238841242082E-4</v>
      </c>
    </row>
    <row r="39" spans="1:58" ht="13.05" customHeight="1" x14ac:dyDescent="0.2">
      <c r="A39" s="75"/>
      <c r="B39" s="908"/>
      <c r="C39" s="493" t="s">
        <v>103</v>
      </c>
      <c r="D39" s="462" t="s">
        <v>167</v>
      </c>
      <c r="E39" s="463">
        <v>6.859</v>
      </c>
      <c r="F39" s="464">
        <v>9.3759999999999994</v>
      </c>
      <c r="G39" s="462" t="s">
        <v>232</v>
      </c>
      <c r="H39" s="463">
        <v>8.5670000000000002</v>
      </c>
      <c r="I39" s="464">
        <v>14.651999999999999</v>
      </c>
      <c r="J39" s="462" t="s">
        <v>187</v>
      </c>
      <c r="K39" s="463">
        <v>10.914</v>
      </c>
      <c r="L39" s="464">
        <v>17.181999999999999</v>
      </c>
      <c r="M39" s="462" t="s">
        <v>173</v>
      </c>
      <c r="N39" s="463">
        <v>10.666</v>
      </c>
      <c r="O39" s="464">
        <v>15.577999999999999</v>
      </c>
      <c r="P39" s="79" t="s">
        <v>176</v>
      </c>
      <c r="Q39" s="67">
        <v>23.370999999999999</v>
      </c>
      <c r="R39" s="68">
        <v>31.850999999999999</v>
      </c>
      <c r="S39" s="79" t="s">
        <v>133</v>
      </c>
      <c r="T39" s="67">
        <v>20.207000000000001</v>
      </c>
      <c r="U39" s="68">
        <v>25.213000000000001</v>
      </c>
      <c r="V39" s="79" t="s">
        <v>134</v>
      </c>
      <c r="W39" s="67">
        <v>24.363299999999999</v>
      </c>
      <c r="X39" s="68">
        <v>27.2333</v>
      </c>
      <c r="Y39" s="79" t="s">
        <v>372</v>
      </c>
      <c r="Z39" s="67">
        <v>33.554299999999998</v>
      </c>
      <c r="AA39" s="68">
        <v>36.964300000000001</v>
      </c>
      <c r="AB39" s="79" t="s">
        <v>245</v>
      </c>
      <c r="AC39" s="67">
        <v>51.729300000000002</v>
      </c>
      <c r="AD39" s="68">
        <v>56.459299999999999</v>
      </c>
      <c r="AE39" s="79" t="s">
        <v>352</v>
      </c>
      <c r="AF39" s="67">
        <v>58.781999999999996</v>
      </c>
      <c r="AG39" s="68">
        <v>65.852900000000005</v>
      </c>
      <c r="AH39" s="207" t="s">
        <v>313</v>
      </c>
      <c r="AI39" s="39">
        <v>92.811000000000007</v>
      </c>
      <c r="AJ39" s="25">
        <v>103.92189999999999</v>
      </c>
      <c r="AK39" s="212" t="s">
        <v>192</v>
      </c>
      <c r="AL39" s="39">
        <v>154.59299999999999</v>
      </c>
      <c r="AM39" s="25">
        <v>160.07390000000001</v>
      </c>
      <c r="AN39" s="212" t="s">
        <v>299</v>
      </c>
      <c r="AO39" s="39">
        <v>120.7009</v>
      </c>
      <c r="AP39" s="25">
        <v>156.6559</v>
      </c>
      <c r="AQ39" s="485" t="s">
        <v>397</v>
      </c>
      <c r="AR39" s="486">
        <v>48.863900000000001</v>
      </c>
      <c r="AS39" s="487">
        <v>64.170900000000003</v>
      </c>
      <c r="AT39" s="485" t="s">
        <v>349</v>
      </c>
      <c r="AU39" s="486">
        <v>55.106900000000003</v>
      </c>
      <c r="AV39" s="487">
        <v>70.317899999999995</v>
      </c>
      <c r="AW39" s="485" t="s">
        <v>490</v>
      </c>
      <c r="AX39" s="486">
        <v>41.8429</v>
      </c>
      <c r="AY39" s="487">
        <v>50.231400000000001</v>
      </c>
      <c r="AZ39" s="267" t="s">
        <v>286</v>
      </c>
      <c r="BA39" s="268">
        <v>29.254899999999999</v>
      </c>
      <c r="BB39" s="268">
        <v>0.77</v>
      </c>
      <c r="BC39" s="268" t="s">
        <v>53</v>
      </c>
      <c r="BD39" s="268">
        <v>35.154899999999998</v>
      </c>
      <c r="BE39" s="705">
        <f t="shared" si="1"/>
        <v>7.6659260831552574E-4</v>
      </c>
    </row>
    <row r="40" spans="1:58" ht="13.05" customHeight="1" x14ac:dyDescent="0.25">
      <c r="A40" s="75"/>
      <c r="B40" s="443" t="s">
        <v>36</v>
      </c>
      <c r="C40" s="256" t="s">
        <v>36</v>
      </c>
      <c r="D40" s="465" t="s">
        <v>208</v>
      </c>
      <c r="E40" s="466">
        <v>53.874000000000002</v>
      </c>
      <c r="F40" s="467">
        <v>60.811999999999998</v>
      </c>
      <c r="G40" s="465" t="s">
        <v>134</v>
      </c>
      <c r="H40" s="466">
        <v>65.605000000000004</v>
      </c>
      <c r="I40" s="467">
        <v>72.763000000000005</v>
      </c>
      <c r="J40" s="465" t="s">
        <v>210</v>
      </c>
      <c r="K40" s="466">
        <v>74.043599999999998</v>
      </c>
      <c r="L40" s="467">
        <v>92.267600000000002</v>
      </c>
      <c r="M40" s="465" t="s">
        <v>192</v>
      </c>
      <c r="N40" s="466">
        <v>102.51600000000001</v>
      </c>
      <c r="O40" s="467">
        <v>138.26910000000001</v>
      </c>
      <c r="P40" s="204" t="s">
        <v>436</v>
      </c>
      <c r="Q40" s="80">
        <v>137.15649999999999</v>
      </c>
      <c r="R40" s="81">
        <v>154.33430000000001</v>
      </c>
      <c r="S40" s="204" t="s">
        <v>185</v>
      </c>
      <c r="T40" s="80">
        <v>198.0873</v>
      </c>
      <c r="U40" s="81">
        <v>232.0223</v>
      </c>
      <c r="V40" s="204" t="s">
        <v>185</v>
      </c>
      <c r="W40" s="80">
        <v>150.83969999999999</v>
      </c>
      <c r="X40" s="81">
        <v>163.95079999999999</v>
      </c>
      <c r="Y40" s="204" t="s">
        <v>227</v>
      </c>
      <c r="Z40" s="80">
        <v>160.74</v>
      </c>
      <c r="AA40" s="81">
        <v>170.518</v>
      </c>
      <c r="AB40" s="204" t="s">
        <v>144</v>
      </c>
      <c r="AC40" s="80">
        <v>153.80350000000001</v>
      </c>
      <c r="AD40" s="81">
        <v>160.97649999999999</v>
      </c>
      <c r="AE40" s="204" t="s">
        <v>197</v>
      </c>
      <c r="AF40" s="80">
        <v>177.20439999999999</v>
      </c>
      <c r="AG40" s="81">
        <v>189.0264</v>
      </c>
      <c r="AH40" s="209" t="s">
        <v>564</v>
      </c>
      <c r="AI40" s="100">
        <v>208.44820000000001</v>
      </c>
      <c r="AJ40" s="107">
        <v>224.37819999999999</v>
      </c>
      <c r="AK40" s="214" t="s">
        <v>509</v>
      </c>
      <c r="AL40" s="100">
        <v>230.8442</v>
      </c>
      <c r="AM40" s="107">
        <v>272.75420000000003</v>
      </c>
      <c r="AN40" s="214" t="s">
        <v>298</v>
      </c>
      <c r="AO40" s="100">
        <v>330.46249999999998</v>
      </c>
      <c r="AP40" s="107">
        <v>398.91199999999998</v>
      </c>
      <c r="AQ40" s="488" t="s">
        <v>320</v>
      </c>
      <c r="AR40" s="489">
        <v>489.79160000000002</v>
      </c>
      <c r="AS40" s="490">
        <v>534.32629999999995</v>
      </c>
      <c r="AT40" s="488" t="s">
        <v>283</v>
      </c>
      <c r="AU40" s="489">
        <v>621.96140000000003</v>
      </c>
      <c r="AV40" s="490">
        <v>648.77319999999997</v>
      </c>
      <c r="AW40" s="488" t="s">
        <v>283</v>
      </c>
      <c r="AX40" s="489">
        <v>612.11382800000001</v>
      </c>
      <c r="AY40" s="490">
        <v>633.52640299999996</v>
      </c>
      <c r="AZ40" s="269" t="s">
        <v>152</v>
      </c>
      <c r="BA40" s="270">
        <v>515.977305</v>
      </c>
      <c r="BB40" s="270">
        <v>8.391</v>
      </c>
      <c r="BC40" s="270">
        <v>9.7352600000000002</v>
      </c>
      <c r="BD40" s="270">
        <v>536.26956499999994</v>
      </c>
      <c r="BE40" s="706">
        <f t="shared" si="1"/>
        <v>1.169396825459843E-2</v>
      </c>
    </row>
    <row r="41" spans="1:58" ht="30.6" x14ac:dyDescent="0.25">
      <c r="A41" s="75"/>
      <c r="B41" s="442" t="s">
        <v>40</v>
      </c>
      <c r="C41" s="257" t="s">
        <v>66</v>
      </c>
      <c r="D41" s="468" t="s">
        <v>163</v>
      </c>
      <c r="E41" s="469">
        <v>5.5540000000000003</v>
      </c>
      <c r="F41" s="470">
        <v>5.5540000000000003</v>
      </c>
      <c r="G41" s="468" t="s">
        <v>53</v>
      </c>
      <c r="H41" s="469">
        <v>15.275</v>
      </c>
      <c r="I41" s="470" t="s">
        <v>53</v>
      </c>
      <c r="J41" s="468" t="s">
        <v>53</v>
      </c>
      <c r="K41" s="469" t="s">
        <v>53</v>
      </c>
      <c r="L41" s="470" t="s">
        <v>53</v>
      </c>
      <c r="M41" s="468" t="s">
        <v>53</v>
      </c>
      <c r="N41" s="469" t="s">
        <v>53</v>
      </c>
      <c r="O41" s="470" t="s">
        <v>53</v>
      </c>
      <c r="P41" s="77" t="s">
        <v>277</v>
      </c>
      <c r="Q41" s="62">
        <v>102.372</v>
      </c>
      <c r="R41" s="63">
        <v>112.955</v>
      </c>
      <c r="S41" s="77" t="s">
        <v>188</v>
      </c>
      <c r="T41" s="62">
        <v>73.123999999999995</v>
      </c>
      <c r="U41" s="63">
        <v>85.894000000000005</v>
      </c>
      <c r="V41" s="77" t="s">
        <v>235</v>
      </c>
      <c r="W41" s="62">
        <v>85.212000000000003</v>
      </c>
      <c r="X41" s="63">
        <v>111.142</v>
      </c>
      <c r="Y41" s="77" t="s">
        <v>235</v>
      </c>
      <c r="Z41" s="62">
        <v>83.072000000000003</v>
      </c>
      <c r="AA41" s="63">
        <v>108.232</v>
      </c>
      <c r="AB41" s="77" t="s">
        <v>435</v>
      </c>
      <c r="AC41" s="62">
        <v>76.179000000000002</v>
      </c>
      <c r="AD41" s="63">
        <v>101.384</v>
      </c>
      <c r="AE41" s="77" t="s">
        <v>174</v>
      </c>
      <c r="AF41" s="62">
        <v>109.664</v>
      </c>
      <c r="AG41" s="63">
        <v>111.26900000000001</v>
      </c>
      <c r="AH41" s="207" t="s">
        <v>206</v>
      </c>
      <c r="AI41" s="39">
        <v>142.44649999999999</v>
      </c>
      <c r="AJ41" s="25">
        <v>160.11449999999999</v>
      </c>
      <c r="AK41" s="212" t="s">
        <v>374</v>
      </c>
      <c r="AL41" s="39">
        <v>136.49250000000001</v>
      </c>
      <c r="AM41" s="25">
        <v>140.51750000000001</v>
      </c>
      <c r="AN41" s="212" t="s">
        <v>245</v>
      </c>
      <c r="AO41" s="39">
        <v>213.77549999999999</v>
      </c>
      <c r="AP41" s="25">
        <v>225.56100000000001</v>
      </c>
      <c r="AQ41" s="488" t="s">
        <v>393</v>
      </c>
      <c r="AR41" s="489">
        <v>170.92699999999999</v>
      </c>
      <c r="AS41" s="490">
        <v>187.41249999999999</v>
      </c>
      <c r="AT41" s="488" t="s">
        <v>342</v>
      </c>
      <c r="AU41" s="489">
        <v>193.52199999999999</v>
      </c>
      <c r="AV41" s="490">
        <v>214.58750000000001</v>
      </c>
      <c r="AW41" s="488" t="s">
        <v>142</v>
      </c>
      <c r="AX41" s="489">
        <v>224.65456900000001</v>
      </c>
      <c r="AY41" s="490">
        <v>242.152356</v>
      </c>
      <c r="AZ41" s="269" t="s">
        <v>140</v>
      </c>
      <c r="BA41" s="270">
        <v>269.02248900000001</v>
      </c>
      <c r="BB41" s="270">
        <v>4.2521300000000002</v>
      </c>
      <c r="BC41" s="270">
        <v>13.4055</v>
      </c>
      <c r="BD41" s="270">
        <v>287.81389100000001</v>
      </c>
      <c r="BE41" s="706">
        <f t="shared" si="1"/>
        <v>6.2761094871875735E-3</v>
      </c>
    </row>
    <row r="42" spans="1:58" ht="13.05" customHeight="1" x14ac:dyDescent="0.25">
      <c r="A42" s="75"/>
      <c r="B42" s="905" t="s">
        <v>33</v>
      </c>
      <c r="C42" s="257" t="s">
        <v>52</v>
      </c>
      <c r="D42" s="471"/>
      <c r="E42" s="343"/>
      <c r="F42" s="472"/>
      <c r="G42" s="471"/>
      <c r="H42" s="343"/>
      <c r="I42" s="472"/>
      <c r="J42" s="471" t="s">
        <v>53</v>
      </c>
      <c r="K42" s="343" t="s">
        <v>53</v>
      </c>
      <c r="L42" s="472" t="s">
        <v>53</v>
      </c>
      <c r="M42" s="471"/>
      <c r="N42" s="343"/>
      <c r="O42" s="472"/>
      <c r="P42" s="77"/>
      <c r="Q42" s="62"/>
      <c r="R42" s="63"/>
      <c r="S42" s="77"/>
      <c r="T42" s="62"/>
      <c r="U42" s="63"/>
      <c r="V42" s="77" t="s">
        <v>53</v>
      </c>
      <c r="W42" s="62" t="s">
        <v>53</v>
      </c>
      <c r="X42" s="63" t="s">
        <v>53</v>
      </c>
      <c r="Y42" s="77"/>
      <c r="Z42" s="62"/>
      <c r="AA42" s="63"/>
      <c r="AB42" s="77"/>
      <c r="AC42" s="62"/>
      <c r="AD42" s="63"/>
      <c r="AE42" s="77" t="s">
        <v>53</v>
      </c>
      <c r="AF42" s="62" t="s">
        <v>53</v>
      </c>
      <c r="AG42" s="63" t="s">
        <v>53</v>
      </c>
      <c r="AH42" s="206" t="s">
        <v>53</v>
      </c>
      <c r="AI42" s="35" t="s">
        <v>53</v>
      </c>
      <c r="AJ42" s="24" t="s">
        <v>53</v>
      </c>
      <c r="AK42" s="211" t="s">
        <v>53</v>
      </c>
      <c r="AL42" s="35" t="s">
        <v>53</v>
      </c>
      <c r="AM42" s="24" t="s">
        <v>53</v>
      </c>
      <c r="AN42" s="211" t="s">
        <v>53</v>
      </c>
      <c r="AO42" s="35" t="s">
        <v>53</v>
      </c>
      <c r="AP42" s="24" t="s">
        <v>53</v>
      </c>
      <c r="AQ42" s="479" t="s">
        <v>53</v>
      </c>
      <c r="AR42" s="480" t="s">
        <v>53</v>
      </c>
      <c r="AS42" s="481" t="s">
        <v>53</v>
      </c>
      <c r="AT42" s="479" t="s">
        <v>242</v>
      </c>
      <c r="AU42" s="480">
        <v>10.656000000000001</v>
      </c>
      <c r="AV42" s="481">
        <v>11.956</v>
      </c>
      <c r="AW42" s="479" t="s">
        <v>243</v>
      </c>
      <c r="AX42" s="480">
        <v>9.8420310000000004</v>
      </c>
      <c r="AY42" s="481">
        <v>9.8420310000000004</v>
      </c>
      <c r="AZ42" s="263" t="s">
        <v>165</v>
      </c>
      <c r="BA42" s="264">
        <v>5.8292000000000002</v>
      </c>
      <c r="BB42" s="264" t="s">
        <v>241</v>
      </c>
      <c r="BC42" s="264" t="s">
        <v>241</v>
      </c>
      <c r="BD42" s="264">
        <v>5.8292000000000002</v>
      </c>
      <c r="BE42" s="704">
        <f t="shared" si="1"/>
        <v>1.2711234087973121E-4</v>
      </c>
    </row>
    <row r="43" spans="1:58" ht="13.05" customHeight="1" thickBot="1" x14ac:dyDescent="0.3">
      <c r="A43" s="75"/>
      <c r="B43" s="906"/>
      <c r="C43" s="258" t="s">
        <v>51</v>
      </c>
      <c r="D43" s="473" t="s">
        <v>446</v>
      </c>
      <c r="E43" s="474">
        <v>964.78</v>
      </c>
      <c r="F43" s="475">
        <v>1384.8810000000001</v>
      </c>
      <c r="G43" s="473" t="s">
        <v>199</v>
      </c>
      <c r="H43" s="474">
        <v>1818.1223</v>
      </c>
      <c r="I43" s="475">
        <v>2125.8483000000001</v>
      </c>
      <c r="J43" s="473" t="s">
        <v>318</v>
      </c>
      <c r="K43" s="474">
        <v>2500.4162999999999</v>
      </c>
      <c r="L43" s="475">
        <v>3238.1347999999998</v>
      </c>
      <c r="M43" s="473" t="s">
        <v>502</v>
      </c>
      <c r="N43" s="474">
        <v>2097.2993999999999</v>
      </c>
      <c r="O43" s="475">
        <v>2995.2323999999999</v>
      </c>
      <c r="P43" s="205" t="s">
        <v>427</v>
      </c>
      <c r="Q43" s="84">
        <v>1789.2702999999999</v>
      </c>
      <c r="R43" s="85">
        <v>2204.6046999999999</v>
      </c>
      <c r="S43" s="205" t="s">
        <v>671</v>
      </c>
      <c r="T43" s="84">
        <v>2581.569</v>
      </c>
      <c r="U43" s="85">
        <v>2844.9960000000001</v>
      </c>
      <c r="V43" s="205" t="s">
        <v>668</v>
      </c>
      <c r="W43" s="84">
        <v>2398.8245999999999</v>
      </c>
      <c r="X43" s="85">
        <v>2596.2950000000001</v>
      </c>
      <c r="Y43" s="476" t="s">
        <v>1158</v>
      </c>
      <c r="Z43" s="477">
        <v>1308.0471</v>
      </c>
      <c r="AA43" s="478">
        <v>1521.6904999999999</v>
      </c>
      <c r="AB43" s="476" t="s">
        <v>1202</v>
      </c>
      <c r="AC43" s="477">
        <v>1311.8603000000001</v>
      </c>
      <c r="AD43" s="478">
        <v>1578.7646999999999</v>
      </c>
      <c r="AE43" s="476" t="s">
        <v>421</v>
      </c>
      <c r="AF43" s="477">
        <v>1585.8552999999999</v>
      </c>
      <c r="AG43" s="478">
        <v>1885.0003999999999</v>
      </c>
      <c r="AH43" s="210" t="s">
        <v>1144</v>
      </c>
      <c r="AI43" s="106">
        <v>1786.0409</v>
      </c>
      <c r="AJ43" s="88">
        <v>2333.9283999999998</v>
      </c>
      <c r="AK43" s="215" t="s">
        <v>981</v>
      </c>
      <c r="AL43" s="106">
        <v>2388.1884</v>
      </c>
      <c r="AM43" s="88">
        <v>3429.0563000000002</v>
      </c>
      <c r="AN43" s="215" t="s">
        <v>630</v>
      </c>
      <c r="AO43" s="106">
        <v>3408.8047999999999</v>
      </c>
      <c r="AP43" s="88">
        <v>4511.6045000000004</v>
      </c>
      <c r="AQ43" s="476" t="s">
        <v>1271</v>
      </c>
      <c r="AR43" s="477">
        <v>3356.9290999999998</v>
      </c>
      <c r="AS43" s="478">
        <v>4099.8001999999997</v>
      </c>
      <c r="AT43" s="476" t="s">
        <v>1274</v>
      </c>
      <c r="AU43" s="477">
        <v>3700.5037000000002</v>
      </c>
      <c r="AV43" s="478">
        <v>4348.3307000000004</v>
      </c>
      <c r="AW43" s="476" t="s">
        <v>1275</v>
      </c>
      <c r="AX43" s="477">
        <v>3472.6193539999999</v>
      </c>
      <c r="AY43" s="478">
        <v>4579.1981310000001</v>
      </c>
      <c r="AZ43" s="271" t="s">
        <v>1276</v>
      </c>
      <c r="BA43" s="272">
        <v>3258.719317</v>
      </c>
      <c r="BB43" s="272">
        <v>475.43689699999999</v>
      </c>
      <c r="BC43" s="272">
        <v>434.221091</v>
      </c>
      <c r="BD43" s="272">
        <v>4216.7009079999998</v>
      </c>
      <c r="BE43" s="709">
        <f t="shared" si="1"/>
        <v>9.1949962808887689E-2</v>
      </c>
      <c r="BF43" s="702"/>
    </row>
    <row r="44" spans="1:58"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8"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8"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8"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8"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860</v>
      </c>
      <c r="D49" s="498" t="s">
        <v>164</v>
      </c>
      <c r="E49" s="499">
        <v>61.99</v>
      </c>
      <c r="F49" s="500">
        <v>61.99</v>
      </c>
      <c r="G49" s="498" t="s">
        <v>166</v>
      </c>
      <c r="H49" s="499">
        <v>106.98099999999999</v>
      </c>
      <c r="I49" s="500">
        <v>117.113</v>
      </c>
      <c r="J49" s="498" t="s">
        <v>238</v>
      </c>
      <c r="K49" s="499">
        <v>43.777999999999999</v>
      </c>
      <c r="L49" s="500">
        <v>108.35599999999999</v>
      </c>
      <c r="M49" s="498" t="s">
        <v>172</v>
      </c>
      <c r="N49" s="499">
        <v>48.978000000000002</v>
      </c>
      <c r="O49" s="500">
        <v>88.712000000000003</v>
      </c>
      <c r="P49" s="501" t="s">
        <v>171</v>
      </c>
      <c r="Q49" s="239">
        <v>131.88499999999999</v>
      </c>
      <c r="R49" s="240">
        <v>252.245</v>
      </c>
      <c r="S49" s="501" t="s">
        <v>237</v>
      </c>
      <c r="T49" s="239">
        <v>100.95</v>
      </c>
      <c r="U49" s="240">
        <v>102.52</v>
      </c>
      <c r="V49" s="501" t="s">
        <v>238</v>
      </c>
      <c r="W49" s="239">
        <v>109.02</v>
      </c>
      <c r="X49" s="240">
        <v>151.93</v>
      </c>
      <c r="Y49" s="501" t="s">
        <v>168</v>
      </c>
      <c r="Z49" s="239">
        <v>181.62</v>
      </c>
      <c r="AA49" s="240">
        <v>190.86</v>
      </c>
      <c r="AB49" s="501" t="s">
        <v>238</v>
      </c>
      <c r="AC49" s="239">
        <v>132.79669999999999</v>
      </c>
      <c r="AD49" s="240">
        <v>140.4667</v>
      </c>
      <c r="AE49" s="501" t="s">
        <v>169</v>
      </c>
      <c r="AF49" s="239">
        <v>118.75</v>
      </c>
      <c r="AG49" s="240">
        <v>214.13</v>
      </c>
      <c r="AH49" s="501" t="s">
        <v>202</v>
      </c>
      <c r="AI49" s="239">
        <v>78.25</v>
      </c>
      <c r="AJ49" s="240">
        <v>134.24</v>
      </c>
      <c r="AK49" s="245" t="s">
        <v>171</v>
      </c>
      <c r="AL49" s="239">
        <v>116.92</v>
      </c>
      <c r="AM49" s="240">
        <v>240.92500000000001</v>
      </c>
      <c r="AN49" s="238" t="s">
        <v>237</v>
      </c>
      <c r="AO49" s="239">
        <v>78.88</v>
      </c>
      <c r="AP49" s="240">
        <v>155.58000000000001</v>
      </c>
      <c r="AQ49" s="508" t="s">
        <v>237</v>
      </c>
      <c r="AR49" s="509">
        <v>82.069000000000003</v>
      </c>
      <c r="AS49" s="510">
        <v>194.51900000000001</v>
      </c>
      <c r="AT49" s="508" t="s">
        <v>169</v>
      </c>
      <c r="AU49" s="509">
        <v>280.024</v>
      </c>
      <c r="AV49" s="510">
        <v>335.53399999999999</v>
      </c>
      <c r="AW49" s="508" t="s">
        <v>231</v>
      </c>
      <c r="AX49" s="509">
        <v>379.44</v>
      </c>
      <c r="AY49" s="510">
        <v>465.66</v>
      </c>
      <c r="AZ49" s="273" t="s">
        <v>269</v>
      </c>
      <c r="BA49" s="274">
        <v>416.25797999999998</v>
      </c>
      <c r="BB49" s="274">
        <v>16.53</v>
      </c>
      <c r="BC49" s="274">
        <v>26.07</v>
      </c>
      <c r="BD49" s="275">
        <v>458.85798</v>
      </c>
    </row>
    <row r="50" spans="1:57" s="117" customFormat="1" ht="12" customHeight="1" x14ac:dyDescent="0.25">
      <c r="A50" s="895" t="s">
        <v>65</v>
      </c>
      <c r="B50" s="897"/>
      <c r="C50" s="533" t="s">
        <v>856</v>
      </c>
      <c r="D50" s="502" t="s">
        <v>279</v>
      </c>
      <c r="E50" s="503">
        <v>1.5</v>
      </c>
      <c r="F50" s="504">
        <v>2.78</v>
      </c>
      <c r="G50" s="502" t="s">
        <v>165</v>
      </c>
      <c r="H50" s="503">
        <v>3.4649999999999999</v>
      </c>
      <c r="I50" s="504">
        <v>44.360999999999997</v>
      </c>
      <c r="J50" s="502" t="s">
        <v>275</v>
      </c>
      <c r="K50" s="503">
        <v>11.195</v>
      </c>
      <c r="L50" s="504">
        <v>15.914999999999999</v>
      </c>
      <c r="M50" s="502" t="s">
        <v>166</v>
      </c>
      <c r="N50" s="503">
        <v>18.437999999999999</v>
      </c>
      <c r="O50" s="504">
        <v>24.547999999999998</v>
      </c>
      <c r="P50" s="505" t="s">
        <v>171</v>
      </c>
      <c r="Q50" s="236">
        <v>39.365000000000002</v>
      </c>
      <c r="R50" s="237">
        <v>107.899</v>
      </c>
      <c r="S50" s="505" t="s">
        <v>167</v>
      </c>
      <c r="T50" s="236">
        <v>56.256</v>
      </c>
      <c r="U50" s="237">
        <v>125.496</v>
      </c>
      <c r="V50" s="505" t="s">
        <v>203</v>
      </c>
      <c r="W50" s="236">
        <v>129.36670000000001</v>
      </c>
      <c r="X50" s="237">
        <v>154.94669999999999</v>
      </c>
      <c r="Y50" s="505" t="s">
        <v>231</v>
      </c>
      <c r="Z50" s="236">
        <v>110.399</v>
      </c>
      <c r="AA50" s="237">
        <v>124.819</v>
      </c>
      <c r="AB50" s="505" t="s">
        <v>204</v>
      </c>
      <c r="AC50" s="236">
        <v>125.545</v>
      </c>
      <c r="AD50" s="237">
        <v>136.845</v>
      </c>
      <c r="AE50" s="505" t="s">
        <v>239</v>
      </c>
      <c r="AF50" s="236">
        <v>81.248999999999995</v>
      </c>
      <c r="AG50" s="237">
        <v>111.43899999999999</v>
      </c>
      <c r="AH50" s="505" t="s">
        <v>174</v>
      </c>
      <c r="AI50" s="236">
        <v>151.82669999999999</v>
      </c>
      <c r="AJ50" s="237">
        <v>194.55670000000001</v>
      </c>
      <c r="AK50" s="244" t="s">
        <v>206</v>
      </c>
      <c r="AL50" s="236">
        <v>168.93469999999999</v>
      </c>
      <c r="AM50" s="237">
        <v>189.7047</v>
      </c>
      <c r="AN50" s="142" t="s">
        <v>187</v>
      </c>
      <c r="AO50" s="236">
        <v>278.52670000000001</v>
      </c>
      <c r="AP50" s="237">
        <v>299.27670000000001</v>
      </c>
      <c r="AQ50" s="511" t="s">
        <v>270</v>
      </c>
      <c r="AR50" s="512">
        <v>323.49099999999999</v>
      </c>
      <c r="AS50" s="513">
        <v>452.03699999999998</v>
      </c>
      <c r="AT50" s="511" t="s">
        <v>374</v>
      </c>
      <c r="AU50" s="512">
        <v>439.28500000000003</v>
      </c>
      <c r="AV50" s="513">
        <v>571.10199999999998</v>
      </c>
      <c r="AW50" s="511" t="s">
        <v>174</v>
      </c>
      <c r="AX50" s="512">
        <v>358.55</v>
      </c>
      <c r="AY50" s="513">
        <v>422.0292</v>
      </c>
      <c r="AZ50" s="276" t="s">
        <v>271</v>
      </c>
      <c r="BA50" s="277">
        <v>389.27</v>
      </c>
      <c r="BB50" s="277">
        <v>32.82</v>
      </c>
      <c r="BC50" s="277">
        <v>8.06</v>
      </c>
      <c r="BD50" s="278">
        <v>430.15</v>
      </c>
    </row>
    <row r="51" spans="1:57" s="117" customFormat="1" ht="12" customHeight="1" x14ac:dyDescent="0.25">
      <c r="A51" s="895" t="s">
        <v>65</v>
      </c>
      <c r="B51" s="897"/>
      <c r="C51" s="533" t="s">
        <v>855</v>
      </c>
      <c r="D51" s="502" t="s">
        <v>163</v>
      </c>
      <c r="E51" s="503" t="s">
        <v>53</v>
      </c>
      <c r="F51" s="504">
        <v>33.799999999999997</v>
      </c>
      <c r="G51" s="502" t="s">
        <v>163</v>
      </c>
      <c r="H51" s="503" t="s">
        <v>53</v>
      </c>
      <c r="I51" s="504">
        <v>36.979999999999997</v>
      </c>
      <c r="J51" s="502" t="s">
        <v>279</v>
      </c>
      <c r="K51" s="503">
        <v>4.5229999999999997</v>
      </c>
      <c r="L51" s="504">
        <v>4.5229999999999997</v>
      </c>
      <c r="M51" s="502" t="s">
        <v>201</v>
      </c>
      <c r="N51" s="503">
        <v>18.843</v>
      </c>
      <c r="O51" s="504">
        <v>26.306000000000001</v>
      </c>
      <c r="P51" s="505" t="s">
        <v>53</v>
      </c>
      <c r="Q51" s="236" t="s">
        <v>53</v>
      </c>
      <c r="R51" s="237" t="s">
        <v>53</v>
      </c>
      <c r="S51" s="505" t="s">
        <v>163</v>
      </c>
      <c r="T51" s="236">
        <v>12.79</v>
      </c>
      <c r="U51" s="237">
        <v>15.37</v>
      </c>
      <c r="V51" s="505"/>
      <c r="W51" s="236"/>
      <c r="X51" s="237"/>
      <c r="Y51" s="505" t="s">
        <v>53</v>
      </c>
      <c r="Z51" s="236" t="s">
        <v>53</v>
      </c>
      <c r="AA51" s="237" t="s">
        <v>53</v>
      </c>
      <c r="AB51" s="505" t="s">
        <v>164</v>
      </c>
      <c r="AC51" s="236">
        <v>13.84</v>
      </c>
      <c r="AD51" s="237">
        <v>21.11</v>
      </c>
      <c r="AE51" s="505" t="s">
        <v>53</v>
      </c>
      <c r="AF51" s="236" t="s">
        <v>53</v>
      </c>
      <c r="AG51" s="237" t="s">
        <v>53</v>
      </c>
      <c r="AH51" s="505" t="s">
        <v>53</v>
      </c>
      <c r="AI51" s="236" t="s">
        <v>53</v>
      </c>
      <c r="AJ51" s="237" t="s">
        <v>53</v>
      </c>
      <c r="AK51" s="244" t="s">
        <v>242</v>
      </c>
      <c r="AL51" s="236">
        <v>28.73</v>
      </c>
      <c r="AM51" s="237">
        <v>43.5</v>
      </c>
      <c r="AN51" s="142" t="s">
        <v>202</v>
      </c>
      <c r="AO51" s="236">
        <v>131.24</v>
      </c>
      <c r="AP51" s="237">
        <v>138.49</v>
      </c>
      <c r="AQ51" s="511" t="s">
        <v>202</v>
      </c>
      <c r="AR51" s="512">
        <v>204.9</v>
      </c>
      <c r="AS51" s="513">
        <v>264.8</v>
      </c>
      <c r="AT51" s="511" t="s">
        <v>167</v>
      </c>
      <c r="AU51" s="512">
        <v>200.3</v>
      </c>
      <c r="AV51" s="513">
        <v>296.86130000000003</v>
      </c>
      <c r="AW51" s="511" t="s">
        <v>269</v>
      </c>
      <c r="AX51" s="512">
        <v>155.49789999999999</v>
      </c>
      <c r="AY51" s="513">
        <v>332.02789999999999</v>
      </c>
      <c r="AZ51" s="276" t="s">
        <v>187</v>
      </c>
      <c r="BA51" s="277">
        <v>201.96</v>
      </c>
      <c r="BB51" s="277">
        <v>18.61</v>
      </c>
      <c r="BC51" s="277">
        <v>125.77</v>
      </c>
      <c r="BD51" s="278">
        <v>346.66</v>
      </c>
    </row>
    <row r="52" spans="1:57" s="117" customFormat="1" ht="12" customHeight="1" x14ac:dyDescent="0.25">
      <c r="A52" s="895" t="s">
        <v>65</v>
      </c>
      <c r="B52" s="897"/>
      <c r="C52" s="248" t="s">
        <v>857</v>
      </c>
      <c r="D52" s="502" t="s">
        <v>279</v>
      </c>
      <c r="E52" s="503">
        <v>19.940000000000001</v>
      </c>
      <c r="F52" s="504">
        <v>19.940000000000001</v>
      </c>
      <c r="G52" s="502" t="s">
        <v>242</v>
      </c>
      <c r="H52" s="503">
        <v>8.7799999999999994</v>
      </c>
      <c r="I52" s="504">
        <v>10.939</v>
      </c>
      <c r="J52" s="502" t="s">
        <v>201</v>
      </c>
      <c r="K52" s="503">
        <v>58.104100000000003</v>
      </c>
      <c r="L52" s="504">
        <v>68.137100000000004</v>
      </c>
      <c r="M52" s="502" t="s">
        <v>169</v>
      </c>
      <c r="N52" s="503">
        <v>27.442</v>
      </c>
      <c r="O52" s="504">
        <v>103.264</v>
      </c>
      <c r="P52" s="505" t="s">
        <v>237</v>
      </c>
      <c r="Q52" s="236">
        <v>59.042999999999999</v>
      </c>
      <c r="R52" s="237">
        <v>117.813</v>
      </c>
      <c r="S52" s="505" t="s">
        <v>202</v>
      </c>
      <c r="T52" s="236">
        <v>8.27</v>
      </c>
      <c r="U52" s="237">
        <v>92.78</v>
      </c>
      <c r="V52" s="505" t="s">
        <v>168</v>
      </c>
      <c r="W52" s="236">
        <v>77.55</v>
      </c>
      <c r="X52" s="237">
        <v>107.44</v>
      </c>
      <c r="Y52" s="505" t="s">
        <v>170</v>
      </c>
      <c r="Z52" s="236">
        <v>79.95</v>
      </c>
      <c r="AA52" s="237">
        <v>95.62</v>
      </c>
      <c r="AB52" s="505" t="s">
        <v>170</v>
      </c>
      <c r="AC52" s="236">
        <v>105.55800000000001</v>
      </c>
      <c r="AD52" s="237">
        <v>144.648</v>
      </c>
      <c r="AE52" s="505" t="s">
        <v>244</v>
      </c>
      <c r="AF52" s="236">
        <v>100.7</v>
      </c>
      <c r="AG52" s="237">
        <v>156.53</v>
      </c>
      <c r="AH52" s="505" t="s">
        <v>231</v>
      </c>
      <c r="AI52" s="236">
        <v>73.287000000000006</v>
      </c>
      <c r="AJ52" s="237">
        <v>271.18700000000001</v>
      </c>
      <c r="AK52" s="244" t="s">
        <v>204</v>
      </c>
      <c r="AL52" s="236">
        <v>74.8</v>
      </c>
      <c r="AM52" s="237">
        <v>125.65</v>
      </c>
      <c r="AN52" s="142" t="s">
        <v>172</v>
      </c>
      <c r="AO52" s="236">
        <v>91.32</v>
      </c>
      <c r="AP52" s="237">
        <v>198.99</v>
      </c>
      <c r="AQ52" s="511" t="s">
        <v>204</v>
      </c>
      <c r="AR52" s="512">
        <v>120.95</v>
      </c>
      <c r="AS52" s="513">
        <v>193.2</v>
      </c>
      <c r="AT52" s="511" t="s">
        <v>205</v>
      </c>
      <c r="AU52" s="512">
        <v>126.777</v>
      </c>
      <c r="AV52" s="513">
        <v>182.84700000000001</v>
      </c>
      <c r="AW52" s="511" t="s">
        <v>173</v>
      </c>
      <c r="AX52" s="512">
        <v>210.21</v>
      </c>
      <c r="AY52" s="513">
        <v>257.95</v>
      </c>
      <c r="AZ52" s="276" t="s">
        <v>233</v>
      </c>
      <c r="BA52" s="277">
        <v>243.03819999999999</v>
      </c>
      <c r="BB52" s="277">
        <v>30.052482999999999</v>
      </c>
      <c r="BC52" s="277">
        <v>9.34</v>
      </c>
      <c r="BD52" s="278">
        <v>282.43068299999999</v>
      </c>
    </row>
    <row r="53" spans="1:57" s="117" customFormat="1" ht="12" customHeight="1" x14ac:dyDescent="0.25">
      <c r="A53" s="895" t="s">
        <v>65</v>
      </c>
      <c r="B53" s="897"/>
      <c r="C53" s="248" t="s">
        <v>863</v>
      </c>
      <c r="D53" s="502" t="s">
        <v>53</v>
      </c>
      <c r="E53" s="503" t="s">
        <v>53</v>
      </c>
      <c r="F53" s="504" t="s">
        <v>53</v>
      </c>
      <c r="G53" s="502"/>
      <c r="H53" s="503"/>
      <c r="I53" s="504"/>
      <c r="J53" s="502" t="s">
        <v>53</v>
      </c>
      <c r="K53" s="503" t="s">
        <v>53</v>
      </c>
      <c r="L53" s="504" t="s">
        <v>53</v>
      </c>
      <c r="M53" s="502" t="s">
        <v>53</v>
      </c>
      <c r="N53" s="503" t="s">
        <v>53</v>
      </c>
      <c r="O53" s="504" t="s">
        <v>53</v>
      </c>
      <c r="P53" s="505" t="s">
        <v>279</v>
      </c>
      <c r="Q53" s="236" t="s">
        <v>241</v>
      </c>
      <c r="R53" s="237">
        <v>31.47</v>
      </c>
      <c r="S53" s="505" t="s">
        <v>53</v>
      </c>
      <c r="T53" s="236" t="s">
        <v>53</v>
      </c>
      <c r="U53" s="237" t="s">
        <v>53</v>
      </c>
      <c r="V53" s="505" t="s">
        <v>53</v>
      </c>
      <c r="W53" s="236" t="s">
        <v>53</v>
      </c>
      <c r="X53" s="237" t="s">
        <v>53</v>
      </c>
      <c r="Y53" s="505" t="s">
        <v>53</v>
      </c>
      <c r="Z53" s="236" t="s">
        <v>53</v>
      </c>
      <c r="AA53" s="237" t="s">
        <v>53</v>
      </c>
      <c r="AB53" s="505" t="s">
        <v>53</v>
      </c>
      <c r="AC53" s="236" t="s">
        <v>53</v>
      </c>
      <c r="AD53" s="237" t="s">
        <v>53</v>
      </c>
      <c r="AE53" s="505" t="s">
        <v>53</v>
      </c>
      <c r="AF53" s="236" t="s">
        <v>53</v>
      </c>
      <c r="AG53" s="237" t="s">
        <v>53</v>
      </c>
      <c r="AH53" s="505" t="s">
        <v>279</v>
      </c>
      <c r="AI53" s="236" t="s">
        <v>241</v>
      </c>
      <c r="AJ53" s="237">
        <v>4.93</v>
      </c>
      <c r="AK53" s="244" t="s">
        <v>279</v>
      </c>
      <c r="AL53" s="236" t="s">
        <v>241</v>
      </c>
      <c r="AM53" s="237">
        <v>20.8</v>
      </c>
      <c r="AN53" s="142" t="s">
        <v>279</v>
      </c>
      <c r="AO53" s="236" t="s">
        <v>53</v>
      </c>
      <c r="AP53" s="237">
        <v>45.9</v>
      </c>
      <c r="AQ53" s="511" t="s">
        <v>163</v>
      </c>
      <c r="AR53" s="512">
        <v>6.74</v>
      </c>
      <c r="AS53" s="513">
        <v>34.39</v>
      </c>
      <c r="AT53" s="511" t="s">
        <v>243</v>
      </c>
      <c r="AU53" s="512">
        <v>43.97</v>
      </c>
      <c r="AV53" s="513">
        <v>64.78</v>
      </c>
      <c r="AW53" s="511" t="s">
        <v>243</v>
      </c>
      <c r="AX53" s="512">
        <v>28.8</v>
      </c>
      <c r="AY53" s="513">
        <v>42.6265</v>
      </c>
      <c r="AZ53" s="276" t="s">
        <v>237</v>
      </c>
      <c r="BA53" s="277">
        <v>50.88</v>
      </c>
      <c r="BB53" s="277">
        <v>31.14</v>
      </c>
      <c r="BC53" s="277">
        <v>44.78</v>
      </c>
      <c r="BD53" s="278">
        <v>126.8</v>
      </c>
    </row>
    <row r="54" spans="1:57" s="117" customFormat="1" ht="12" customHeight="1" x14ac:dyDescent="0.25">
      <c r="A54" s="895" t="s">
        <v>65</v>
      </c>
      <c r="B54" s="897"/>
      <c r="C54" s="533" t="s">
        <v>861</v>
      </c>
      <c r="D54" s="502" t="s">
        <v>53</v>
      </c>
      <c r="E54" s="503" t="s">
        <v>53</v>
      </c>
      <c r="F54" s="504" t="s">
        <v>53</v>
      </c>
      <c r="G54" s="502" t="s">
        <v>53</v>
      </c>
      <c r="H54" s="503" t="s">
        <v>53</v>
      </c>
      <c r="I54" s="504" t="s">
        <v>53</v>
      </c>
      <c r="J54" s="502" t="s">
        <v>53</v>
      </c>
      <c r="K54" s="503" t="s">
        <v>53</v>
      </c>
      <c r="L54" s="504" t="s">
        <v>53</v>
      </c>
      <c r="M54" s="502"/>
      <c r="N54" s="503"/>
      <c r="O54" s="504"/>
      <c r="P54" s="505" t="s">
        <v>163</v>
      </c>
      <c r="Q54" s="236">
        <v>2.282</v>
      </c>
      <c r="R54" s="237">
        <v>19.521999999999998</v>
      </c>
      <c r="S54" s="505" t="s">
        <v>279</v>
      </c>
      <c r="T54" s="236" t="s">
        <v>53</v>
      </c>
      <c r="U54" s="237">
        <v>23.08</v>
      </c>
      <c r="V54" s="505" t="s">
        <v>163</v>
      </c>
      <c r="W54" s="236">
        <v>1.62</v>
      </c>
      <c r="X54" s="237">
        <v>5.94</v>
      </c>
      <c r="Y54" s="505" t="s">
        <v>279</v>
      </c>
      <c r="Z54" s="236">
        <v>1.93</v>
      </c>
      <c r="AA54" s="237">
        <v>1.93</v>
      </c>
      <c r="AB54" s="505" t="s">
        <v>164</v>
      </c>
      <c r="AC54" s="236">
        <v>7.859</v>
      </c>
      <c r="AD54" s="237">
        <v>12.259</v>
      </c>
      <c r="AE54" s="505" t="s">
        <v>243</v>
      </c>
      <c r="AF54" s="236">
        <v>10.46</v>
      </c>
      <c r="AG54" s="237">
        <v>17.95</v>
      </c>
      <c r="AH54" s="505" t="s">
        <v>242</v>
      </c>
      <c r="AI54" s="236">
        <v>2.09</v>
      </c>
      <c r="AJ54" s="237">
        <v>39.42</v>
      </c>
      <c r="AK54" s="244" t="s">
        <v>164</v>
      </c>
      <c r="AL54" s="236">
        <v>11.52</v>
      </c>
      <c r="AM54" s="237">
        <v>15.77</v>
      </c>
      <c r="AN54" s="142" t="s">
        <v>201</v>
      </c>
      <c r="AO54" s="236">
        <v>6.98</v>
      </c>
      <c r="AP54" s="237">
        <v>11.15</v>
      </c>
      <c r="AQ54" s="511" t="s">
        <v>279</v>
      </c>
      <c r="AR54" s="512" t="s">
        <v>53</v>
      </c>
      <c r="AS54" s="513">
        <v>8.0399999999999991</v>
      </c>
      <c r="AT54" s="511" t="s">
        <v>201</v>
      </c>
      <c r="AU54" s="512">
        <v>23.81</v>
      </c>
      <c r="AV54" s="513">
        <v>40.729999999999997</v>
      </c>
      <c r="AW54" s="511" t="s">
        <v>243</v>
      </c>
      <c r="AX54" s="512">
        <v>8.5313140000000001</v>
      </c>
      <c r="AY54" s="513">
        <v>70.151313999999999</v>
      </c>
      <c r="AZ54" s="276" t="s">
        <v>237</v>
      </c>
      <c r="BA54" s="277">
        <v>42.851314000000002</v>
      </c>
      <c r="BB54" s="277">
        <v>36.22</v>
      </c>
      <c r="BC54" s="277">
        <v>14.84</v>
      </c>
      <c r="BD54" s="278">
        <v>104.071314</v>
      </c>
    </row>
    <row r="55" spans="1:57" s="117" customFormat="1" ht="12" customHeight="1" x14ac:dyDescent="0.25">
      <c r="A55" s="895" t="s">
        <v>65</v>
      </c>
      <c r="B55" s="897"/>
      <c r="C55" s="533" t="s">
        <v>858</v>
      </c>
      <c r="D55" s="502"/>
      <c r="E55" s="503"/>
      <c r="F55" s="504"/>
      <c r="G55" s="502"/>
      <c r="H55" s="503"/>
      <c r="I55" s="504"/>
      <c r="J55" s="502" t="s">
        <v>53</v>
      </c>
      <c r="K55" s="503" t="s">
        <v>53</v>
      </c>
      <c r="L55" s="504" t="s">
        <v>53</v>
      </c>
      <c r="M55" s="502" t="s">
        <v>53</v>
      </c>
      <c r="N55" s="503" t="s">
        <v>53</v>
      </c>
      <c r="O55" s="504" t="s">
        <v>53</v>
      </c>
      <c r="P55" s="505" t="s">
        <v>53</v>
      </c>
      <c r="Q55" s="236" t="s">
        <v>53</v>
      </c>
      <c r="R55" s="237" t="s">
        <v>53</v>
      </c>
      <c r="S55" s="505" t="s">
        <v>242</v>
      </c>
      <c r="T55" s="236" t="s">
        <v>53</v>
      </c>
      <c r="U55" s="237">
        <v>23.53</v>
      </c>
      <c r="V55" s="505" t="s">
        <v>201</v>
      </c>
      <c r="W55" s="236">
        <v>14.06</v>
      </c>
      <c r="X55" s="237">
        <v>26.6</v>
      </c>
      <c r="Y55" s="505" t="s">
        <v>200</v>
      </c>
      <c r="Z55" s="236">
        <v>23.34</v>
      </c>
      <c r="AA55" s="237">
        <v>35.81</v>
      </c>
      <c r="AB55" s="505" t="s">
        <v>164</v>
      </c>
      <c r="AC55" s="236" t="s">
        <v>53</v>
      </c>
      <c r="AD55" s="237">
        <v>24.43</v>
      </c>
      <c r="AE55" s="505" t="s">
        <v>164</v>
      </c>
      <c r="AF55" s="236" t="s">
        <v>53</v>
      </c>
      <c r="AG55" s="237">
        <v>31.765999999999998</v>
      </c>
      <c r="AH55" s="505" t="s">
        <v>164</v>
      </c>
      <c r="AI55" s="236">
        <v>11.23</v>
      </c>
      <c r="AJ55" s="237">
        <v>29.03</v>
      </c>
      <c r="AK55" s="244" t="s">
        <v>165</v>
      </c>
      <c r="AL55" s="236">
        <v>52.9</v>
      </c>
      <c r="AM55" s="237">
        <v>55.16</v>
      </c>
      <c r="AN55" s="142" t="s">
        <v>201</v>
      </c>
      <c r="AO55" s="236">
        <v>16.16</v>
      </c>
      <c r="AP55" s="237">
        <v>17.98</v>
      </c>
      <c r="AQ55" s="511" t="s">
        <v>201</v>
      </c>
      <c r="AR55" s="512">
        <v>42.39</v>
      </c>
      <c r="AS55" s="513">
        <v>80.95</v>
      </c>
      <c r="AT55" s="511" t="s">
        <v>275</v>
      </c>
      <c r="AU55" s="512">
        <v>64.41</v>
      </c>
      <c r="AV55" s="513">
        <v>84.27</v>
      </c>
      <c r="AW55" s="511" t="s">
        <v>242</v>
      </c>
      <c r="AX55" s="512">
        <v>35.880000000000003</v>
      </c>
      <c r="AY55" s="513">
        <v>35.880000000000003</v>
      </c>
      <c r="AZ55" s="276" t="s">
        <v>200</v>
      </c>
      <c r="BA55" s="277">
        <v>54.73</v>
      </c>
      <c r="BB55" s="277" t="s">
        <v>53</v>
      </c>
      <c r="BC55" s="277" t="s">
        <v>53</v>
      </c>
      <c r="BD55" s="278">
        <v>71.83</v>
      </c>
    </row>
    <row r="56" spans="1:57" s="117" customFormat="1" ht="12" customHeight="1" x14ac:dyDescent="0.25">
      <c r="A56" s="895" t="s">
        <v>65</v>
      </c>
      <c r="B56" s="897"/>
      <c r="C56" s="248" t="s">
        <v>862</v>
      </c>
      <c r="D56" s="502"/>
      <c r="E56" s="503"/>
      <c r="F56" s="504"/>
      <c r="G56" s="502"/>
      <c r="H56" s="503"/>
      <c r="I56" s="504"/>
      <c r="J56" s="502"/>
      <c r="K56" s="503"/>
      <c r="L56" s="504"/>
      <c r="M56" s="502"/>
      <c r="N56" s="503"/>
      <c r="O56" s="504"/>
      <c r="P56" s="505"/>
      <c r="Q56" s="236"/>
      <c r="R56" s="237"/>
      <c r="S56" s="505" t="s">
        <v>163</v>
      </c>
      <c r="T56" s="236">
        <v>8.91</v>
      </c>
      <c r="U56" s="237">
        <v>8.91</v>
      </c>
      <c r="V56" s="505" t="s">
        <v>163</v>
      </c>
      <c r="W56" s="236">
        <v>22.33</v>
      </c>
      <c r="X56" s="237">
        <v>22.33</v>
      </c>
      <c r="Y56" s="505" t="s">
        <v>163</v>
      </c>
      <c r="Z56" s="236">
        <v>13.44</v>
      </c>
      <c r="AA56" s="237">
        <v>13.44</v>
      </c>
      <c r="AB56" s="505" t="s">
        <v>200</v>
      </c>
      <c r="AC56" s="236">
        <v>32.5</v>
      </c>
      <c r="AD56" s="237">
        <v>32.5</v>
      </c>
      <c r="AE56" s="505" t="s">
        <v>165</v>
      </c>
      <c r="AF56" s="236">
        <v>60.05</v>
      </c>
      <c r="AG56" s="237">
        <v>60.82</v>
      </c>
      <c r="AH56" s="505" t="s">
        <v>165</v>
      </c>
      <c r="AI56" s="236">
        <v>64.747399999999999</v>
      </c>
      <c r="AJ56" s="237">
        <v>71.567400000000006</v>
      </c>
      <c r="AK56" s="244" t="s">
        <v>243</v>
      </c>
      <c r="AL56" s="236">
        <v>85.65</v>
      </c>
      <c r="AM56" s="237">
        <v>89.29</v>
      </c>
      <c r="AN56" s="142" t="s">
        <v>200</v>
      </c>
      <c r="AO56" s="236">
        <v>72.89</v>
      </c>
      <c r="AP56" s="237">
        <v>72.89</v>
      </c>
      <c r="AQ56" s="511" t="s">
        <v>201</v>
      </c>
      <c r="AR56" s="512">
        <v>80.84</v>
      </c>
      <c r="AS56" s="513">
        <v>81.819999999999993</v>
      </c>
      <c r="AT56" s="511" t="s">
        <v>163</v>
      </c>
      <c r="AU56" s="512">
        <v>40.450000000000003</v>
      </c>
      <c r="AV56" s="513">
        <v>40.9</v>
      </c>
      <c r="AW56" s="511" t="s">
        <v>53</v>
      </c>
      <c r="AX56" s="512" t="s">
        <v>53</v>
      </c>
      <c r="AY56" s="513" t="s">
        <v>53</v>
      </c>
      <c r="AZ56" s="276" t="s">
        <v>279</v>
      </c>
      <c r="BA56" s="277">
        <v>42.77</v>
      </c>
      <c r="BB56" s="277" t="s">
        <v>241</v>
      </c>
      <c r="BC56" s="277" t="s">
        <v>241</v>
      </c>
      <c r="BD56" s="278">
        <v>42.77</v>
      </c>
    </row>
    <row r="57" spans="1:57" s="117" customFormat="1" ht="12" customHeight="1" x14ac:dyDescent="0.25">
      <c r="A57" s="895"/>
      <c r="B57" s="897"/>
      <c r="C57" s="248" t="s">
        <v>867</v>
      </c>
      <c r="D57" s="502"/>
      <c r="E57" s="503"/>
      <c r="F57" s="504"/>
      <c r="G57" s="502"/>
      <c r="H57" s="503"/>
      <c r="I57" s="504"/>
      <c r="J57" s="502"/>
      <c r="K57" s="503"/>
      <c r="L57" s="504"/>
      <c r="M57" s="502" t="s">
        <v>53</v>
      </c>
      <c r="N57" s="503" t="s">
        <v>53</v>
      </c>
      <c r="O57" s="504" t="s">
        <v>53</v>
      </c>
      <c r="P57" s="505" t="s">
        <v>53</v>
      </c>
      <c r="Q57" s="236" t="s">
        <v>53</v>
      </c>
      <c r="R57" s="237" t="s">
        <v>53</v>
      </c>
      <c r="S57" s="505" t="s">
        <v>53</v>
      </c>
      <c r="T57" s="236" t="s">
        <v>53</v>
      </c>
      <c r="U57" s="237" t="s">
        <v>53</v>
      </c>
      <c r="V57" s="505" t="s">
        <v>53</v>
      </c>
      <c r="W57" s="236" t="s">
        <v>53</v>
      </c>
      <c r="X57" s="237" t="s">
        <v>53</v>
      </c>
      <c r="Y57" s="505"/>
      <c r="Z57" s="236"/>
      <c r="AA57" s="237"/>
      <c r="AB57" s="505" t="s">
        <v>163</v>
      </c>
      <c r="AC57" s="236" t="s">
        <v>53</v>
      </c>
      <c r="AD57" s="237">
        <v>24.47</v>
      </c>
      <c r="AE57" s="505" t="s">
        <v>53</v>
      </c>
      <c r="AF57" s="236" t="s">
        <v>53</v>
      </c>
      <c r="AG57" s="237" t="s">
        <v>53</v>
      </c>
      <c r="AH57" s="505" t="s">
        <v>163</v>
      </c>
      <c r="AI57" s="236">
        <v>12.41</v>
      </c>
      <c r="AJ57" s="237">
        <v>13.05</v>
      </c>
      <c r="AK57" s="244" t="s">
        <v>53</v>
      </c>
      <c r="AL57" s="236" t="s">
        <v>53</v>
      </c>
      <c r="AM57" s="237" t="s">
        <v>53</v>
      </c>
      <c r="AN57" s="142" t="s">
        <v>53</v>
      </c>
      <c r="AO57" s="236" t="s">
        <v>53</v>
      </c>
      <c r="AP57" s="237" t="s">
        <v>53</v>
      </c>
      <c r="AQ57" s="511" t="s">
        <v>53</v>
      </c>
      <c r="AR57" s="512" t="s">
        <v>53</v>
      </c>
      <c r="AS57" s="513" t="s">
        <v>53</v>
      </c>
      <c r="AT57" s="511" t="s">
        <v>279</v>
      </c>
      <c r="AU57" s="512">
        <v>12.26</v>
      </c>
      <c r="AV57" s="513">
        <v>12.26</v>
      </c>
      <c r="AW57" s="511" t="s">
        <v>242</v>
      </c>
      <c r="AX57" s="512">
        <v>23.04</v>
      </c>
      <c r="AY57" s="513">
        <v>45.01</v>
      </c>
      <c r="AZ57" s="276" t="s">
        <v>242</v>
      </c>
      <c r="BA57" s="277">
        <v>28.181215999999999</v>
      </c>
      <c r="BB57" s="277" t="s">
        <v>241</v>
      </c>
      <c r="BC57" s="277" t="s">
        <v>241</v>
      </c>
      <c r="BD57" s="278">
        <v>28.181215999999999</v>
      </c>
    </row>
    <row r="58" spans="1:57" s="117" customFormat="1" ht="12" customHeight="1" x14ac:dyDescent="0.25">
      <c r="A58" s="895" t="s">
        <v>65</v>
      </c>
      <c r="B58" s="897"/>
      <c r="C58" s="248" t="s">
        <v>859</v>
      </c>
      <c r="D58" s="502"/>
      <c r="E58" s="503"/>
      <c r="F58" s="504"/>
      <c r="G58" s="502"/>
      <c r="H58" s="503"/>
      <c r="I58" s="504"/>
      <c r="J58" s="502"/>
      <c r="K58" s="503"/>
      <c r="L58" s="504"/>
      <c r="M58" s="502"/>
      <c r="N58" s="503"/>
      <c r="O58" s="504"/>
      <c r="P58" s="505"/>
      <c r="Q58" s="236"/>
      <c r="R58" s="237"/>
      <c r="S58" s="505"/>
      <c r="T58" s="236"/>
      <c r="U58" s="237"/>
      <c r="V58" s="505" t="s">
        <v>53</v>
      </c>
      <c r="W58" s="236" t="s">
        <v>53</v>
      </c>
      <c r="X58" s="237" t="s">
        <v>53</v>
      </c>
      <c r="Y58" s="505" t="s">
        <v>53</v>
      </c>
      <c r="Z58" s="236" t="s">
        <v>53</v>
      </c>
      <c r="AA58" s="237" t="s">
        <v>53</v>
      </c>
      <c r="AB58" s="505" t="s">
        <v>53</v>
      </c>
      <c r="AC58" s="236" t="s">
        <v>53</v>
      </c>
      <c r="AD58" s="237" t="s">
        <v>53</v>
      </c>
      <c r="AE58" s="505" t="s">
        <v>279</v>
      </c>
      <c r="AF58" s="236">
        <v>7.18</v>
      </c>
      <c r="AG58" s="237">
        <v>11.43</v>
      </c>
      <c r="AH58" s="505" t="s">
        <v>53</v>
      </c>
      <c r="AI58" s="236" t="s">
        <v>53</v>
      </c>
      <c r="AJ58" s="237" t="s">
        <v>53</v>
      </c>
      <c r="AK58" s="244" t="s">
        <v>53</v>
      </c>
      <c r="AL58" s="236" t="s">
        <v>53</v>
      </c>
      <c r="AM58" s="237" t="s">
        <v>53</v>
      </c>
      <c r="AN58" s="142" t="s">
        <v>279</v>
      </c>
      <c r="AO58" s="236">
        <v>3.67</v>
      </c>
      <c r="AP58" s="237">
        <v>3.67</v>
      </c>
      <c r="AQ58" s="511" t="s">
        <v>279</v>
      </c>
      <c r="AR58" s="512" t="s">
        <v>53</v>
      </c>
      <c r="AS58" s="513">
        <v>15.87</v>
      </c>
      <c r="AT58" s="511" t="s">
        <v>242</v>
      </c>
      <c r="AU58" s="512">
        <v>26.83</v>
      </c>
      <c r="AV58" s="513">
        <v>27.55</v>
      </c>
      <c r="AW58" s="511" t="s">
        <v>165</v>
      </c>
      <c r="AX58" s="512">
        <v>24.499724000000001</v>
      </c>
      <c r="AY58" s="513">
        <v>24.999724000000001</v>
      </c>
      <c r="AZ58" s="276" t="s">
        <v>164</v>
      </c>
      <c r="BA58" s="277">
        <v>12.17</v>
      </c>
      <c r="BB58" s="277" t="s">
        <v>53</v>
      </c>
      <c r="BC58" s="277" t="s">
        <v>241</v>
      </c>
      <c r="BD58" s="278">
        <v>19.36</v>
      </c>
    </row>
    <row r="59" spans="1:57" s="117" customFormat="1" ht="12" customHeight="1" x14ac:dyDescent="0.25">
      <c r="A59" s="895" t="s">
        <v>65</v>
      </c>
      <c r="B59" s="897"/>
      <c r="C59" s="248" t="s">
        <v>870</v>
      </c>
      <c r="D59" s="502"/>
      <c r="E59" s="503"/>
      <c r="F59" s="504"/>
      <c r="G59" s="502"/>
      <c r="H59" s="503"/>
      <c r="I59" s="504"/>
      <c r="J59" s="502"/>
      <c r="K59" s="503"/>
      <c r="L59" s="504"/>
      <c r="M59" s="502"/>
      <c r="N59" s="503"/>
      <c r="O59" s="504"/>
      <c r="P59" s="505"/>
      <c r="Q59" s="236"/>
      <c r="R59" s="237"/>
      <c r="S59" s="505"/>
      <c r="T59" s="236"/>
      <c r="U59" s="237"/>
      <c r="V59" s="505"/>
      <c r="W59" s="236"/>
      <c r="X59" s="237"/>
      <c r="Y59" s="505"/>
      <c r="Z59" s="236"/>
      <c r="AA59" s="237"/>
      <c r="AB59" s="505"/>
      <c r="AC59" s="236"/>
      <c r="AD59" s="237"/>
      <c r="AE59" s="505"/>
      <c r="AF59" s="236"/>
      <c r="AG59" s="237"/>
      <c r="AH59" s="505"/>
      <c r="AI59" s="236"/>
      <c r="AJ59" s="237"/>
      <c r="AK59" s="244"/>
      <c r="AL59" s="236"/>
      <c r="AM59" s="237"/>
      <c r="AN59" s="142"/>
      <c r="AO59" s="236"/>
      <c r="AP59" s="237"/>
      <c r="AQ59" s="511" t="s">
        <v>53</v>
      </c>
      <c r="AR59" s="512" t="s">
        <v>53</v>
      </c>
      <c r="AS59" s="513" t="s">
        <v>53</v>
      </c>
      <c r="AT59" s="511" t="s">
        <v>279</v>
      </c>
      <c r="AU59" s="512">
        <v>3.37</v>
      </c>
      <c r="AV59" s="513">
        <v>4.2300000000000004</v>
      </c>
      <c r="AW59" s="511" t="s">
        <v>164</v>
      </c>
      <c r="AX59" s="512">
        <v>8.9600000000000009</v>
      </c>
      <c r="AY59" s="513">
        <v>14.32</v>
      </c>
      <c r="AZ59" s="276" t="s">
        <v>279</v>
      </c>
      <c r="BA59" s="277">
        <v>15.51</v>
      </c>
      <c r="BB59" s="277" t="s">
        <v>241</v>
      </c>
      <c r="BC59" s="277" t="s">
        <v>241</v>
      </c>
      <c r="BD59" s="278">
        <v>15.51</v>
      </c>
    </row>
    <row r="60" spans="1:57" s="117" customFormat="1" ht="12" customHeight="1" x14ac:dyDescent="0.25">
      <c r="A60" s="895"/>
      <c r="B60" s="897"/>
      <c r="C60" s="248" t="s">
        <v>864</v>
      </c>
      <c r="D60" s="502" t="s">
        <v>53</v>
      </c>
      <c r="E60" s="503" t="s">
        <v>53</v>
      </c>
      <c r="F60" s="504" t="s">
        <v>53</v>
      </c>
      <c r="G60" s="502" t="s">
        <v>53</v>
      </c>
      <c r="H60" s="503" t="s">
        <v>53</v>
      </c>
      <c r="I60" s="504" t="s">
        <v>53</v>
      </c>
      <c r="J60" s="502" t="s">
        <v>53</v>
      </c>
      <c r="K60" s="503" t="s">
        <v>53</v>
      </c>
      <c r="L60" s="504" t="s">
        <v>53</v>
      </c>
      <c r="M60" s="502" t="s">
        <v>53</v>
      </c>
      <c r="N60" s="503" t="s">
        <v>53</v>
      </c>
      <c r="O60" s="504" t="s">
        <v>53</v>
      </c>
      <c r="P60" s="505" t="s">
        <v>53</v>
      </c>
      <c r="Q60" s="236" t="s">
        <v>53</v>
      </c>
      <c r="R60" s="237" t="s">
        <v>53</v>
      </c>
      <c r="S60" s="505"/>
      <c r="T60" s="236"/>
      <c r="U60" s="237"/>
      <c r="V60" s="505" t="s">
        <v>53</v>
      </c>
      <c r="W60" s="236" t="s">
        <v>53</v>
      </c>
      <c r="X60" s="237" t="s">
        <v>53</v>
      </c>
      <c r="Y60" s="505" t="s">
        <v>53</v>
      </c>
      <c r="Z60" s="236" t="s">
        <v>53</v>
      </c>
      <c r="AA60" s="237" t="s">
        <v>53</v>
      </c>
      <c r="AB60" s="505" t="s">
        <v>53</v>
      </c>
      <c r="AC60" s="236" t="s">
        <v>53</v>
      </c>
      <c r="AD60" s="237" t="s">
        <v>53</v>
      </c>
      <c r="AE60" s="505" t="s">
        <v>53</v>
      </c>
      <c r="AF60" s="236" t="s">
        <v>53</v>
      </c>
      <c r="AG60" s="237" t="s">
        <v>53</v>
      </c>
      <c r="AH60" s="505" t="s">
        <v>53</v>
      </c>
      <c r="AI60" s="236" t="s">
        <v>53</v>
      </c>
      <c r="AJ60" s="237" t="s">
        <v>53</v>
      </c>
      <c r="AK60" s="244" t="s">
        <v>242</v>
      </c>
      <c r="AL60" s="236">
        <v>2.33</v>
      </c>
      <c r="AM60" s="237">
        <v>6.65</v>
      </c>
      <c r="AN60" s="142" t="s">
        <v>163</v>
      </c>
      <c r="AO60" s="236">
        <v>1.45</v>
      </c>
      <c r="AP60" s="237">
        <v>1.45</v>
      </c>
      <c r="AQ60" s="511" t="s">
        <v>242</v>
      </c>
      <c r="AR60" s="512">
        <v>4.5350000000000001</v>
      </c>
      <c r="AS60" s="513">
        <v>10.525</v>
      </c>
      <c r="AT60" s="511" t="s">
        <v>242</v>
      </c>
      <c r="AU60" s="512">
        <v>6.1349999999999998</v>
      </c>
      <c r="AV60" s="513">
        <v>14.775</v>
      </c>
      <c r="AW60" s="511" t="s">
        <v>200</v>
      </c>
      <c r="AX60" s="512">
        <v>5.8650000000000002</v>
      </c>
      <c r="AY60" s="513">
        <v>7.125</v>
      </c>
      <c r="AZ60" s="276" t="s">
        <v>164</v>
      </c>
      <c r="BA60" s="277">
        <v>6.85</v>
      </c>
      <c r="BB60" s="277" t="s">
        <v>53</v>
      </c>
      <c r="BC60" s="277" t="s">
        <v>241</v>
      </c>
      <c r="BD60" s="278">
        <v>11.14</v>
      </c>
    </row>
    <row r="61" spans="1:57" s="117" customFormat="1" ht="12" customHeight="1" x14ac:dyDescent="0.25">
      <c r="A61" s="895" t="s">
        <v>65</v>
      </c>
      <c r="B61" s="897"/>
      <c r="C61" s="533" t="s">
        <v>865</v>
      </c>
      <c r="D61" s="502"/>
      <c r="E61" s="503"/>
      <c r="F61" s="504"/>
      <c r="G61" s="502"/>
      <c r="H61" s="503"/>
      <c r="I61" s="504"/>
      <c r="J61" s="502"/>
      <c r="K61" s="503"/>
      <c r="L61" s="504"/>
      <c r="M61" s="502"/>
      <c r="N61" s="503"/>
      <c r="O61" s="504"/>
      <c r="P61" s="505"/>
      <c r="Q61" s="236"/>
      <c r="R61" s="237"/>
      <c r="S61" s="505"/>
      <c r="T61" s="236"/>
      <c r="U61" s="237"/>
      <c r="V61" s="505"/>
      <c r="W61" s="236"/>
      <c r="X61" s="237"/>
      <c r="Y61" s="505"/>
      <c r="Z61" s="236"/>
      <c r="AA61" s="237"/>
      <c r="AB61" s="505"/>
      <c r="AC61" s="236"/>
      <c r="AD61" s="237"/>
      <c r="AE61" s="505"/>
      <c r="AF61" s="236"/>
      <c r="AG61" s="237"/>
      <c r="AH61" s="505"/>
      <c r="AI61" s="236"/>
      <c r="AJ61" s="237"/>
      <c r="AK61" s="244"/>
      <c r="AL61" s="236"/>
      <c r="AM61" s="237"/>
      <c r="AN61" s="142"/>
      <c r="AO61" s="236"/>
      <c r="AP61" s="237"/>
      <c r="AQ61" s="511"/>
      <c r="AR61" s="512"/>
      <c r="AS61" s="513"/>
      <c r="AT61" s="511" t="s">
        <v>53</v>
      </c>
      <c r="AU61" s="512" t="s">
        <v>53</v>
      </c>
      <c r="AV61" s="513" t="s">
        <v>53</v>
      </c>
      <c r="AW61" s="511" t="s">
        <v>53</v>
      </c>
      <c r="AX61" s="512" t="s">
        <v>53</v>
      </c>
      <c r="AY61" s="513" t="s">
        <v>53</v>
      </c>
      <c r="AZ61" s="276" t="s">
        <v>163</v>
      </c>
      <c r="BA61" s="277">
        <v>7.59</v>
      </c>
      <c r="BB61" s="277" t="s">
        <v>241</v>
      </c>
      <c r="BC61" s="277" t="s">
        <v>241</v>
      </c>
      <c r="BD61" s="278">
        <v>7.59</v>
      </c>
    </row>
    <row r="62" spans="1:57" s="117" customFormat="1" ht="12" customHeight="1" x14ac:dyDescent="0.25">
      <c r="A62" s="895" t="s">
        <v>65</v>
      </c>
      <c r="B62" s="897"/>
      <c r="C62" s="248" t="s">
        <v>869</v>
      </c>
      <c r="D62" s="502"/>
      <c r="E62" s="503"/>
      <c r="F62" s="504"/>
      <c r="G62" s="502"/>
      <c r="H62" s="503"/>
      <c r="I62" s="504"/>
      <c r="J62" s="502"/>
      <c r="K62" s="503"/>
      <c r="L62" s="504"/>
      <c r="M62" s="502"/>
      <c r="N62" s="503"/>
      <c r="O62" s="504"/>
      <c r="P62" s="505"/>
      <c r="Q62" s="236"/>
      <c r="R62" s="237"/>
      <c r="S62" s="505"/>
      <c r="T62" s="236"/>
      <c r="U62" s="237"/>
      <c r="V62" s="505"/>
      <c r="W62" s="236"/>
      <c r="X62" s="237"/>
      <c r="Y62" s="505"/>
      <c r="Z62" s="236"/>
      <c r="AA62" s="237"/>
      <c r="AB62" s="505"/>
      <c r="AC62" s="236"/>
      <c r="AD62" s="237"/>
      <c r="AE62" s="505" t="s">
        <v>53</v>
      </c>
      <c r="AF62" s="236" t="s">
        <v>53</v>
      </c>
      <c r="AG62" s="237" t="s">
        <v>53</v>
      </c>
      <c r="AH62" s="505" t="s">
        <v>53</v>
      </c>
      <c r="AI62" s="236" t="s">
        <v>53</v>
      </c>
      <c r="AJ62" s="237" t="s">
        <v>53</v>
      </c>
      <c r="AK62" s="244" t="s">
        <v>53</v>
      </c>
      <c r="AL62" s="236" t="s">
        <v>53</v>
      </c>
      <c r="AM62" s="237" t="s">
        <v>53</v>
      </c>
      <c r="AN62" s="142" t="s">
        <v>53</v>
      </c>
      <c r="AO62" s="236" t="s">
        <v>53</v>
      </c>
      <c r="AP62" s="237" t="s">
        <v>53</v>
      </c>
      <c r="AQ62" s="511" t="s">
        <v>53</v>
      </c>
      <c r="AR62" s="512" t="s">
        <v>53</v>
      </c>
      <c r="AS62" s="513" t="s">
        <v>53</v>
      </c>
      <c r="AT62" s="511" t="s">
        <v>53</v>
      </c>
      <c r="AU62" s="512" t="s">
        <v>53</v>
      </c>
      <c r="AV62" s="513" t="s">
        <v>53</v>
      </c>
      <c r="AW62" s="511"/>
      <c r="AX62" s="512"/>
      <c r="AY62" s="513"/>
      <c r="AZ62" s="276"/>
      <c r="BA62" s="277"/>
      <c r="BB62" s="277"/>
      <c r="BC62" s="277"/>
      <c r="BD62" s="278" t="s">
        <v>241</v>
      </c>
    </row>
    <row r="63" spans="1:57" s="117" customFormat="1" ht="12" customHeight="1" x14ac:dyDescent="0.25">
      <c r="A63" s="895" t="s">
        <v>65</v>
      </c>
      <c r="B63" s="898"/>
      <c r="C63" s="614" t="s">
        <v>866</v>
      </c>
      <c r="D63" s="502"/>
      <c r="E63" s="503"/>
      <c r="F63" s="504"/>
      <c r="G63" s="502"/>
      <c r="H63" s="503"/>
      <c r="I63" s="504"/>
      <c r="J63" s="502"/>
      <c r="K63" s="503"/>
      <c r="L63" s="504"/>
      <c r="M63" s="502"/>
      <c r="N63" s="503"/>
      <c r="O63" s="504"/>
      <c r="P63" s="506" t="s">
        <v>53</v>
      </c>
      <c r="Q63" s="242" t="s">
        <v>53</v>
      </c>
      <c r="R63" s="243" t="s">
        <v>53</v>
      </c>
      <c r="S63" s="506" t="s">
        <v>53</v>
      </c>
      <c r="T63" s="242" t="s">
        <v>53</v>
      </c>
      <c r="U63" s="243" t="s">
        <v>53</v>
      </c>
      <c r="V63" s="506" t="s">
        <v>53</v>
      </c>
      <c r="W63" s="242" t="s">
        <v>53</v>
      </c>
      <c r="X63" s="243" t="s">
        <v>53</v>
      </c>
      <c r="Y63" s="506" t="s">
        <v>53</v>
      </c>
      <c r="Z63" s="242" t="s">
        <v>53</v>
      </c>
      <c r="AA63" s="243" t="s">
        <v>53</v>
      </c>
      <c r="AB63" s="506" t="s">
        <v>279</v>
      </c>
      <c r="AC63" s="242">
        <v>3.8</v>
      </c>
      <c r="AD63" s="243">
        <v>4.96</v>
      </c>
      <c r="AE63" s="506" t="s">
        <v>279</v>
      </c>
      <c r="AF63" s="242" t="s">
        <v>53</v>
      </c>
      <c r="AG63" s="243">
        <v>21.788</v>
      </c>
      <c r="AH63" s="506" t="s">
        <v>164</v>
      </c>
      <c r="AI63" s="242" t="s">
        <v>53</v>
      </c>
      <c r="AJ63" s="243">
        <v>43.81</v>
      </c>
      <c r="AK63" s="246" t="s">
        <v>201</v>
      </c>
      <c r="AL63" s="242">
        <v>31.724</v>
      </c>
      <c r="AM63" s="243">
        <v>46.423999999999999</v>
      </c>
      <c r="AN63" s="241" t="s">
        <v>53</v>
      </c>
      <c r="AO63" s="242" t="s">
        <v>53</v>
      </c>
      <c r="AP63" s="243" t="s">
        <v>53</v>
      </c>
      <c r="AQ63" s="511" t="s">
        <v>53</v>
      </c>
      <c r="AR63" s="512" t="s">
        <v>53</v>
      </c>
      <c r="AS63" s="513" t="s">
        <v>53</v>
      </c>
      <c r="AT63" s="511" t="s">
        <v>53</v>
      </c>
      <c r="AU63" s="512" t="s">
        <v>53</v>
      </c>
      <c r="AV63" s="513" t="s">
        <v>53</v>
      </c>
      <c r="AW63" s="511" t="s">
        <v>163</v>
      </c>
      <c r="AX63" s="512" t="s">
        <v>53</v>
      </c>
      <c r="AY63" s="513">
        <v>27.1</v>
      </c>
      <c r="AZ63" s="279" t="s">
        <v>53</v>
      </c>
      <c r="BA63" s="280" t="s">
        <v>53</v>
      </c>
      <c r="BB63" s="280" t="s">
        <v>53</v>
      </c>
      <c r="BC63" s="280" t="s">
        <v>53</v>
      </c>
      <c r="BD63" s="281" t="s">
        <v>53</v>
      </c>
      <c r="BE63" s="291"/>
    </row>
    <row r="64" spans="1:57" s="117" customFormat="1" ht="12" customHeight="1" x14ac:dyDescent="0.25">
      <c r="A64" s="895" t="s">
        <v>65</v>
      </c>
      <c r="B64" s="896" t="s">
        <v>37</v>
      </c>
      <c r="C64" s="247" t="s">
        <v>914</v>
      </c>
      <c r="D64" s="498"/>
      <c r="E64" s="499"/>
      <c r="F64" s="500"/>
      <c r="G64" s="498"/>
      <c r="H64" s="499"/>
      <c r="I64" s="500"/>
      <c r="J64" s="498" t="s">
        <v>53</v>
      </c>
      <c r="K64" s="499" t="s">
        <v>53</v>
      </c>
      <c r="L64" s="500" t="s">
        <v>53</v>
      </c>
      <c r="M64" s="498" t="s">
        <v>53</v>
      </c>
      <c r="N64" s="499" t="s">
        <v>53</v>
      </c>
      <c r="O64" s="500" t="s">
        <v>53</v>
      </c>
      <c r="P64" s="501" t="s">
        <v>53</v>
      </c>
      <c r="Q64" s="239" t="s">
        <v>53</v>
      </c>
      <c r="R64" s="240" t="s">
        <v>53</v>
      </c>
      <c r="S64" s="501" t="s">
        <v>53</v>
      </c>
      <c r="T64" s="239" t="s">
        <v>53</v>
      </c>
      <c r="U64" s="240" t="s">
        <v>53</v>
      </c>
      <c r="V64" s="501" t="s">
        <v>53</v>
      </c>
      <c r="W64" s="239" t="s">
        <v>53</v>
      </c>
      <c r="X64" s="240" t="s">
        <v>53</v>
      </c>
      <c r="Y64" s="501"/>
      <c r="Z64" s="239"/>
      <c r="AA64" s="240"/>
      <c r="AB64" s="501" t="s">
        <v>53</v>
      </c>
      <c r="AC64" s="239" t="s">
        <v>53</v>
      </c>
      <c r="AD64" s="240" t="s">
        <v>53</v>
      </c>
      <c r="AE64" s="501" t="s">
        <v>53</v>
      </c>
      <c r="AF64" s="239" t="s">
        <v>53</v>
      </c>
      <c r="AG64" s="240" t="s">
        <v>53</v>
      </c>
      <c r="AH64" s="501" t="s">
        <v>279</v>
      </c>
      <c r="AI64" s="239">
        <v>23.92</v>
      </c>
      <c r="AJ64" s="240">
        <v>26.26</v>
      </c>
      <c r="AK64" s="245" t="s">
        <v>279</v>
      </c>
      <c r="AL64" s="239">
        <v>13.07</v>
      </c>
      <c r="AM64" s="240">
        <v>13.07</v>
      </c>
      <c r="AN64" s="238" t="s">
        <v>279</v>
      </c>
      <c r="AO64" s="239" t="s">
        <v>240</v>
      </c>
      <c r="AP64" s="240" t="s">
        <v>240</v>
      </c>
      <c r="AQ64" s="508" t="s">
        <v>53</v>
      </c>
      <c r="AR64" s="509" t="s">
        <v>53</v>
      </c>
      <c r="AS64" s="510" t="s">
        <v>53</v>
      </c>
      <c r="AT64" s="508" t="s">
        <v>53</v>
      </c>
      <c r="AU64" s="509" t="s">
        <v>53</v>
      </c>
      <c r="AV64" s="510" t="s">
        <v>53</v>
      </c>
      <c r="AW64" s="508" t="s">
        <v>53</v>
      </c>
      <c r="AX64" s="509" t="s">
        <v>53</v>
      </c>
      <c r="AY64" s="510" t="s">
        <v>53</v>
      </c>
      <c r="AZ64" s="273" t="s">
        <v>242</v>
      </c>
      <c r="BA64" s="274">
        <v>39.933</v>
      </c>
      <c r="BB64" s="274" t="s">
        <v>241</v>
      </c>
      <c r="BC64" s="274" t="s">
        <v>241</v>
      </c>
      <c r="BD64" s="275">
        <v>39.933</v>
      </c>
    </row>
    <row r="65" spans="1:56" s="117" customFormat="1" ht="12" customHeight="1" x14ac:dyDescent="0.25">
      <c r="A65" s="895" t="s">
        <v>65</v>
      </c>
      <c r="B65" s="897"/>
      <c r="C65" s="533" t="s">
        <v>918</v>
      </c>
      <c r="D65" s="502"/>
      <c r="E65" s="503"/>
      <c r="F65" s="504"/>
      <c r="G65" s="502"/>
      <c r="H65" s="503"/>
      <c r="I65" s="504"/>
      <c r="J65" s="502"/>
      <c r="K65" s="503"/>
      <c r="L65" s="504"/>
      <c r="M65" s="502"/>
      <c r="N65" s="503"/>
      <c r="O65" s="504"/>
      <c r="P65" s="505"/>
      <c r="Q65" s="236"/>
      <c r="R65" s="237"/>
      <c r="S65" s="505" t="s">
        <v>53</v>
      </c>
      <c r="T65" s="236" t="s">
        <v>53</v>
      </c>
      <c r="U65" s="237" t="s">
        <v>53</v>
      </c>
      <c r="V65" s="505"/>
      <c r="W65" s="236"/>
      <c r="X65" s="237"/>
      <c r="Y65" s="505"/>
      <c r="Z65" s="236"/>
      <c r="AA65" s="237"/>
      <c r="AB65" s="505"/>
      <c r="AC65" s="236"/>
      <c r="AD65" s="237"/>
      <c r="AE65" s="505" t="s">
        <v>53</v>
      </c>
      <c r="AF65" s="236" t="s">
        <v>53</v>
      </c>
      <c r="AG65" s="237" t="s">
        <v>53</v>
      </c>
      <c r="AH65" s="505" t="s">
        <v>53</v>
      </c>
      <c r="AI65" s="236" t="s">
        <v>53</v>
      </c>
      <c r="AJ65" s="237" t="s">
        <v>53</v>
      </c>
      <c r="AK65" s="244"/>
      <c r="AL65" s="236"/>
      <c r="AM65" s="237"/>
      <c r="AN65" s="142" t="s">
        <v>53</v>
      </c>
      <c r="AO65" s="236" t="s">
        <v>53</v>
      </c>
      <c r="AP65" s="237" t="s">
        <v>53</v>
      </c>
      <c r="AQ65" s="511" t="s">
        <v>53</v>
      </c>
      <c r="AR65" s="512" t="s">
        <v>53</v>
      </c>
      <c r="AS65" s="513" t="s">
        <v>53</v>
      </c>
      <c r="AT65" s="511" t="s">
        <v>53</v>
      </c>
      <c r="AU65" s="512" t="s">
        <v>53</v>
      </c>
      <c r="AV65" s="513" t="s">
        <v>53</v>
      </c>
      <c r="AW65" s="511" t="s">
        <v>163</v>
      </c>
      <c r="AX65" s="512">
        <v>17.87</v>
      </c>
      <c r="AY65" s="513">
        <v>23.58</v>
      </c>
      <c r="AZ65" s="276"/>
      <c r="BA65" s="277"/>
      <c r="BB65" s="277"/>
      <c r="BC65" s="277"/>
      <c r="BD65" s="278" t="s">
        <v>241</v>
      </c>
    </row>
    <row r="66" spans="1:56" s="117" customFormat="1" ht="12" customHeight="1" x14ac:dyDescent="0.25">
      <c r="A66" s="895" t="s">
        <v>65</v>
      </c>
      <c r="B66" s="897"/>
      <c r="C66" s="248" t="s">
        <v>916</v>
      </c>
      <c r="D66" s="502"/>
      <c r="E66" s="503"/>
      <c r="F66" s="504"/>
      <c r="G66" s="502"/>
      <c r="H66" s="503"/>
      <c r="I66" s="504"/>
      <c r="J66" s="502"/>
      <c r="K66" s="503"/>
      <c r="L66" s="504"/>
      <c r="M66" s="502"/>
      <c r="N66" s="503"/>
      <c r="O66" s="504"/>
      <c r="P66" s="505"/>
      <c r="Q66" s="236"/>
      <c r="R66" s="237"/>
      <c r="S66" s="505"/>
      <c r="T66" s="236"/>
      <c r="U66" s="237"/>
      <c r="V66" s="505"/>
      <c r="W66" s="236"/>
      <c r="X66" s="237"/>
      <c r="Y66" s="505" t="s">
        <v>53</v>
      </c>
      <c r="Z66" s="236" t="s">
        <v>53</v>
      </c>
      <c r="AA66" s="237" t="s">
        <v>53</v>
      </c>
      <c r="AB66" s="505"/>
      <c r="AC66" s="236"/>
      <c r="AD66" s="237"/>
      <c r="AE66" s="505"/>
      <c r="AF66" s="236"/>
      <c r="AG66" s="237"/>
      <c r="AH66" s="505"/>
      <c r="AI66" s="236"/>
      <c r="AJ66" s="237"/>
      <c r="AK66" s="244"/>
      <c r="AL66" s="236"/>
      <c r="AM66" s="237"/>
      <c r="AN66" s="142"/>
      <c r="AO66" s="236"/>
      <c r="AP66" s="237"/>
      <c r="AQ66" s="511"/>
      <c r="AR66" s="512"/>
      <c r="AS66" s="513"/>
      <c r="AT66" s="511" t="s">
        <v>53</v>
      </c>
      <c r="AU66" s="512" t="s">
        <v>53</v>
      </c>
      <c r="AV66" s="513" t="s">
        <v>53</v>
      </c>
      <c r="AW66" s="511" t="s">
        <v>53</v>
      </c>
      <c r="AX66" s="512" t="s">
        <v>53</v>
      </c>
      <c r="AY66" s="513" t="s">
        <v>53</v>
      </c>
      <c r="AZ66" s="276"/>
      <c r="BA66" s="277"/>
      <c r="BB66" s="277"/>
      <c r="BC66" s="277"/>
      <c r="BD66" s="278" t="s">
        <v>241</v>
      </c>
    </row>
    <row r="67" spans="1:56" s="117" customFormat="1" ht="12" customHeight="1" x14ac:dyDescent="0.25">
      <c r="A67" s="895" t="s">
        <v>65</v>
      </c>
      <c r="B67" s="897"/>
      <c r="C67" s="248" t="s">
        <v>917</v>
      </c>
      <c r="D67" s="502" t="s">
        <v>53</v>
      </c>
      <c r="E67" s="503" t="s">
        <v>53</v>
      </c>
      <c r="F67" s="504" t="s">
        <v>53</v>
      </c>
      <c r="G67" s="502"/>
      <c r="H67" s="503"/>
      <c r="I67" s="504"/>
      <c r="J67" s="502" t="s">
        <v>53</v>
      </c>
      <c r="K67" s="503" t="s">
        <v>53</v>
      </c>
      <c r="L67" s="504" t="s">
        <v>53</v>
      </c>
      <c r="M67" s="502"/>
      <c r="N67" s="503"/>
      <c r="O67" s="504"/>
      <c r="P67" s="505"/>
      <c r="Q67" s="236"/>
      <c r="R67" s="237"/>
      <c r="S67" s="505"/>
      <c r="T67" s="236"/>
      <c r="U67" s="237"/>
      <c r="V67" s="505"/>
      <c r="W67" s="236"/>
      <c r="X67" s="237"/>
      <c r="Y67" s="505"/>
      <c r="Z67" s="236"/>
      <c r="AA67" s="237"/>
      <c r="AB67" s="505"/>
      <c r="AC67" s="236"/>
      <c r="AD67" s="237"/>
      <c r="AE67" s="505" t="s">
        <v>53</v>
      </c>
      <c r="AF67" s="236" t="s">
        <v>53</v>
      </c>
      <c r="AG67" s="237" t="s">
        <v>53</v>
      </c>
      <c r="AH67" s="505" t="s">
        <v>53</v>
      </c>
      <c r="AI67" s="236" t="s">
        <v>53</v>
      </c>
      <c r="AJ67" s="237" t="s">
        <v>53</v>
      </c>
      <c r="AK67" s="244"/>
      <c r="AL67" s="236"/>
      <c r="AM67" s="237"/>
      <c r="AN67" s="142"/>
      <c r="AO67" s="236"/>
      <c r="AP67" s="237"/>
      <c r="AQ67" s="511" t="s">
        <v>53</v>
      </c>
      <c r="AR67" s="512" t="s">
        <v>53</v>
      </c>
      <c r="AS67" s="513" t="s">
        <v>53</v>
      </c>
      <c r="AT67" s="511" t="s">
        <v>53</v>
      </c>
      <c r="AU67" s="512" t="s">
        <v>53</v>
      </c>
      <c r="AV67" s="513" t="s">
        <v>53</v>
      </c>
      <c r="AW67" s="511" t="s">
        <v>279</v>
      </c>
      <c r="AX67" s="512">
        <v>16.75</v>
      </c>
      <c r="AY67" s="513">
        <v>17.63</v>
      </c>
      <c r="AZ67" s="276" t="s">
        <v>53</v>
      </c>
      <c r="BA67" s="277" t="s">
        <v>53</v>
      </c>
      <c r="BB67" s="277" t="s">
        <v>53</v>
      </c>
      <c r="BC67" s="277" t="s">
        <v>53</v>
      </c>
      <c r="BD67" s="278" t="s">
        <v>53</v>
      </c>
    </row>
    <row r="68" spans="1:56" s="117" customFormat="1" ht="12" customHeight="1" x14ac:dyDescent="0.25">
      <c r="A68" s="895" t="s">
        <v>65</v>
      </c>
      <c r="B68" s="898"/>
      <c r="C68" s="249" t="s">
        <v>915</v>
      </c>
      <c r="D68" s="502"/>
      <c r="E68" s="503"/>
      <c r="F68" s="504"/>
      <c r="G68" s="502"/>
      <c r="H68" s="503"/>
      <c r="I68" s="504"/>
      <c r="J68" s="502"/>
      <c r="K68" s="503"/>
      <c r="L68" s="504"/>
      <c r="M68" s="502"/>
      <c r="N68" s="503"/>
      <c r="O68" s="504"/>
      <c r="P68" s="506" t="s">
        <v>53</v>
      </c>
      <c r="Q68" s="242" t="s">
        <v>53</v>
      </c>
      <c r="R68" s="243" t="s">
        <v>53</v>
      </c>
      <c r="S68" s="506"/>
      <c r="T68" s="242"/>
      <c r="U68" s="243"/>
      <c r="V68" s="506"/>
      <c r="W68" s="242"/>
      <c r="X68" s="243"/>
      <c r="Y68" s="506"/>
      <c r="Z68" s="242"/>
      <c r="AA68" s="243"/>
      <c r="AB68" s="506" t="s">
        <v>53</v>
      </c>
      <c r="AC68" s="242" t="s">
        <v>53</v>
      </c>
      <c r="AD68" s="243" t="s">
        <v>53</v>
      </c>
      <c r="AE68" s="506"/>
      <c r="AF68" s="242"/>
      <c r="AG68" s="243"/>
      <c r="AH68" s="506"/>
      <c r="AI68" s="242"/>
      <c r="AJ68" s="243"/>
      <c r="AK68" s="246" t="s">
        <v>53</v>
      </c>
      <c r="AL68" s="242" t="s">
        <v>53</v>
      </c>
      <c r="AM68" s="243" t="s">
        <v>53</v>
      </c>
      <c r="AN68" s="241" t="s">
        <v>53</v>
      </c>
      <c r="AO68" s="242" t="s">
        <v>53</v>
      </c>
      <c r="AP68" s="243" t="s">
        <v>53</v>
      </c>
      <c r="AQ68" s="511"/>
      <c r="AR68" s="512"/>
      <c r="AS68" s="513"/>
      <c r="AT68" s="511"/>
      <c r="AU68" s="512"/>
      <c r="AV68" s="513"/>
      <c r="AW68" s="511" t="s">
        <v>279</v>
      </c>
      <c r="AX68" s="512">
        <v>17.690000000000001</v>
      </c>
      <c r="AY68" s="513">
        <v>17.690000000000001</v>
      </c>
      <c r="AZ68" s="454" t="s">
        <v>53</v>
      </c>
      <c r="BA68" s="455" t="s">
        <v>53</v>
      </c>
      <c r="BB68" s="455" t="s">
        <v>53</v>
      </c>
      <c r="BC68" s="455" t="s">
        <v>53</v>
      </c>
      <c r="BD68" s="530" t="s">
        <v>53</v>
      </c>
    </row>
    <row r="69" spans="1:56" s="117" customFormat="1" ht="12" customHeight="1" x14ac:dyDescent="0.25">
      <c r="A69" s="895" t="s">
        <v>65</v>
      </c>
      <c r="B69" s="896" t="s">
        <v>38</v>
      </c>
      <c r="C69" s="247" t="s">
        <v>933</v>
      </c>
      <c r="D69" s="498"/>
      <c r="E69" s="499"/>
      <c r="F69" s="500"/>
      <c r="G69" s="498"/>
      <c r="H69" s="499"/>
      <c r="I69" s="500"/>
      <c r="J69" s="498" t="s">
        <v>53</v>
      </c>
      <c r="K69" s="499" t="s">
        <v>53</v>
      </c>
      <c r="L69" s="500" t="s">
        <v>53</v>
      </c>
      <c r="M69" s="498" t="s">
        <v>53</v>
      </c>
      <c r="N69" s="499" t="s">
        <v>53</v>
      </c>
      <c r="O69" s="500" t="s">
        <v>53</v>
      </c>
      <c r="P69" s="501" t="s">
        <v>53</v>
      </c>
      <c r="Q69" s="239" t="s">
        <v>53</v>
      </c>
      <c r="R69" s="240" t="s">
        <v>53</v>
      </c>
      <c r="S69" s="501" t="s">
        <v>53</v>
      </c>
      <c r="T69" s="239" t="s">
        <v>53</v>
      </c>
      <c r="U69" s="240" t="s">
        <v>53</v>
      </c>
      <c r="V69" s="501"/>
      <c r="W69" s="239"/>
      <c r="X69" s="240"/>
      <c r="Y69" s="501" t="s">
        <v>279</v>
      </c>
      <c r="Z69" s="239" t="s">
        <v>53</v>
      </c>
      <c r="AA69" s="240">
        <v>15.32</v>
      </c>
      <c r="AB69" s="501" t="s">
        <v>53</v>
      </c>
      <c r="AC69" s="239" t="s">
        <v>53</v>
      </c>
      <c r="AD69" s="240" t="s">
        <v>53</v>
      </c>
      <c r="AE69" s="501" t="s">
        <v>279</v>
      </c>
      <c r="AF69" s="239">
        <v>11.54</v>
      </c>
      <c r="AG69" s="240">
        <v>14.12</v>
      </c>
      <c r="AH69" s="501" t="s">
        <v>163</v>
      </c>
      <c r="AI69" s="239" t="s">
        <v>53</v>
      </c>
      <c r="AJ69" s="240">
        <v>4.3609999999999998</v>
      </c>
      <c r="AK69" s="245" t="s">
        <v>53</v>
      </c>
      <c r="AL69" s="239" t="s">
        <v>53</v>
      </c>
      <c r="AM69" s="240" t="s">
        <v>53</v>
      </c>
      <c r="AN69" s="238" t="s">
        <v>53</v>
      </c>
      <c r="AO69" s="239" t="s">
        <v>53</v>
      </c>
      <c r="AP69" s="240" t="s">
        <v>53</v>
      </c>
      <c r="AQ69" s="508" t="s">
        <v>163</v>
      </c>
      <c r="AR69" s="509">
        <v>21.93</v>
      </c>
      <c r="AS69" s="510">
        <v>24.56</v>
      </c>
      <c r="AT69" s="508" t="s">
        <v>164</v>
      </c>
      <c r="AU69" s="509">
        <v>13.755000000000001</v>
      </c>
      <c r="AV69" s="510">
        <v>15.585000000000001</v>
      </c>
      <c r="AW69" s="508" t="s">
        <v>200</v>
      </c>
      <c r="AX69" s="509">
        <v>10.47</v>
      </c>
      <c r="AY69" s="510">
        <v>15.39</v>
      </c>
      <c r="AZ69" s="273" t="s">
        <v>202</v>
      </c>
      <c r="BA69" s="274">
        <v>27.57</v>
      </c>
      <c r="BB69" s="274">
        <v>19.53</v>
      </c>
      <c r="BC69" s="274">
        <v>3.3875000000000002</v>
      </c>
      <c r="BD69" s="275">
        <v>50.487499999999997</v>
      </c>
    </row>
    <row r="70" spans="1:56" s="117" customFormat="1" ht="12" customHeight="1" x14ac:dyDescent="0.25">
      <c r="A70" s="895" t="s">
        <v>65</v>
      </c>
      <c r="B70" s="897"/>
      <c r="C70" s="533" t="s">
        <v>935</v>
      </c>
      <c r="D70" s="502" t="s">
        <v>53</v>
      </c>
      <c r="E70" s="503" t="s">
        <v>53</v>
      </c>
      <c r="F70" s="504" t="s">
        <v>53</v>
      </c>
      <c r="G70" s="502" t="s">
        <v>53</v>
      </c>
      <c r="H70" s="503" t="s">
        <v>53</v>
      </c>
      <c r="I70" s="504" t="s">
        <v>53</v>
      </c>
      <c r="J70" s="502"/>
      <c r="K70" s="503"/>
      <c r="L70" s="504"/>
      <c r="M70" s="502"/>
      <c r="N70" s="503"/>
      <c r="O70" s="504"/>
      <c r="P70" s="505"/>
      <c r="Q70" s="236"/>
      <c r="R70" s="237"/>
      <c r="S70" s="505"/>
      <c r="T70" s="236"/>
      <c r="U70" s="237"/>
      <c r="V70" s="505"/>
      <c r="W70" s="236"/>
      <c r="X70" s="237"/>
      <c r="Y70" s="505"/>
      <c r="Z70" s="236"/>
      <c r="AA70" s="237"/>
      <c r="AB70" s="505" t="s">
        <v>53</v>
      </c>
      <c r="AC70" s="236" t="s">
        <v>53</v>
      </c>
      <c r="AD70" s="237" t="s">
        <v>53</v>
      </c>
      <c r="AE70" s="505" t="s">
        <v>53</v>
      </c>
      <c r="AF70" s="236" t="s">
        <v>53</v>
      </c>
      <c r="AG70" s="237" t="s">
        <v>53</v>
      </c>
      <c r="AH70" s="505" t="s">
        <v>53</v>
      </c>
      <c r="AI70" s="236" t="s">
        <v>53</v>
      </c>
      <c r="AJ70" s="237" t="s">
        <v>53</v>
      </c>
      <c r="AK70" s="244" t="s">
        <v>53</v>
      </c>
      <c r="AL70" s="236" t="s">
        <v>53</v>
      </c>
      <c r="AM70" s="237" t="s">
        <v>53</v>
      </c>
      <c r="AN70" s="142" t="s">
        <v>53</v>
      </c>
      <c r="AO70" s="236" t="s">
        <v>53</v>
      </c>
      <c r="AP70" s="237" t="s">
        <v>53</v>
      </c>
      <c r="AQ70" s="511"/>
      <c r="AR70" s="512"/>
      <c r="AS70" s="513"/>
      <c r="AT70" s="511" t="s">
        <v>53</v>
      </c>
      <c r="AU70" s="512" t="s">
        <v>53</v>
      </c>
      <c r="AV70" s="513" t="s">
        <v>53</v>
      </c>
      <c r="AW70" s="511" t="s">
        <v>53</v>
      </c>
      <c r="AX70" s="512" t="s">
        <v>53</v>
      </c>
      <c r="AY70" s="513" t="s">
        <v>53</v>
      </c>
      <c r="AZ70" s="276" t="s">
        <v>53</v>
      </c>
      <c r="BA70" s="277" t="s">
        <v>53</v>
      </c>
      <c r="BB70" s="277" t="s">
        <v>53</v>
      </c>
      <c r="BC70" s="277" t="s">
        <v>53</v>
      </c>
      <c r="BD70" s="278" t="s">
        <v>53</v>
      </c>
    </row>
    <row r="71" spans="1:56" s="117" customFormat="1" ht="12" customHeight="1" x14ac:dyDescent="0.25">
      <c r="A71" s="895" t="s">
        <v>65</v>
      </c>
      <c r="B71" s="898"/>
      <c r="C71" s="249" t="s">
        <v>934</v>
      </c>
      <c r="D71" s="502" t="s">
        <v>53</v>
      </c>
      <c r="E71" s="503" t="s">
        <v>53</v>
      </c>
      <c r="F71" s="504" t="s">
        <v>53</v>
      </c>
      <c r="G71" s="502" t="s">
        <v>279</v>
      </c>
      <c r="H71" s="503" t="s">
        <v>53</v>
      </c>
      <c r="I71" s="504">
        <v>8.7899999999999991</v>
      </c>
      <c r="J71" s="502" t="s">
        <v>279</v>
      </c>
      <c r="K71" s="503">
        <v>9.61</v>
      </c>
      <c r="L71" s="504">
        <v>9.61</v>
      </c>
      <c r="M71" s="502" t="s">
        <v>53</v>
      </c>
      <c r="N71" s="503" t="s">
        <v>53</v>
      </c>
      <c r="O71" s="504" t="s">
        <v>53</v>
      </c>
      <c r="P71" s="506" t="s">
        <v>242</v>
      </c>
      <c r="Q71" s="242">
        <v>35.481999999999999</v>
      </c>
      <c r="R71" s="243">
        <v>48.881999999999998</v>
      </c>
      <c r="S71" s="506" t="s">
        <v>200</v>
      </c>
      <c r="T71" s="242">
        <v>34.726999999999997</v>
      </c>
      <c r="U71" s="243">
        <v>84.346999999999994</v>
      </c>
      <c r="V71" s="506" t="s">
        <v>164</v>
      </c>
      <c r="W71" s="242">
        <v>25.64</v>
      </c>
      <c r="X71" s="243">
        <v>33.93</v>
      </c>
      <c r="Y71" s="506" t="s">
        <v>201</v>
      </c>
      <c r="Z71" s="242">
        <v>26.78</v>
      </c>
      <c r="AA71" s="243">
        <v>29.91</v>
      </c>
      <c r="AB71" s="506" t="s">
        <v>242</v>
      </c>
      <c r="AC71" s="242">
        <v>50.16</v>
      </c>
      <c r="AD71" s="243">
        <v>51.97</v>
      </c>
      <c r="AE71" s="506" t="s">
        <v>201</v>
      </c>
      <c r="AF71" s="242">
        <v>55.436700000000002</v>
      </c>
      <c r="AG71" s="243">
        <v>124.8867</v>
      </c>
      <c r="AH71" s="506" t="s">
        <v>53</v>
      </c>
      <c r="AI71" s="242" t="s">
        <v>53</v>
      </c>
      <c r="AJ71" s="243" t="s">
        <v>53</v>
      </c>
      <c r="AK71" s="246" t="s">
        <v>242</v>
      </c>
      <c r="AL71" s="242">
        <v>15.73</v>
      </c>
      <c r="AM71" s="243">
        <v>27.36</v>
      </c>
      <c r="AN71" s="241" t="s">
        <v>279</v>
      </c>
      <c r="AO71" s="242" t="s">
        <v>53</v>
      </c>
      <c r="AP71" s="243">
        <v>27.45</v>
      </c>
      <c r="AQ71" s="514" t="s">
        <v>279</v>
      </c>
      <c r="AR71" s="515">
        <v>47.296700000000001</v>
      </c>
      <c r="AS71" s="516">
        <v>50.3367</v>
      </c>
      <c r="AT71" s="514" t="s">
        <v>279</v>
      </c>
      <c r="AU71" s="515">
        <v>7.02</v>
      </c>
      <c r="AV71" s="516">
        <v>7.02</v>
      </c>
      <c r="AW71" s="514" t="s">
        <v>164</v>
      </c>
      <c r="AX71" s="515">
        <v>13.021000000000001</v>
      </c>
      <c r="AY71" s="516">
        <v>16.311</v>
      </c>
      <c r="AZ71" s="279" t="s">
        <v>53</v>
      </c>
      <c r="BA71" s="280" t="s">
        <v>53</v>
      </c>
      <c r="BB71" s="280" t="s">
        <v>53</v>
      </c>
      <c r="BC71" s="280" t="s">
        <v>53</v>
      </c>
      <c r="BD71" s="281" t="s">
        <v>53</v>
      </c>
    </row>
    <row r="72" spans="1:56" s="117" customFormat="1" ht="12" customHeight="1" x14ac:dyDescent="0.25">
      <c r="A72" s="895" t="s">
        <v>65</v>
      </c>
      <c r="B72" s="896" t="s">
        <v>42</v>
      </c>
      <c r="C72" s="247" t="s">
        <v>937</v>
      </c>
      <c r="D72" s="498" t="s">
        <v>53</v>
      </c>
      <c r="E72" s="499" t="s">
        <v>53</v>
      </c>
      <c r="F72" s="500" t="s">
        <v>53</v>
      </c>
      <c r="G72" s="498" t="s">
        <v>163</v>
      </c>
      <c r="H72" s="499">
        <v>4.0250000000000004</v>
      </c>
      <c r="I72" s="500">
        <v>4.6950000000000003</v>
      </c>
      <c r="J72" s="498" t="s">
        <v>279</v>
      </c>
      <c r="K72" s="499">
        <v>2.282</v>
      </c>
      <c r="L72" s="500">
        <v>2.282</v>
      </c>
      <c r="M72" s="498" t="s">
        <v>163</v>
      </c>
      <c r="N72" s="499">
        <v>2.105</v>
      </c>
      <c r="O72" s="500">
        <v>5.2279999999999998</v>
      </c>
      <c r="P72" s="501" t="s">
        <v>201</v>
      </c>
      <c r="Q72" s="239">
        <v>10.51</v>
      </c>
      <c r="R72" s="240">
        <v>12.654</v>
      </c>
      <c r="S72" s="501" t="s">
        <v>166</v>
      </c>
      <c r="T72" s="239">
        <v>47.515999999999998</v>
      </c>
      <c r="U72" s="240">
        <v>62.116</v>
      </c>
      <c r="V72" s="501" t="s">
        <v>275</v>
      </c>
      <c r="W72" s="239">
        <v>36.590000000000003</v>
      </c>
      <c r="X72" s="240">
        <v>43.22</v>
      </c>
      <c r="Y72" s="501" t="s">
        <v>166</v>
      </c>
      <c r="Z72" s="239">
        <v>63.756700000000002</v>
      </c>
      <c r="AA72" s="240">
        <v>74.026700000000005</v>
      </c>
      <c r="AB72" s="501" t="s">
        <v>275</v>
      </c>
      <c r="AC72" s="239">
        <v>43.43</v>
      </c>
      <c r="AD72" s="240">
        <v>50.4</v>
      </c>
      <c r="AE72" s="501" t="s">
        <v>238</v>
      </c>
      <c r="AF72" s="239">
        <v>36.04</v>
      </c>
      <c r="AG72" s="240">
        <v>37.79</v>
      </c>
      <c r="AH72" s="501" t="s">
        <v>165</v>
      </c>
      <c r="AI72" s="239">
        <v>21.3</v>
      </c>
      <c r="AJ72" s="240">
        <v>28.19</v>
      </c>
      <c r="AK72" s="245" t="s">
        <v>202</v>
      </c>
      <c r="AL72" s="239">
        <v>34.590000000000003</v>
      </c>
      <c r="AM72" s="240">
        <v>59.65</v>
      </c>
      <c r="AN72" s="238" t="s">
        <v>242</v>
      </c>
      <c r="AO72" s="239">
        <v>44.65</v>
      </c>
      <c r="AP72" s="240">
        <v>47.63</v>
      </c>
      <c r="AQ72" s="511" t="s">
        <v>201</v>
      </c>
      <c r="AR72" s="512">
        <v>31.51</v>
      </c>
      <c r="AS72" s="513">
        <v>45.19</v>
      </c>
      <c r="AT72" s="511" t="s">
        <v>202</v>
      </c>
      <c r="AU72" s="512">
        <v>26.251000000000001</v>
      </c>
      <c r="AV72" s="513">
        <v>71.331000000000003</v>
      </c>
      <c r="AW72" s="511" t="s">
        <v>237</v>
      </c>
      <c r="AX72" s="512">
        <v>89.09</v>
      </c>
      <c r="AY72" s="513">
        <v>135.19</v>
      </c>
      <c r="AZ72" s="273" t="s">
        <v>169</v>
      </c>
      <c r="BA72" s="274">
        <v>100.11</v>
      </c>
      <c r="BB72" s="274" t="s">
        <v>53</v>
      </c>
      <c r="BC72" s="274" t="s">
        <v>53</v>
      </c>
      <c r="BD72" s="275">
        <v>102.06</v>
      </c>
    </row>
    <row r="73" spans="1:56" s="117" customFormat="1" ht="12" customHeight="1" x14ac:dyDescent="0.25">
      <c r="A73" s="895" t="s">
        <v>65</v>
      </c>
      <c r="B73" s="897"/>
      <c r="C73" s="533" t="s">
        <v>939</v>
      </c>
      <c r="D73" s="502"/>
      <c r="E73" s="503"/>
      <c r="F73" s="504"/>
      <c r="G73" s="502"/>
      <c r="H73" s="503"/>
      <c r="I73" s="504"/>
      <c r="J73" s="502"/>
      <c r="K73" s="503"/>
      <c r="L73" s="504"/>
      <c r="M73" s="502"/>
      <c r="N73" s="503"/>
      <c r="O73" s="504"/>
      <c r="P73" s="505" t="s">
        <v>53</v>
      </c>
      <c r="Q73" s="236" t="s">
        <v>53</v>
      </c>
      <c r="R73" s="237" t="s">
        <v>53</v>
      </c>
      <c r="S73" s="505" t="s">
        <v>163</v>
      </c>
      <c r="T73" s="236">
        <v>1.58</v>
      </c>
      <c r="U73" s="237">
        <v>3.26</v>
      </c>
      <c r="V73" s="505" t="s">
        <v>242</v>
      </c>
      <c r="W73" s="236" t="s">
        <v>53</v>
      </c>
      <c r="X73" s="237">
        <v>9.8800000000000008</v>
      </c>
      <c r="Y73" s="505" t="s">
        <v>164</v>
      </c>
      <c r="Z73" s="236">
        <v>26.75</v>
      </c>
      <c r="AA73" s="237">
        <v>26.75</v>
      </c>
      <c r="AB73" s="505" t="s">
        <v>279</v>
      </c>
      <c r="AC73" s="236">
        <v>6.4</v>
      </c>
      <c r="AD73" s="237">
        <v>6.4</v>
      </c>
      <c r="AE73" s="505" t="s">
        <v>53</v>
      </c>
      <c r="AF73" s="236" t="s">
        <v>53</v>
      </c>
      <c r="AG73" s="237" t="s">
        <v>53</v>
      </c>
      <c r="AH73" s="505" t="s">
        <v>279</v>
      </c>
      <c r="AI73" s="236" t="s">
        <v>53</v>
      </c>
      <c r="AJ73" s="237">
        <v>20.29</v>
      </c>
      <c r="AK73" s="244" t="s">
        <v>53</v>
      </c>
      <c r="AL73" s="236" t="s">
        <v>53</v>
      </c>
      <c r="AM73" s="237" t="s">
        <v>53</v>
      </c>
      <c r="AN73" s="142" t="s">
        <v>53</v>
      </c>
      <c r="AO73" s="236" t="s">
        <v>53</v>
      </c>
      <c r="AP73" s="237" t="s">
        <v>53</v>
      </c>
      <c r="AQ73" s="511" t="s">
        <v>53</v>
      </c>
      <c r="AR73" s="512" t="s">
        <v>53</v>
      </c>
      <c r="AS73" s="513" t="s">
        <v>53</v>
      </c>
      <c r="AT73" s="511" t="s">
        <v>163</v>
      </c>
      <c r="AU73" s="512">
        <v>7.6689999999999996</v>
      </c>
      <c r="AV73" s="513">
        <v>7.6689999999999996</v>
      </c>
      <c r="AW73" s="511" t="s">
        <v>279</v>
      </c>
      <c r="AX73" s="512" t="s">
        <v>53</v>
      </c>
      <c r="AY73" s="513">
        <v>4.76</v>
      </c>
      <c r="AZ73" s="276" t="s">
        <v>53</v>
      </c>
      <c r="BA73" s="277" t="s">
        <v>53</v>
      </c>
      <c r="BB73" s="277" t="s">
        <v>53</v>
      </c>
      <c r="BC73" s="277" t="s">
        <v>53</v>
      </c>
      <c r="BD73" s="278" t="s">
        <v>53</v>
      </c>
    </row>
    <row r="74" spans="1:56" s="117" customFormat="1" ht="12" customHeight="1" x14ac:dyDescent="0.25">
      <c r="A74" s="895" t="s">
        <v>65</v>
      </c>
      <c r="B74" s="898"/>
      <c r="C74" s="614" t="s">
        <v>938</v>
      </c>
      <c r="D74" s="502"/>
      <c r="E74" s="503"/>
      <c r="F74" s="504"/>
      <c r="G74" s="502" t="s">
        <v>53</v>
      </c>
      <c r="H74" s="503" t="s">
        <v>53</v>
      </c>
      <c r="I74" s="504" t="s">
        <v>53</v>
      </c>
      <c r="J74" s="502"/>
      <c r="K74" s="503"/>
      <c r="L74" s="504"/>
      <c r="M74" s="502" t="s">
        <v>53</v>
      </c>
      <c r="N74" s="503" t="s">
        <v>53</v>
      </c>
      <c r="O74" s="504" t="s">
        <v>53</v>
      </c>
      <c r="P74" s="506" t="s">
        <v>53</v>
      </c>
      <c r="Q74" s="242" t="s">
        <v>53</v>
      </c>
      <c r="R74" s="243" t="s">
        <v>53</v>
      </c>
      <c r="S74" s="506" t="s">
        <v>163</v>
      </c>
      <c r="T74" s="242">
        <v>3.95</v>
      </c>
      <c r="U74" s="243">
        <v>4.1900000000000004</v>
      </c>
      <c r="V74" s="506" t="s">
        <v>279</v>
      </c>
      <c r="W74" s="242">
        <v>8.9600000000000009</v>
      </c>
      <c r="X74" s="243">
        <v>10.85</v>
      </c>
      <c r="Y74" s="506" t="s">
        <v>163</v>
      </c>
      <c r="Z74" s="242">
        <v>16.96</v>
      </c>
      <c r="AA74" s="243">
        <v>17.989999999999998</v>
      </c>
      <c r="AB74" s="506" t="s">
        <v>53</v>
      </c>
      <c r="AC74" s="242" t="s">
        <v>53</v>
      </c>
      <c r="AD74" s="243" t="s">
        <v>53</v>
      </c>
      <c r="AE74" s="506" t="s">
        <v>279</v>
      </c>
      <c r="AF74" s="242">
        <v>2.09</v>
      </c>
      <c r="AG74" s="243">
        <v>2.09</v>
      </c>
      <c r="AH74" s="506" t="s">
        <v>53</v>
      </c>
      <c r="AI74" s="242" t="s">
        <v>53</v>
      </c>
      <c r="AJ74" s="243" t="s">
        <v>53</v>
      </c>
      <c r="AK74" s="246" t="s">
        <v>163</v>
      </c>
      <c r="AL74" s="242">
        <v>22.6267</v>
      </c>
      <c r="AM74" s="243">
        <v>23.4467</v>
      </c>
      <c r="AN74" s="241" t="s">
        <v>53</v>
      </c>
      <c r="AO74" s="242" t="s">
        <v>53</v>
      </c>
      <c r="AP74" s="243" t="s">
        <v>53</v>
      </c>
      <c r="AQ74" s="514" t="s">
        <v>163</v>
      </c>
      <c r="AR74" s="515">
        <v>14.55</v>
      </c>
      <c r="AS74" s="516">
        <v>14.55</v>
      </c>
      <c r="AT74" s="511" t="s">
        <v>53</v>
      </c>
      <c r="AU74" s="512" t="s">
        <v>53</v>
      </c>
      <c r="AV74" s="513" t="s">
        <v>53</v>
      </c>
      <c r="AW74" s="511" t="s">
        <v>164</v>
      </c>
      <c r="AX74" s="512">
        <v>20.97</v>
      </c>
      <c r="AY74" s="513">
        <v>20.97</v>
      </c>
      <c r="AZ74" s="454" t="s">
        <v>53</v>
      </c>
      <c r="BA74" s="455" t="s">
        <v>53</v>
      </c>
      <c r="BB74" s="455" t="s">
        <v>53</v>
      </c>
      <c r="BC74" s="455" t="s">
        <v>53</v>
      </c>
      <c r="BD74" s="530" t="s">
        <v>53</v>
      </c>
    </row>
    <row r="75" spans="1:56" s="117" customFormat="1" ht="12" customHeight="1" x14ac:dyDescent="0.25">
      <c r="A75" s="891" t="s">
        <v>30</v>
      </c>
      <c r="B75" s="899" t="s">
        <v>39</v>
      </c>
      <c r="C75" s="229" t="s">
        <v>942</v>
      </c>
      <c r="D75" s="517" t="s">
        <v>168</v>
      </c>
      <c r="E75" s="518">
        <v>89.808999999999997</v>
      </c>
      <c r="F75" s="519">
        <v>125.309</v>
      </c>
      <c r="G75" s="517" t="s">
        <v>168</v>
      </c>
      <c r="H75" s="518">
        <v>72.489999999999995</v>
      </c>
      <c r="I75" s="519">
        <v>112.60599999999999</v>
      </c>
      <c r="J75" s="517" t="s">
        <v>240</v>
      </c>
      <c r="K75" s="518">
        <v>106.622</v>
      </c>
      <c r="L75" s="519">
        <v>136.601</v>
      </c>
      <c r="M75" s="517" t="s">
        <v>174</v>
      </c>
      <c r="N75" s="518">
        <v>171.05099999999999</v>
      </c>
      <c r="O75" s="519">
        <v>471.96</v>
      </c>
      <c r="P75" s="224" t="s">
        <v>222</v>
      </c>
      <c r="Q75" s="225">
        <v>509.36500000000001</v>
      </c>
      <c r="R75" s="226">
        <v>856.62300000000005</v>
      </c>
      <c r="S75" s="224" t="s">
        <v>365</v>
      </c>
      <c r="T75" s="225">
        <v>674.22500000000002</v>
      </c>
      <c r="U75" s="226">
        <v>1017.425</v>
      </c>
      <c r="V75" s="224" t="s">
        <v>209</v>
      </c>
      <c r="W75" s="225">
        <v>839.85500000000002</v>
      </c>
      <c r="X75" s="226">
        <v>1003.705</v>
      </c>
      <c r="Y75" s="224" t="s">
        <v>135</v>
      </c>
      <c r="Z75" s="225">
        <v>879.452</v>
      </c>
      <c r="AA75" s="226">
        <v>1042.7919999999999</v>
      </c>
      <c r="AB75" s="224" t="s">
        <v>293</v>
      </c>
      <c r="AC75" s="225">
        <v>756.21400000000006</v>
      </c>
      <c r="AD75" s="226">
        <v>1188.6221</v>
      </c>
      <c r="AE75" s="224" t="s">
        <v>210</v>
      </c>
      <c r="AF75" s="225">
        <v>693.97500000000002</v>
      </c>
      <c r="AG75" s="226">
        <v>1273.6099999999999</v>
      </c>
      <c r="AH75" s="224" t="s">
        <v>137</v>
      </c>
      <c r="AI75" s="225">
        <v>913.51469999999995</v>
      </c>
      <c r="AJ75" s="226">
        <v>1266.2946999999999</v>
      </c>
      <c r="AK75" s="233" t="s">
        <v>191</v>
      </c>
      <c r="AL75" s="225">
        <v>975.0847</v>
      </c>
      <c r="AM75" s="226">
        <v>1213.6447000000001</v>
      </c>
      <c r="AN75" s="235" t="s">
        <v>192</v>
      </c>
      <c r="AO75" s="225">
        <v>1036.9549999999999</v>
      </c>
      <c r="AP75" s="226">
        <v>1419.404</v>
      </c>
      <c r="AQ75" s="511" t="s">
        <v>499</v>
      </c>
      <c r="AR75" s="512">
        <v>763.15599999999995</v>
      </c>
      <c r="AS75" s="513">
        <v>1281.701</v>
      </c>
      <c r="AT75" s="508" t="s">
        <v>195</v>
      </c>
      <c r="AU75" s="509">
        <v>1046.364</v>
      </c>
      <c r="AV75" s="510">
        <v>1378.6389999999999</v>
      </c>
      <c r="AW75" s="508" t="s">
        <v>214</v>
      </c>
      <c r="AX75" s="509">
        <v>1464.645327</v>
      </c>
      <c r="AY75" s="510">
        <v>1812.9165889999999</v>
      </c>
      <c r="AZ75" s="456" t="s">
        <v>437</v>
      </c>
      <c r="BA75" s="457">
        <v>1204.387997</v>
      </c>
      <c r="BB75" s="457">
        <v>162.02000000000001</v>
      </c>
      <c r="BC75" s="457">
        <v>117.385864</v>
      </c>
      <c r="BD75" s="531">
        <v>1483.7938610000001</v>
      </c>
    </row>
    <row r="76" spans="1:56" s="117" customFormat="1" ht="12" customHeight="1" x14ac:dyDescent="0.25">
      <c r="A76" s="891"/>
      <c r="B76" s="900"/>
      <c r="C76" s="227" t="s">
        <v>941</v>
      </c>
      <c r="D76" s="520" t="s">
        <v>242</v>
      </c>
      <c r="E76" s="521">
        <v>44.259</v>
      </c>
      <c r="F76" s="522">
        <v>44.259</v>
      </c>
      <c r="G76" s="520" t="s">
        <v>200</v>
      </c>
      <c r="H76" s="521">
        <v>32.795999999999999</v>
      </c>
      <c r="I76" s="522">
        <v>39.488</v>
      </c>
      <c r="J76" s="520" t="s">
        <v>165</v>
      </c>
      <c r="K76" s="521">
        <v>36.475999999999999</v>
      </c>
      <c r="L76" s="522">
        <v>53.890999999999998</v>
      </c>
      <c r="M76" s="520" t="s">
        <v>238</v>
      </c>
      <c r="N76" s="521">
        <v>47.543999999999997</v>
      </c>
      <c r="O76" s="522">
        <v>78.013999999999996</v>
      </c>
      <c r="P76" s="194" t="s">
        <v>202</v>
      </c>
      <c r="Q76" s="195">
        <v>56.904000000000003</v>
      </c>
      <c r="R76" s="196">
        <v>73.573999999999998</v>
      </c>
      <c r="S76" s="194" t="s">
        <v>244</v>
      </c>
      <c r="T76" s="195">
        <v>74.253</v>
      </c>
      <c r="U76" s="196">
        <v>91.742999999999995</v>
      </c>
      <c r="V76" s="194" t="s">
        <v>187</v>
      </c>
      <c r="W76" s="195">
        <v>195.6</v>
      </c>
      <c r="X76" s="196">
        <v>267.16000000000003</v>
      </c>
      <c r="Y76" s="194" t="s">
        <v>205</v>
      </c>
      <c r="Z76" s="195">
        <v>77.433000000000007</v>
      </c>
      <c r="AA76" s="196">
        <v>135.67599999999999</v>
      </c>
      <c r="AB76" s="194" t="s">
        <v>175</v>
      </c>
      <c r="AC76" s="195">
        <v>138.523</v>
      </c>
      <c r="AD76" s="196">
        <v>175.37299999999999</v>
      </c>
      <c r="AE76" s="194" t="s">
        <v>285</v>
      </c>
      <c r="AF76" s="195">
        <v>186.303</v>
      </c>
      <c r="AG76" s="196">
        <v>457.64299999999997</v>
      </c>
      <c r="AH76" s="194" t="s">
        <v>234</v>
      </c>
      <c r="AI76" s="195">
        <v>302.22399999999999</v>
      </c>
      <c r="AJ76" s="196">
        <v>493.255</v>
      </c>
      <c r="AK76" s="220" t="s">
        <v>189</v>
      </c>
      <c r="AL76" s="195">
        <v>566.38099999999997</v>
      </c>
      <c r="AM76" s="196">
        <v>795.13199999999995</v>
      </c>
      <c r="AN76" s="217" t="s">
        <v>286</v>
      </c>
      <c r="AO76" s="195">
        <v>484.21100000000001</v>
      </c>
      <c r="AP76" s="196">
        <v>818.822</v>
      </c>
      <c r="AQ76" s="511" t="s">
        <v>177</v>
      </c>
      <c r="AR76" s="512">
        <v>534.75099999999998</v>
      </c>
      <c r="AS76" s="513">
        <v>870.33100000000002</v>
      </c>
      <c r="AT76" s="511" t="s">
        <v>223</v>
      </c>
      <c r="AU76" s="512">
        <v>712.67769999999996</v>
      </c>
      <c r="AV76" s="513">
        <v>1045.6036999999999</v>
      </c>
      <c r="AW76" s="511" t="s">
        <v>393</v>
      </c>
      <c r="AX76" s="512">
        <v>794.30992200000003</v>
      </c>
      <c r="AY76" s="513">
        <v>1251.6270730000001</v>
      </c>
      <c r="AZ76" s="285" t="s">
        <v>499</v>
      </c>
      <c r="BA76" s="286">
        <v>872.69676100000004</v>
      </c>
      <c r="BB76" s="286">
        <v>97.131296000000006</v>
      </c>
      <c r="BC76" s="286">
        <v>248.76961700000001</v>
      </c>
      <c r="BD76" s="287">
        <v>1226.0176739999999</v>
      </c>
    </row>
    <row r="77" spans="1:56" s="117" customFormat="1" ht="12" customHeight="1" x14ac:dyDescent="0.25">
      <c r="A77" s="891"/>
      <c r="B77" s="900"/>
      <c r="C77" s="230" t="s">
        <v>943</v>
      </c>
      <c r="D77" s="520"/>
      <c r="E77" s="521"/>
      <c r="F77" s="522"/>
      <c r="G77" s="520"/>
      <c r="H77" s="521"/>
      <c r="I77" s="522"/>
      <c r="J77" s="520" t="s">
        <v>53</v>
      </c>
      <c r="K77" s="521" t="s">
        <v>53</v>
      </c>
      <c r="L77" s="522" t="s">
        <v>53</v>
      </c>
      <c r="M77" s="520" t="s">
        <v>53</v>
      </c>
      <c r="N77" s="521" t="s">
        <v>53</v>
      </c>
      <c r="O77" s="522" t="s">
        <v>53</v>
      </c>
      <c r="P77" s="194" t="s">
        <v>164</v>
      </c>
      <c r="Q77" s="195">
        <v>58.83</v>
      </c>
      <c r="R77" s="196">
        <v>65.433000000000007</v>
      </c>
      <c r="S77" s="194" t="s">
        <v>53</v>
      </c>
      <c r="T77" s="195" t="s">
        <v>53</v>
      </c>
      <c r="U77" s="196" t="s">
        <v>53</v>
      </c>
      <c r="V77" s="194" t="s">
        <v>279</v>
      </c>
      <c r="W77" s="195">
        <v>6.36</v>
      </c>
      <c r="X77" s="196">
        <v>6.36</v>
      </c>
      <c r="Y77" s="194" t="s">
        <v>279</v>
      </c>
      <c r="Z77" s="195">
        <v>6.71</v>
      </c>
      <c r="AA77" s="196">
        <v>6.71</v>
      </c>
      <c r="AB77" s="194" t="s">
        <v>53</v>
      </c>
      <c r="AC77" s="195" t="s">
        <v>53</v>
      </c>
      <c r="AD77" s="196" t="s">
        <v>53</v>
      </c>
      <c r="AE77" s="194" t="s">
        <v>275</v>
      </c>
      <c r="AF77" s="195">
        <v>24.538</v>
      </c>
      <c r="AG77" s="196">
        <v>63.847999999999999</v>
      </c>
      <c r="AH77" s="194" t="s">
        <v>166</v>
      </c>
      <c r="AI77" s="195">
        <v>53.308</v>
      </c>
      <c r="AJ77" s="196">
        <v>70.268000000000001</v>
      </c>
      <c r="AK77" s="220" t="s">
        <v>238</v>
      </c>
      <c r="AL77" s="195">
        <v>100.19799999999999</v>
      </c>
      <c r="AM77" s="196">
        <v>114.33799999999999</v>
      </c>
      <c r="AN77" s="217" t="s">
        <v>169</v>
      </c>
      <c r="AO77" s="195">
        <v>114.608</v>
      </c>
      <c r="AP77" s="196">
        <v>188.63800000000001</v>
      </c>
      <c r="AQ77" s="511" t="s">
        <v>244</v>
      </c>
      <c r="AR77" s="512">
        <v>120.85899999999999</v>
      </c>
      <c r="AS77" s="513">
        <v>130.279</v>
      </c>
      <c r="AT77" s="511" t="s">
        <v>167</v>
      </c>
      <c r="AU77" s="512">
        <v>149.88900000000001</v>
      </c>
      <c r="AV77" s="513">
        <v>206.19900000000001</v>
      </c>
      <c r="AW77" s="511" t="s">
        <v>187</v>
      </c>
      <c r="AX77" s="512">
        <v>206.6173</v>
      </c>
      <c r="AY77" s="513">
        <v>373.05630000000002</v>
      </c>
      <c r="AZ77" s="285" t="s">
        <v>277</v>
      </c>
      <c r="BA77" s="286">
        <v>294.76690000000002</v>
      </c>
      <c r="BB77" s="286">
        <v>91.24</v>
      </c>
      <c r="BC77" s="286">
        <v>15.28</v>
      </c>
      <c r="BD77" s="287">
        <v>401.2869</v>
      </c>
    </row>
    <row r="78" spans="1:56" s="117" customFormat="1" ht="12" customHeight="1" x14ac:dyDescent="0.25">
      <c r="A78" s="891"/>
      <c r="B78" s="900"/>
      <c r="C78" s="230" t="s">
        <v>945</v>
      </c>
      <c r="D78" s="520" t="s">
        <v>53</v>
      </c>
      <c r="E78" s="521" t="s">
        <v>53</v>
      </c>
      <c r="F78" s="522" t="s">
        <v>53</v>
      </c>
      <c r="G78" s="520" t="s">
        <v>279</v>
      </c>
      <c r="H78" s="521" t="s">
        <v>279</v>
      </c>
      <c r="I78" s="522" t="s">
        <v>200</v>
      </c>
      <c r="J78" s="520" t="s">
        <v>242</v>
      </c>
      <c r="K78" s="521">
        <v>17.22</v>
      </c>
      <c r="L78" s="522">
        <v>28.55</v>
      </c>
      <c r="M78" s="520" t="s">
        <v>165</v>
      </c>
      <c r="N78" s="521">
        <v>46.055</v>
      </c>
      <c r="O78" s="522">
        <v>67.144999999999996</v>
      </c>
      <c r="P78" s="194" t="s">
        <v>238</v>
      </c>
      <c r="Q78" s="195">
        <v>42.24</v>
      </c>
      <c r="R78" s="196">
        <v>100.04</v>
      </c>
      <c r="S78" s="194" t="s">
        <v>237</v>
      </c>
      <c r="T78" s="195">
        <v>98.95</v>
      </c>
      <c r="U78" s="196">
        <v>138.53899999999999</v>
      </c>
      <c r="V78" s="194" t="s">
        <v>238</v>
      </c>
      <c r="W78" s="195">
        <v>44.87</v>
      </c>
      <c r="X78" s="196">
        <v>63.89</v>
      </c>
      <c r="Y78" s="194" t="s">
        <v>243</v>
      </c>
      <c r="Z78" s="195">
        <v>17.670000000000002</v>
      </c>
      <c r="AA78" s="196">
        <v>24.52</v>
      </c>
      <c r="AB78" s="194" t="s">
        <v>275</v>
      </c>
      <c r="AC78" s="195">
        <v>39.72</v>
      </c>
      <c r="AD78" s="196">
        <v>40.39</v>
      </c>
      <c r="AE78" s="194" t="s">
        <v>170</v>
      </c>
      <c r="AF78" s="195">
        <v>44.69</v>
      </c>
      <c r="AG78" s="196">
        <v>57.2</v>
      </c>
      <c r="AH78" s="194" t="s">
        <v>168</v>
      </c>
      <c r="AI78" s="195">
        <v>48.4</v>
      </c>
      <c r="AJ78" s="196">
        <v>62.5</v>
      </c>
      <c r="AK78" s="220" t="s">
        <v>169</v>
      </c>
      <c r="AL78" s="195">
        <v>52.64</v>
      </c>
      <c r="AM78" s="196">
        <v>56.52</v>
      </c>
      <c r="AN78" s="217" t="s">
        <v>244</v>
      </c>
      <c r="AO78" s="195">
        <v>63.69</v>
      </c>
      <c r="AP78" s="196">
        <v>69.89</v>
      </c>
      <c r="AQ78" s="511" t="s">
        <v>239</v>
      </c>
      <c r="AR78" s="512">
        <v>141.59800000000001</v>
      </c>
      <c r="AS78" s="513">
        <v>197.328</v>
      </c>
      <c r="AT78" s="511" t="s">
        <v>233</v>
      </c>
      <c r="AU78" s="512">
        <v>105.652</v>
      </c>
      <c r="AV78" s="513">
        <v>154.012</v>
      </c>
      <c r="AW78" s="511" t="s">
        <v>234</v>
      </c>
      <c r="AX78" s="512">
        <v>182.28</v>
      </c>
      <c r="AY78" s="513">
        <v>285.69687900000002</v>
      </c>
      <c r="AZ78" s="285" t="s">
        <v>175</v>
      </c>
      <c r="BA78" s="286">
        <v>136.28</v>
      </c>
      <c r="BB78" s="286">
        <v>23.14</v>
      </c>
      <c r="BC78" s="286">
        <v>113.32</v>
      </c>
      <c r="BD78" s="287">
        <v>272.74</v>
      </c>
    </row>
    <row r="79" spans="1:56" s="117" customFormat="1" ht="12" customHeight="1" x14ac:dyDescent="0.25">
      <c r="A79" s="891"/>
      <c r="B79" s="900"/>
      <c r="C79" s="230" t="s">
        <v>944</v>
      </c>
      <c r="D79" s="520"/>
      <c r="E79" s="521"/>
      <c r="F79" s="522"/>
      <c r="G79" s="520"/>
      <c r="H79" s="521"/>
      <c r="I79" s="522"/>
      <c r="J79" s="520"/>
      <c r="K79" s="521"/>
      <c r="L79" s="522"/>
      <c r="M79" s="520" t="s">
        <v>53</v>
      </c>
      <c r="N79" s="521" t="s">
        <v>53</v>
      </c>
      <c r="O79" s="522" t="s">
        <v>53</v>
      </c>
      <c r="P79" s="194" t="s">
        <v>53</v>
      </c>
      <c r="Q79" s="195" t="s">
        <v>53</v>
      </c>
      <c r="R79" s="196" t="s">
        <v>53</v>
      </c>
      <c r="S79" s="194"/>
      <c r="T79" s="195"/>
      <c r="U79" s="196"/>
      <c r="V79" s="194"/>
      <c r="W79" s="195"/>
      <c r="X79" s="196"/>
      <c r="Y79" s="194"/>
      <c r="Z79" s="195"/>
      <c r="AA79" s="196"/>
      <c r="AB79" s="194" t="s">
        <v>53</v>
      </c>
      <c r="AC79" s="195" t="s">
        <v>53</v>
      </c>
      <c r="AD79" s="196" t="s">
        <v>53</v>
      </c>
      <c r="AE79" s="194" t="s">
        <v>53</v>
      </c>
      <c r="AF79" s="195" t="s">
        <v>53</v>
      </c>
      <c r="AG79" s="196" t="s">
        <v>53</v>
      </c>
      <c r="AH79" s="194" t="s">
        <v>163</v>
      </c>
      <c r="AI79" s="195" t="s">
        <v>53</v>
      </c>
      <c r="AJ79" s="196">
        <v>43.68</v>
      </c>
      <c r="AK79" s="220" t="s">
        <v>53</v>
      </c>
      <c r="AL79" s="195" t="s">
        <v>53</v>
      </c>
      <c r="AM79" s="196" t="s">
        <v>53</v>
      </c>
      <c r="AN79" s="217" t="s">
        <v>242</v>
      </c>
      <c r="AO79" s="195" t="s">
        <v>53</v>
      </c>
      <c r="AP79" s="196">
        <v>54.65</v>
      </c>
      <c r="AQ79" s="511" t="s">
        <v>243</v>
      </c>
      <c r="AR79" s="512">
        <v>61.66</v>
      </c>
      <c r="AS79" s="513">
        <v>65.64</v>
      </c>
      <c r="AT79" s="511" t="s">
        <v>164</v>
      </c>
      <c r="AU79" s="512">
        <v>55.33</v>
      </c>
      <c r="AV79" s="513">
        <v>58.68</v>
      </c>
      <c r="AW79" s="511" t="s">
        <v>201</v>
      </c>
      <c r="AX79" s="512">
        <v>25.36</v>
      </c>
      <c r="AY79" s="513">
        <v>39.299999999999997</v>
      </c>
      <c r="AZ79" s="285" t="s">
        <v>275</v>
      </c>
      <c r="BA79" s="286">
        <v>48.33</v>
      </c>
      <c r="BB79" s="286" t="s">
        <v>53</v>
      </c>
      <c r="BC79" s="286" t="s">
        <v>53</v>
      </c>
      <c r="BD79" s="287">
        <v>84.35</v>
      </c>
    </row>
    <row r="80" spans="1:56" s="117" customFormat="1" ht="12" customHeight="1" x14ac:dyDescent="0.25">
      <c r="A80" s="891"/>
      <c r="B80" s="900"/>
      <c r="C80" s="230" t="s">
        <v>946</v>
      </c>
      <c r="D80" s="520"/>
      <c r="E80" s="521"/>
      <c r="F80" s="522"/>
      <c r="G80" s="520"/>
      <c r="H80" s="521"/>
      <c r="I80" s="522"/>
      <c r="J80" s="520"/>
      <c r="K80" s="521"/>
      <c r="L80" s="522"/>
      <c r="M80" s="520"/>
      <c r="N80" s="521"/>
      <c r="O80" s="522"/>
      <c r="P80" s="194"/>
      <c r="Q80" s="195"/>
      <c r="R80" s="196"/>
      <c r="S80" s="194"/>
      <c r="T80" s="195"/>
      <c r="U80" s="196"/>
      <c r="V80" s="194"/>
      <c r="W80" s="195"/>
      <c r="X80" s="196"/>
      <c r="Y80" s="194"/>
      <c r="Z80" s="195"/>
      <c r="AA80" s="196"/>
      <c r="AB80" s="194" t="s">
        <v>53</v>
      </c>
      <c r="AC80" s="195" t="s">
        <v>53</v>
      </c>
      <c r="AD80" s="196" t="s">
        <v>53</v>
      </c>
      <c r="AE80" s="194" t="s">
        <v>53</v>
      </c>
      <c r="AF80" s="195" t="s">
        <v>53</v>
      </c>
      <c r="AG80" s="196" t="s">
        <v>53</v>
      </c>
      <c r="AH80" s="194"/>
      <c r="AI80" s="195"/>
      <c r="AJ80" s="196"/>
      <c r="AK80" s="220"/>
      <c r="AL80" s="195"/>
      <c r="AM80" s="196"/>
      <c r="AN80" s="217"/>
      <c r="AO80" s="195"/>
      <c r="AP80" s="196"/>
      <c r="AQ80" s="511"/>
      <c r="AR80" s="512"/>
      <c r="AS80" s="513"/>
      <c r="AT80" s="511"/>
      <c r="AU80" s="512"/>
      <c r="AV80" s="513"/>
      <c r="AW80" s="511"/>
      <c r="AX80" s="512"/>
      <c r="AY80" s="513"/>
      <c r="AZ80" s="285"/>
      <c r="BA80" s="286"/>
      <c r="BB80" s="286"/>
      <c r="BC80" s="286"/>
      <c r="BD80" s="287" t="s">
        <v>241</v>
      </c>
    </row>
    <row r="81" spans="1:56" s="117" customFormat="1" ht="12" customHeight="1" x14ac:dyDescent="0.25">
      <c r="A81" s="891"/>
      <c r="B81" s="900"/>
      <c r="C81" s="227" t="s">
        <v>947</v>
      </c>
      <c r="D81" s="520"/>
      <c r="E81" s="521"/>
      <c r="F81" s="522"/>
      <c r="G81" s="520"/>
      <c r="H81" s="521"/>
      <c r="I81" s="522"/>
      <c r="J81" s="520"/>
      <c r="K81" s="521"/>
      <c r="L81" s="522"/>
      <c r="M81" s="520"/>
      <c r="N81" s="521"/>
      <c r="O81" s="522"/>
      <c r="P81" s="194"/>
      <c r="Q81" s="195"/>
      <c r="R81" s="196"/>
      <c r="S81" s="194"/>
      <c r="T81" s="195"/>
      <c r="U81" s="196"/>
      <c r="V81" s="194"/>
      <c r="W81" s="195"/>
      <c r="X81" s="196"/>
      <c r="Y81" s="194"/>
      <c r="Z81" s="195"/>
      <c r="AA81" s="196"/>
      <c r="AB81" s="194"/>
      <c r="AC81" s="195"/>
      <c r="AD81" s="196"/>
      <c r="AE81" s="194"/>
      <c r="AF81" s="195"/>
      <c r="AG81" s="196"/>
      <c r="AH81" s="194"/>
      <c r="AI81" s="195"/>
      <c r="AJ81" s="196"/>
      <c r="AK81" s="220"/>
      <c r="AL81" s="195"/>
      <c r="AM81" s="196"/>
      <c r="AN81" s="217"/>
      <c r="AO81" s="195"/>
      <c r="AP81" s="196"/>
      <c r="AQ81" s="511" t="s">
        <v>163</v>
      </c>
      <c r="AR81" s="512">
        <v>2.79</v>
      </c>
      <c r="AS81" s="513">
        <v>23.56</v>
      </c>
      <c r="AT81" s="511" t="s">
        <v>53</v>
      </c>
      <c r="AU81" s="512">
        <v>3.5</v>
      </c>
      <c r="AV81" s="513" t="s">
        <v>53</v>
      </c>
      <c r="AW81" s="511" t="s">
        <v>53</v>
      </c>
      <c r="AX81" s="512" t="s">
        <v>53</v>
      </c>
      <c r="AY81" s="513" t="s">
        <v>53</v>
      </c>
      <c r="AZ81" s="217" t="s">
        <v>53</v>
      </c>
      <c r="BA81" s="195" t="s">
        <v>53</v>
      </c>
      <c r="BB81" s="195" t="s">
        <v>53</v>
      </c>
      <c r="BC81" s="195" t="s">
        <v>53</v>
      </c>
      <c r="BD81" s="196" t="s">
        <v>53</v>
      </c>
    </row>
    <row r="82" spans="1:56" s="117" customFormat="1" ht="12" customHeight="1" x14ac:dyDescent="0.25">
      <c r="A82" s="891"/>
      <c r="B82" s="900" t="s">
        <v>50</v>
      </c>
      <c r="C82" s="229" t="s">
        <v>985</v>
      </c>
      <c r="D82" s="517" t="s">
        <v>276</v>
      </c>
      <c r="E82" s="518">
        <v>1638.1980000000001</v>
      </c>
      <c r="F82" s="519">
        <v>1852.79</v>
      </c>
      <c r="G82" s="517" t="s">
        <v>276</v>
      </c>
      <c r="H82" s="518">
        <v>1404.528</v>
      </c>
      <c r="I82" s="519">
        <v>1804.61</v>
      </c>
      <c r="J82" s="517" t="s">
        <v>269</v>
      </c>
      <c r="K82" s="518">
        <v>2237.0859999999998</v>
      </c>
      <c r="L82" s="519">
        <v>3442.136</v>
      </c>
      <c r="M82" s="517" t="s">
        <v>132</v>
      </c>
      <c r="N82" s="518">
        <v>3374.0729999999999</v>
      </c>
      <c r="O82" s="519">
        <v>4463.1080000000002</v>
      </c>
      <c r="P82" s="224" t="s">
        <v>293</v>
      </c>
      <c r="Q82" s="225">
        <v>5813.3310000000001</v>
      </c>
      <c r="R82" s="226">
        <v>6031.7309999999998</v>
      </c>
      <c r="S82" s="224" t="s">
        <v>352</v>
      </c>
      <c r="T82" s="225">
        <v>5921.7669999999998</v>
      </c>
      <c r="U82" s="226">
        <v>6939.7370000000001</v>
      </c>
      <c r="V82" s="224" t="s">
        <v>135</v>
      </c>
      <c r="W82" s="225">
        <v>6368.4170000000004</v>
      </c>
      <c r="X82" s="226">
        <v>6826.9269999999997</v>
      </c>
      <c r="Y82" s="224" t="s">
        <v>181</v>
      </c>
      <c r="Z82" s="225">
        <v>7107.4669999999996</v>
      </c>
      <c r="AA82" s="226">
        <v>8031.607</v>
      </c>
      <c r="AB82" s="224" t="s">
        <v>346</v>
      </c>
      <c r="AC82" s="225">
        <v>7197.8869999999997</v>
      </c>
      <c r="AD82" s="226">
        <v>8500.7070000000003</v>
      </c>
      <c r="AE82" s="224" t="s">
        <v>213</v>
      </c>
      <c r="AF82" s="225">
        <v>6580.6970000000001</v>
      </c>
      <c r="AG82" s="226">
        <v>8023.107</v>
      </c>
      <c r="AH82" s="224" t="s">
        <v>226</v>
      </c>
      <c r="AI82" s="225">
        <v>7964.4930000000004</v>
      </c>
      <c r="AJ82" s="226">
        <v>9889.8636999999999</v>
      </c>
      <c r="AK82" s="233" t="s">
        <v>140</v>
      </c>
      <c r="AL82" s="225">
        <v>8390.2810000000009</v>
      </c>
      <c r="AM82" s="226">
        <v>9919.1620000000003</v>
      </c>
      <c r="AN82" s="235" t="s">
        <v>314</v>
      </c>
      <c r="AO82" s="225">
        <v>7921.6610000000001</v>
      </c>
      <c r="AP82" s="226">
        <v>8691.2260000000006</v>
      </c>
      <c r="AQ82" s="508" t="s">
        <v>343</v>
      </c>
      <c r="AR82" s="509">
        <v>7067.6791000000003</v>
      </c>
      <c r="AS82" s="510">
        <v>8329.0041000000001</v>
      </c>
      <c r="AT82" s="508" t="s">
        <v>216</v>
      </c>
      <c r="AU82" s="509">
        <v>7799.1917000000003</v>
      </c>
      <c r="AV82" s="510">
        <v>9683.9847000000009</v>
      </c>
      <c r="AW82" s="508" t="s">
        <v>226</v>
      </c>
      <c r="AX82" s="509">
        <v>9029.7824770000007</v>
      </c>
      <c r="AY82" s="510">
        <v>10627.579227</v>
      </c>
      <c r="AZ82" s="273" t="s">
        <v>148</v>
      </c>
      <c r="BA82" s="274">
        <v>10367.812126000001</v>
      </c>
      <c r="BB82" s="274">
        <v>2039.8562939999999</v>
      </c>
      <c r="BC82" s="274">
        <v>540.49897499999997</v>
      </c>
      <c r="BD82" s="275">
        <v>12948.167395</v>
      </c>
    </row>
    <row r="83" spans="1:56" s="117" customFormat="1" ht="12" customHeight="1" x14ac:dyDescent="0.25">
      <c r="A83" s="891"/>
      <c r="B83" s="900"/>
      <c r="C83" s="227" t="s">
        <v>984</v>
      </c>
      <c r="D83" s="520" t="s">
        <v>187</v>
      </c>
      <c r="E83" s="521">
        <v>423.92700000000002</v>
      </c>
      <c r="F83" s="522">
        <v>440.387</v>
      </c>
      <c r="G83" s="520" t="s">
        <v>188</v>
      </c>
      <c r="H83" s="521">
        <v>424.12599999999998</v>
      </c>
      <c r="I83" s="522">
        <v>453.83300000000003</v>
      </c>
      <c r="J83" s="520" t="s">
        <v>234</v>
      </c>
      <c r="K83" s="521">
        <v>426.33499999999998</v>
      </c>
      <c r="L83" s="522">
        <v>445.02300000000002</v>
      </c>
      <c r="M83" s="520" t="s">
        <v>134</v>
      </c>
      <c r="N83" s="521">
        <v>468.56200000000001</v>
      </c>
      <c r="O83" s="522">
        <v>631.23299999999995</v>
      </c>
      <c r="P83" s="194" t="s">
        <v>272</v>
      </c>
      <c r="Q83" s="195">
        <v>497.61799999999999</v>
      </c>
      <c r="R83" s="196">
        <v>820.07</v>
      </c>
      <c r="S83" s="194" t="s">
        <v>190</v>
      </c>
      <c r="T83" s="195">
        <v>755.73199999999997</v>
      </c>
      <c r="U83" s="196">
        <v>1452.69</v>
      </c>
      <c r="V83" s="194" t="s">
        <v>395</v>
      </c>
      <c r="W83" s="195">
        <v>971.14</v>
      </c>
      <c r="X83" s="196">
        <v>1053.595</v>
      </c>
      <c r="Y83" s="194" t="s">
        <v>180</v>
      </c>
      <c r="Z83" s="195">
        <v>1007.402</v>
      </c>
      <c r="AA83" s="196">
        <v>1125.972</v>
      </c>
      <c r="AB83" s="194" t="s">
        <v>593</v>
      </c>
      <c r="AC83" s="195">
        <v>943.30399999999997</v>
      </c>
      <c r="AD83" s="196">
        <v>1183.194</v>
      </c>
      <c r="AE83" s="194" t="s">
        <v>182</v>
      </c>
      <c r="AF83" s="195">
        <v>1092.4970000000001</v>
      </c>
      <c r="AG83" s="196">
        <v>1411.127</v>
      </c>
      <c r="AH83" s="194" t="s">
        <v>182</v>
      </c>
      <c r="AI83" s="195">
        <v>1494.587</v>
      </c>
      <c r="AJ83" s="196">
        <v>2112.3069999999998</v>
      </c>
      <c r="AK83" s="220" t="s">
        <v>329</v>
      </c>
      <c r="AL83" s="195">
        <v>2056.9146999999998</v>
      </c>
      <c r="AM83" s="196">
        <v>2370.0147000000002</v>
      </c>
      <c r="AN83" s="217" t="s">
        <v>315</v>
      </c>
      <c r="AO83" s="195">
        <v>2247.5347000000002</v>
      </c>
      <c r="AP83" s="196">
        <v>2638.0446999999999</v>
      </c>
      <c r="AQ83" s="511" t="s">
        <v>344</v>
      </c>
      <c r="AR83" s="512">
        <v>2318.5477000000001</v>
      </c>
      <c r="AS83" s="513">
        <v>2536.2276999999999</v>
      </c>
      <c r="AT83" s="511" t="s">
        <v>228</v>
      </c>
      <c r="AU83" s="512">
        <v>2206.9627</v>
      </c>
      <c r="AV83" s="513">
        <v>3096.7276999999999</v>
      </c>
      <c r="AW83" s="511" t="s">
        <v>559</v>
      </c>
      <c r="AX83" s="512">
        <v>2044.02441</v>
      </c>
      <c r="AY83" s="513">
        <v>3070.4308380000002</v>
      </c>
      <c r="AZ83" s="276" t="s">
        <v>415</v>
      </c>
      <c r="BA83" s="277">
        <v>2696.0470780000001</v>
      </c>
      <c r="BB83" s="277">
        <v>292.67787099999998</v>
      </c>
      <c r="BC83" s="277">
        <v>270.35440899999998</v>
      </c>
      <c r="BD83" s="278">
        <v>3267.519358</v>
      </c>
    </row>
    <row r="84" spans="1:56" s="117" customFormat="1" ht="12" customHeight="1" x14ac:dyDescent="0.25">
      <c r="A84" s="891"/>
      <c r="B84" s="900"/>
      <c r="C84" s="615" t="s">
        <v>986</v>
      </c>
      <c r="D84" s="520"/>
      <c r="E84" s="521"/>
      <c r="F84" s="522"/>
      <c r="G84" s="520"/>
      <c r="H84" s="521"/>
      <c r="I84" s="522"/>
      <c r="J84" s="520"/>
      <c r="K84" s="521"/>
      <c r="L84" s="522"/>
      <c r="M84" s="520"/>
      <c r="N84" s="521"/>
      <c r="O84" s="522"/>
      <c r="P84" s="221"/>
      <c r="Q84" s="222"/>
      <c r="R84" s="223"/>
      <c r="S84" s="221"/>
      <c r="T84" s="222"/>
      <c r="U84" s="223"/>
      <c r="V84" s="221"/>
      <c r="W84" s="222"/>
      <c r="X84" s="223"/>
      <c r="Y84" s="221"/>
      <c r="Z84" s="222"/>
      <c r="AA84" s="223"/>
      <c r="AB84" s="221"/>
      <c r="AC84" s="222"/>
      <c r="AD84" s="223"/>
      <c r="AE84" s="221"/>
      <c r="AF84" s="222"/>
      <c r="AG84" s="223"/>
      <c r="AH84" s="221"/>
      <c r="AI84" s="222"/>
      <c r="AJ84" s="223"/>
      <c r="AK84" s="232"/>
      <c r="AL84" s="222"/>
      <c r="AM84" s="223"/>
      <c r="AN84" s="234"/>
      <c r="AO84" s="222"/>
      <c r="AP84" s="223"/>
      <c r="AQ84" s="514" t="s">
        <v>222</v>
      </c>
      <c r="AR84" s="515">
        <v>1381.462</v>
      </c>
      <c r="AS84" s="516">
        <v>2001.972</v>
      </c>
      <c r="AT84" s="514" t="s">
        <v>132</v>
      </c>
      <c r="AU84" s="515">
        <v>1440.5519999999999</v>
      </c>
      <c r="AV84" s="516">
        <v>1740.4929999999999</v>
      </c>
      <c r="AW84" s="514" t="s">
        <v>233</v>
      </c>
      <c r="AX84" s="515">
        <v>1031.7239999999999</v>
      </c>
      <c r="AY84" s="516">
        <v>1708.2739999999999</v>
      </c>
      <c r="AZ84" s="279" t="s">
        <v>286</v>
      </c>
      <c r="BA84" s="280">
        <v>948.77002100000004</v>
      </c>
      <c r="BB84" s="280">
        <v>911.54</v>
      </c>
      <c r="BC84" s="280">
        <v>90.67</v>
      </c>
      <c r="BD84" s="281">
        <v>1951.2194689999999</v>
      </c>
    </row>
    <row r="85" spans="1:56" s="117" customFormat="1" ht="12" customHeight="1" x14ac:dyDescent="0.25">
      <c r="A85" s="440" t="s">
        <v>32</v>
      </c>
      <c r="B85" s="441" t="s">
        <v>32</v>
      </c>
      <c r="C85" s="494" t="s">
        <v>1017</v>
      </c>
      <c r="D85" s="517" t="s">
        <v>500</v>
      </c>
      <c r="E85" s="518">
        <v>1435.6220000000001</v>
      </c>
      <c r="F85" s="519">
        <v>2126.384</v>
      </c>
      <c r="G85" s="517" t="s">
        <v>282</v>
      </c>
      <c r="H85" s="518">
        <v>1305.3040000000001</v>
      </c>
      <c r="I85" s="519">
        <v>2648.7260000000001</v>
      </c>
      <c r="J85" s="517" t="s">
        <v>354</v>
      </c>
      <c r="K85" s="518">
        <v>1474.674</v>
      </c>
      <c r="L85" s="519">
        <v>3720.0841999999998</v>
      </c>
      <c r="M85" s="517" t="s">
        <v>264</v>
      </c>
      <c r="N85" s="518">
        <v>1922.0129999999999</v>
      </c>
      <c r="O85" s="519">
        <v>4983.5491000000002</v>
      </c>
      <c r="P85" s="224" t="s">
        <v>430</v>
      </c>
      <c r="Q85" s="225">
        <v>2784.3402000000001</v>
      </c>
      <c r="R85" s="226">
        <v>6028.6045000000004</v>
      </c>
      <c r="S85" s="224" t="s">
        <v>645</v>
      </c>
      <c r="T85" s="225">
        <v>3874.665</v>
      </c>
      <c r="U85" s="226">
        <v>6284.9133000000002</v>
      </c>
      <c r="V85" s="224" t="s">
        <v>532</v>
      </c>
      <c r="W85" s="225">
        <v>4898.4684999999999</v>
      </c>
      <c r="X85" s="226">
        <v>6142.2471999999998</v>
      </c>
      <c r="Y85" s="224" t="s">
        <v>530</v>
      </c>
      <c r="Z85" s="225">
        <v>5171.5482000000002</v>
      </c>
      <c r="AA85" s="226">
        <v>6170.5010000000002</v>
      </c>
      <c r="AB85" s="224" t="s">
        <v>431</v>
      </c>
      <c r="AC85" s="225">
        <v>5257.7394000000004</v>
      </c>
      <c r="AD85" s="226">
        <v>6357.6158999999998</v>
      </c>
      <c r="AE85" s="224" t="s">
        <v>496</v>
      </c>
      <c r="AF85" s="225">
        <v>5458.1894000000002</v>
      </c>
      <c r="AG85" s="226">
        <v>6495.4306999999999</v>
      </c>
      <c r="AH85" s="224" t="s">
        <v>1224</v>
      </c>
      <c r="AI85" s="225">
        <v>5700.3328000000001</v>
      </c>
      <c r="AJ85" s="226">
        <v>8125.0536000000002</v>
      </c>
      <c r="AK85" s="233" t="s">
        <v>629</v>
      </c>
      <c r="AL85" s="225">
        <v>6115.5550999999996</v>
      </c>
      <c r="AM85" s="226">
        <v>9943.893</v>
      </c>
      <c r="AN85" s="235" t="s">
        <v>505</v>
      </c>
      <c r="AO85" s="225">
        <v>6416.4098000000004</v>
      </c>
      <c r="AP85" s="226">
        <v>12185.563200000001</v>
      </c>
      <c r="AQ85" s="511" t="s">
        <v>1160</v>
      </c>
      <c r="AR85" s="512">
        <v>8214.7018000000007</v>
      </c>
      <c r="AS85" s="513">
        <v>14275.111699999999</v>
      </c>
      <c r="AT85" s="511" t="s">
        <v>1268</v>
      </c>
      <c r="AU85" s="512">
        <v>9988.8739999999998</v>
      </c>
      <c r="AV85" s="513">
        <v>15554.717000000001</v>
      </c>
      <c r="AW85" s="511" t="s">
        <v>1269</v>
      </c>
      <c r="AX85" s="512">
        <v>11367.135386</v>
      </c>
      <c r="AY85" s="513">
        <v>15894.532230000001</v>
      </c>
      <c r="AZ85" s="273" t="s">
        <v>1270</v>
      </c>
      <c r="BA85" s="274">
        <v>12715.430935</v>
      </c>
      <c r="BB85" s="274">
        <v>633.18850099999997</v>
      </c>
      <c r="BC85" s="274">
        <v>1260.1595709999999</v>
      </c>
      <c r="BD85" s="275">
        <v>15858.169843</v>
      </c>
    </row>
    <row r="86" spans="1:56" s="117" customFormat="1" ht="12" customHeight="1" x14ac:dyDescent="0.25">
      <c r="A86" s="891" t="s">
        <v>35</v>
      </c>
      <c r="B86" s="902" t="s">
        <v>284</v>
      </c>
      <c r="C86" s="495" t="s">
        <v>1018</v>
      </c>
      <c r="D86" s="517" t="s">
        <v>169</v>
      </c>
      <c r="E86" s="518">
        <v>22.486999999999998</v>
      </c>
      <c r="F86" s="519">
        <v>31.817</v>
      </c>
      <c r="G86" s="517" t="s">
        <v>277</v>
      </c>
      <c r="H86" s="518">
        <v>23.209</v>
      </c>
      <c r="I86" s="519">
        <v>46.064</v>
      </c>
      <c r="J86" s="517" t="s">
        <v>270</v>
      </c>
      <c r="K86" s="518">
        <v>32.506</v>
      </c>
      <c r="L86" s="519">
        <v>86.631</v>
      </c>
      <c r="M86" s="517" t="s">
        <v>223</v>
      </c>
      <c r="N86" s="518">
        <v>50.302</v>
      </c>
      <c r="O86" s="519">
        <v>177.80799999999999</v>
      </c>
      <c r="P86" s="224" t="s">
        <v>193</v>
      </c>
      <c r="Q86" s="225">
        <v>85.447999999999993</v>
      </c>
      <c r="R86" s="226">
        <v>287.33049999999997</v>
      </c>
      <c r="S86" s="224" t="s">
        <v>499</v>
      </c>
      <c r="T86" s="225">
        <v>126.506</v>
      </c>
      <c r="U86" s="226">
        <v>322.56400000000002</v>
      </c>
      <c r="V86" s="224" t="s">
        <v>329</v>
      </c>
      <c r="W86" s="225">
        <v>209.339</v>
      </c>
      <c r="X86" s="226">
        <v>349.36860000000001</v>
      </c>
      <c r="Y86" s="224" t="s">
        <v>149</v>
      </c>
      <c r="Z86" s="225">
        <v>294.9391</v>
      </c>
      <c r="AA86" s="226">
        <v>373.23469999999998</v>
      </c>
      <c r="AB86" s="224" t="s">
        <v>212</v>
      </c>
      <c r="AC86" s="225">
        <v>298.23559999999998</v>
      </c>
      <c r="AD86" s="226">
        <v>365.74209999999999</v>
      </c>
      <c r="AE86" s="224" t="s">
        <v>227</v>
      </c>
      <c r="AF86" s="225">
        <v>314.36009999999999</v>
      </c>
      <c r="AG86" s="226">
        <v>380.47359999999998</v>
      </c>
      <c r="AH86" s="224" t="s">
        <v>446</v>
      </c>
      <c r="AI86" s="225">
        <v>319.6191</v>
      </c>
      <c r="AJ86" s="226">
        <v>382.73610000000002</v>
      </c>
      <c r="AK86" s="233" t="s">
        <v>316</v>
      </c>
      <c r="AL86" s="225">
        <v>344.91609999999997</v>
      </c>
      <c r="AM86" s="226">
        <v>441.017</v>
      </c>
      <c r="AN86" s="235" t="s">
        <v>407</v>
      </c>
      <c r="AO86" s="225">
        <v>337.54509999999999</v>
      </c>
      <c r="AP86" s="226">
        <v>469.81299999999999</v>
      </c>
      <c r="AQ86" s="508" t="s">
        <v>439</v>
      </c>
      <c r="AR86" s="509">
        <v>366.79109999999997</v>
      </c>
      <c r="AS86" s="510">
        <v>480.4572</v>
      </c>
      <c r="AT86" s="508" t="s">
        <v>578</v>
      </c>
      <c r="AU86" s="509">
        <v>411.23809999999997</v>
      </c>
      <c r="AV86" s="510">
        <v>571.54589999999996</v>
      </c>
      <c r="AW86" s="508" t="s">
        <v>447</v>
      </c>
      <c r="AX86" s="509">
        <v>421.791943</v>
      </c>
      <c r="AY86" s="510">
        <v>536.11591999999996</v>
      </c>
      <c r="AZ86" s="218" t="s">
        <v>386</v>
      </c>
      <c r="BA86" s="201">
        <v>426.34403300000002</v>
      </c>
      <c r="BB86" s="201">
        <v>46.985655000000001</v>
      </c>
      <c r="BC86" s="201">
        <v>27.676033</v>
      </c>
      <c r="BD86" s="202">
        <v>548.12140199999999</v>
      </c>
    </row>
    <row r="87" spans="1:56" s="117" customFormat="1" ht="12" customHeight="1" x14ac:dyDescent="0.25">
      <c r="A87" s="891"/>
      <c r="B87" s="893"/>
      <c r="C87" s="534" t="s">
        <v>1019</v>
      </c>
      <c r="D87" s="520"/>
      <c r="E87" s="521"/>
      <c r="F87" s="522"/>
      <c r="G87" s="520"/>
      <c r="H87" s="521"/>
      <c r="I87" s="522"/>
      <c r="J87" s="520"/>
      <c r="K87" s="521"/>
      <c r="L87" s="522"/>
      <c r="M87" s="520"/>
      <c r="N87" s="521"/>
      <c r="O87" s="522"/>
      <c r="P87" s="194" t="s">
        <v>242</v>
      </c>
      <c r="Q87" s="195">
        <v>2.0470000000000002</v>
      </c>
      <c r="R87" s="196">
        <v>3.9420000000000002</v>
      </c>
      <c r="S87" s="194" t="s">
        <v>53</v>
      </c>
      <c r="T87" s="195" t="s">
        <v>53</v>
      </c>
      <c r="U87" s="196" t="s">
        <v>53</v>
      </c>
      <c r="V87" s="194" t="s">
        <v>53</v>
      </c>
      <c r="W87" s="195" t="s">
        <v>53</v>
      </c>
      <c r="X87" s="196" t="s">
        <v>53</v>
      </c>
      <c r="Y87" s="194" t="s">
        <v>275</v>
      </c>
      <c r="Z87" s="195">
        <v>4.0819999999999999</v>
      </c>
      <c r="AA87" s="196">
        <v>4.0819999999999999</v>
      </c>
      <c r="AB87" s="194" t="s">
        <v>238</v>
      </c>
      <c r="AC87" s="195">
        <v>5.44</v>
      </c>
      <c r="AD87" s="196">
        <v>6.64</v>
      </c>
      <c r="AE87" s="194" t="s">
        <v>170</v>
      </c>
      <c r="AF87" s="195">
        <v>6.61</v>
      </c>
      <c r="AG87" s="196">
        <v>12.04</v>
      </c>
      <c r="AH87" s="194" t="s">
        <v>172</v>
      </c>
      <c r="AI87" s="195">
        <v>9.3800000000000008</v>
      </c>
      <c r="AJ87" s="196">
        <v>16.338000000000001</v>
      </c>
      <c r="AK87" s="220" t="s">
        <v>167</v>
      </c>
      <c r="AL87" s="195">
        <v>7.5259999999999998</v>
      </c>
      <c r="AM87" s="196">
        <v>17.634</v>
      </c>
      <c r="AN87" s="217" t="s">
        <v>277</v>
      </c>
      <c r="AO87" s="195">
        <v>22.655999999999999</v>
      </c>
      <c r="AP87" s="196">
        <v>29.417000000000002</v>
      </c>
      <c r="AQ87" s="511" t="s">
        <v>187</v>
      </c>
      <c r="AR87" s="512">
        <v>25.282</v>
      </c>
      <c r="AS87" s="513">
        <v>32.168999999999997</v>
      </c>
      <c r="AT87" s="511" t="s">
        <v>206</v>
      </c>
      <c r="AU87" s="512">
        <v>20.667000000000002</v>
      </c>
      <c r="AV87" s="513">
        <v>28.713899999999999</v>
      </c>
      <c r="AW87" s="511" t="s">
        <v>393</v>
      </c>
      <c r="AX87" s="512">
        <v>69.741505000000004</v>
      </c>
      <c r="AY87" s="513">
        <v>83.615424000000004</v>
      </c>
      <c r="AZ87" s="276" t="s">
        <v>149</v>
      </c>
      <c r="BA87" s="277">
        <v>74.587998999999996</v>
      </c>
      <c r="BB87" s="277">
        <v>15.320714000000001</v>
      </c>
      <c r="BC87" s="277">
        <v>2.0680000000000001</v>
      </c>
      <c r="BD87" s="278">
        <v>98.521407999999994</v>
      </c>
    </row>
    <row r="88" spans="1:56" s="117" customFormat="1" ht="12" customHeight="1" x14ac:dyDescent="0.25">
      <c r="A88" s="891"/>
      <c r="B88" s="893"/>
      <c r="C88" s="496" t="s">
        <v>1020</v>
      </c>
      <c r="D88" s="520" t="s">
        <v>201</v>
      </c>
      <c r="E88" s="521">
        <v>1.046</v>
      </c>
      <c r="F88" s="522">
        <v>1.1180000000000001</v>
      </c>
      <c r="G88" s="520" t="s">
        <v>201</v>
      </c>
      <c r="H88" s="521">
        <v>1.1739999999999999</v>
      </c>
      <c r="I88" s="522">
        <v>11.694000000000001</v>
      </c>
      <c r="J88" s="520" t="s">
        <v>200</v>
      </c>
      <c r="K88" s="521">
        <v>1.294</v>
      </c>
      <c r="L88" s="522">
        <v>11.214</v>
      </c>
      <c r="M88" s="520" t="s">
        <v>200</v>
      </c>
      <c r="N88" s="521">
        <v>11.154</v>
      </c>
      <c r="O88" s="522">
        <v>11.614000000000001</v>
      </c>
      <c r="P88" s="194" t="s">
        <v>243</v>
      </c>
      <c r="Q88" s="195">
        <v>14.67</v>
      </c>
      <c r="R88" s="196">
        <v>15.41</v>
      </c>
      <c r="S88" s="194" t="s">
        <v>165</v>
      </c>
      <c r="T88" s="195">
        <v>14.664</v>
      </c>
      <c r="U88" s="196">
        <v>15.404</v>
      </c>
      <c r="V88" s="194" t="s">
        <v>165</v>
      </c>
      <c r="W88" s="195">
        <v>15.704000000000001</v>
      </c>
      <c r="X88" s="196">
        <v>15.984</v>
      </c>
      <c r="Y88" s="194" t="s">
        <v>243</v>
      </c>
      <c r="Z88" s="195">
        <v>16.013999999999999</v>
      </c>
      <c r="AA88" s="196">
        <v>18.373999999999999</v>
      </c>
      <c r="AB88" s="194" t="s">
        <v>165</v>
      </c>
      <c r="AC88" s="195">
        <v>18.934999999999999</v>
      </c>
      <c r="AD88" s="196">
        <v>19.315000000000001</v>
      </c>
      <c r="AE88" s="194" t="s">
        <v>166</v>
      </c>
      <c r="AF88" s="195">
        <v>19.635000000000002</v>
      </c>
      <c r="AG88" s="196">
        <v>26.7288</v>
      </c>
      <c r="AH88" s="194" t="s">
        <v>166</v>
      </c>
      <c r="AI88" s="195">
        <v>17.855</v>
      </c>
      <c r="AJ88" s="196">
        <v>24.454999999999998</v>
      </c>
      <c r="AK88" s="220" t="s">
        <v>238</v>
      </c>
      <c r="AL88" s="195">
        <v>17.96</v>
      </c>
      <c r="AM88" s="196">
        <v>29.98</v>
      </c>
      <c r="AN88" s="217" t="s">
        <v>202</v>
      </c>
      <c r="AO88" s="195">
        <v>23.46</v>
      </c>
      <c r="AP88" s="196">
        <v>37.090000000000003</v>
      </c>
      <c r="AQ88" s="511" t="s">
        <v>238</v>
      </c>
      <c r="AR88" s="512">
        <v>29.324999999999999</v>
      </c>
      <c r="AS88" s="513">
        <v>43.335000000000001</v>
      </c>
      <c r="AT88" s="511" t="s">
        <v>237</v>
      </c>
      <c r="AU88" s="512">
        <v>35.51</v>
      </c>
      <c r="AV88" s="513">
        <v>57.43</v>
      </c>
      <c r="AW88" s="511" t="s">
        <v>238</v>
      </c>
      <c r="AX88" s="512">
        <v>49.889451000000001</v>
      </c>
      <c r="AY88" s="513">
        <v>66.123549999999994</v>
      </c>
      <c r="AZ88" s="276" t="s">
        <v>172</v>
      </c>
      <c r="BA88" s="277">
        <v>59.777779000000002</v>
      </c>
      <c r="BB88" s="277" t="s">
        <v>53</v>
      </c>
      <c r="BC88" s="277" t="s">
        <v>53</v>
      </c>
      <c r="BD88" s="278">
        <v>80.409702999999993</v>
      </c>
    </row>
    <row r="89" spans="1:56" s="117" customFormat="1" ht="12" customHeight="1" x14ac:dyDescent="0.25">
      <c r="A89" s="891"/>
      <c r="B89" s="893"/>
      <c r="C89" s="534" t="s">
        <v>1021</v>
      </c>
      <c r="D89" s="520" t="s">
        <v>201</v>
      </c>
      <c r="E89" s="521">
        <v>6.3410000000000002</v>
      </c>
      <c r="F89" s="522">
        <v>6.8410000000000002</v>
      </c>
      <c r="G89" s="520" t="s">
        <v>242</v>
      </c>
      <c r="H89" s="521">
        <v>6.5209999999999999</v>
      </c>
      <c r="I89" s="522">
        <v>6.5209999999999999</v>
      </c>
      <c r="J89" s="520" t="s">
        <v>242</v>
      </c>
      <c r="K89" s="521">
        <v>6.9710000000000001</v>
      </c>
      <c r="L89" s="522">
        <v>7.0810000000000004</v>
      </c>
      <c r="M89" s="520" t="s">
        <v>201</v>
      </c>
      <c r="N89" s="521">
        <v>5.5510000000000002</v>
      </c>
      <c r="O89" s="522">
        <v>6.4610000000000003</v>
      </c>
      <c r="P89" s="194" t="s">
        <v>201</v>
      </c>
      <c r="Q89" s="195">
        <v>5.1509999999999998</v>
      </c>
      <c r="R89" s="196">
        <v>5.391</v>
      </c>
      <c r="S89" s="194" t="s">
        <v>242</v>
      </c>
      <c r="T89" s="195">
        <v>4.8380000000000001</v>
      </c>
      <c r="U89" s="196">
        <v>5.7480000000000002</v>
      </c>
      <c r="V89" s="194" t="s">
        <v>164</v>
      </c>
      <c r="W89" s="195">
        <v>5.0910000000000002</v>
      </c>
      <c r="X89" s="196">
        <v>5.5309999999999997</v>
      </c>
      <c r="Y89" s="194" t="s">
        <v>164</v>
      </c>
      <c r="Z89" s="195">
        <v>4.4950000000000001</v>
      </c>
      <c r="AA89" s="196">
        <v>4.7149999999999999</v>
      </c>
      <c r="AB89" s="194" t="s">
        <v>164</v>
      </c>
      <c r="AC89" s="195">
        <v>4.4450000000000003</v>
      </c>
      <c r="AD89" s="196">
        <v>4.665</v>
      </c>
      <c r="AE89" s="194" t="s">
        <v>163</v>
      </c>
      <c r="AF89" s="195">
        <v>4.1550000000000002</v>
      </c>
      <c r="AG89" s="196">
        <v>4.1550000000000002</v>
      </c>
      <c r="AH89" s="194" t="s">
        <v>164</v>
      </c>
      <c r="AI89" s="195">
        <v>4.5049999999999999</v>
      </c>
      <c r="AJ89" s="196">
        <v>12.425000000000001</v>
      </c>
      <c r="AK89" s="220" t="s">
        <v>242</v>
      </c>
      <c r="AL89" s="195">
        <v>4.1529999999999996</v>
      </c>
      <c r="AM89" s="196">
        <v>12.59</v>
      </c>
      <c r="AN89" s="217" t="s">
        <v>242</v>
      </c>
      <c r="AO89" s="195">
        <v>2.2599999999999998</v>
      </c>
      <c r="AP89" s="196">
        <v>10.36</v>
      </c>
      <c r="AQ89" s="511" t="s">
        <v>164</v>
      </c>
      <c r="AR89" s="512">
        <v>9.423</v>
      </c>
      <c r="AS89" s="513">
        <v>9.6029999999999998</v>
      </c>
      <c r="AT89" s="511" t="s">
        <v>163</v>
      </c>
      <c r="AU89" s="512" t="s">
        <v>53</v>
      </c>
      <c r="AV89" s="513">
        <v>11.32</v>
      </c>
      <c r="AW89" s="511" t="s">
        <v>164</v>
      </c>
      <c r="AX89" s="512">
        <v>6.4909749999999997</v>
      </c>
      <c r="AY89" s="513">
        <v>6.4909749999999997</v>
      </c>
      <c r="AZ89" s="276" t="s">
        <v>237</v>
      </c>
      <c r="BA89" s="277">
        <v>15.053518</v>
      </c>
      <c r="BB89" s="277" t="s">
        <v>53</v>
      </c>
      <c r="BC89" s="277" t="s">
        <v>53</v>
      </c>
      <c r="BD89" s="278">
        <v>16.819517999999999</v>
      </c>
    </row>
    <row r="90" spans="1:56" s="117" customFormat="1" ht="12" customHeight="1" x14ac:dyDescent="0.25">
      <c r="A90" s="891"/>
      <c r="B90" s="893"/>
      <c r="C90" s="496" t="s">
        <v>1022</v>
      </c>
      <c r="D90" s="520" t="s">
        <v>201</v>
      </c>
      <c r="E90" s="521">
        <v>2.016</v>
      </c>
      <c r="F90" s="522">
        <v>2.0659999999999998</v>
      </c>
      <c r="G90" s="520" t="s">
        <v>201</v>
      </c>
      <c r="H90" s="521">
        <v>2.016</v>
      </c>
      <c r="I90" s="522">
        <v>2.359</v>
      </c>
      <c r="J90" s="520" t="s">
        <v>164</v>
      </c>
      <c r="K90" s="521">
        <v>1.8759999999999999</v>
      </c>
      <c r="L90" s="522">
        <v>2.2189999999999999</v>
      </c>
      <c r="M90" s="520" t="s">
        <v>201</v>
      </c>
      <c r="N90" s="521">
        <v>4.4960000000000004</v>
      </c>
      <c r="O90" s="522">
        <v>5.8570000000000002</v>
      </c>
      <c r="P90" s="194" t="s">
        <v>168</v>
      </c>
      <c r="Q90" s="195">
        <v>6.5659999999999998</v>
      </c>
      <c r="R90" s="196">
        <v>7.1559999999999997</v>
      </c>
      <c r="S90" s="194" t="s">
        <v>168</v>
      </c>
      <c r="T90" s="195">
        <v>5.4509999999999996</v>
      </c>
      <c r="U90" s="196">
        <v>7.0110000000000001</v>
      </c>
      <c r="V90" s="194" t="s">
        <v>238</v>
      </c>
      <c r="W90" s="195">
        <v>3.0259999999999998</v>
      </c>
      <c r="X90" s="196">
        <v>4.0960000000000001</v>
      </c>
      <c r="Y90" s="194" t="s">
        <v>237</v>
      </c>
      <c r="Z90" s="195">
        <v>2.722</v>
      </c>
      <c r="AA90" s="196">
        <v>4.3220000000000001</v>
      </c>
      <c r="AB90" s="194" t="s">
        <v>238</v>
      </c>
      <c r="AC90" s="195">
        <v>3.16</v>
      </c>
      <c r="AD90" s="196">
        <v>3.74</v>
      </c>
      <c r="AE90" s="194" t="s">
        <v>275</v>
      </c>
      <c r="AF90" s="195">
        <v>2.23</v>
      </c>
      <c r="AG90" s="196">
        <v>2.81</v>
      </c>
      <c r="AH90" s="194" t="s">
        <v>237</v>
      </c>
      <c r="AI90" s="195">
        <v>2.8</v>
      </c>
      <c r="AJ90" s="196">
        <v>5.13</v>
      </c>
      <c r="AK90" s="220" t="s">
        <v>168</v>
      </c>
      <c r="AL90" s="195">
        <v>3.24</v>
      </c>
      <c r="AM90" s="196">
        <v>5.62</v>
      </c>
      <c r="AN90" s="217" t="s">
        <v>166</v>
      </c>
      <c r="AO90" s="195">
        <v>2.67</v>
      </c>
      <c r="AP90" s="196">
        <v>5.05</v>
      </c>
      <c r="AQ90" s="511" t="s">
        <v>200</v>
      </c>
      <c r="AR90" s="512">
        <v>3.27</v>
      </c>
      <c r="AS90" s="513">
        <v>3.5</v>
      </c>
      <c r="AT90" s="511" t="s">
        <v>166</v>
      </c>
      <c r="AU90" s="512">
        <v>4.4390000000000001</v>
      </c>
      <c r="AV90" s="513">
        <v>4.6390000000000002</v>
      </c>
      <c r="AW90" s="511" t="s">
        <v>165</v>
      </c>
      <c r="AX90" s="512">
        <v>4.2893530000000002</v>
      </c>
      <c r="AY90" s="513">
        <v>5.3727689999999999</v>
      </c>
      <c r="AZ90" s="276" t="s">
        <v>275</v>
      </c>
      <c r="BA90" s="277">
        <v>6.6706029999999998</v>
      </c>
      <c r="BB90" s="277" t="s">
        <v>241</v>
      </c>
      <c r="BC90" s="277" t="s">
        <v>241</v>
      </c>
      <c r="BD90" s="278">
        <v>6.6706029999999998</v>
      </c>
    </row>
    <row r="91" spans="1:56" s="117" customFormat="1" ht="12" customHeight="1" x14ac:dyDescent="0.25">
      <c r="A91" s="891"/>
      <c r="B91" s="903"/>
      <c r="C91" s="496" t="s">
        <v>1026</v>
      </c>
      <c r="D91" s="520" t="s">
        <v>53</v>
      </c>
      <c r="E91" s="521">
        <v>0.03</v>
      </c>
      <c r="F91" s="522" t="s">
        <v>53</v>
      </c>
      <c r="G91" s="520" t="s">
        <v>53</v>
      </c>
      <c r="H91" s="521" t="s">
        <v>53</v>
      </c>
      <c r="I91" s="522" t="s">
        <v>53</v>
      </c>
      <c r="J91" s="520" t="s">
        <v>163</v>
      </c>
      <c r="K91" s="521" t="s">
        <v>53</v>
      </c>
      <c r="L91" s="522">
        <v>2.9660000000000002</v>
      </c>
      <c r="M91" s="520" t="s">
        <v>164</v>
      </c>
      <c r="N91" s="521" t="s">
        <v>53</v>
      </c>
      <c r="O91" s="522">
        <v>4.766</v>
      </c>
      <c r="P91" s="194" t="s">
        <v>201</v>
      </c>
      <c r="Q91" s="195">
        <v>1.35</v>
      </c>
      <c r="R91" s="196">
        <v>4.12</v>
      </c>
      <c r="S91" s="194" t="s">
        <v>243</v>
      </c>
      <c r="T91" s="195">
        <v>3.69</v>
      </c>
      <c r="U91" s="196">
        <v>4.5369999999999999</v>
      </c>
      <c r="V91" s="194" t="s">
        <v>200</v>
      </c>
      <c r="W91" s="195">
        <v>3.73</v>
      </c>
      <c r="X91" s="196">
        <v>4.4969999999999999</v>
      </c>
      <c r="Y91" s="194" t="s">
        <v>201</v>
      </c>
      <c r="Z91" s="195">
        <v>2.5870000000000002</v>
      </c>
      <c r="AA91" s="196">
        <v>2.9769999999999999</v>
      </c>
      <c r="AB91" s="194" t="s">
        <v>201</v>
      </c>
      <c r="AC91" s="195">
        <v>3.0070000000000001</v>
      </c>
      <c r="AD91" s="196">
        <v>3.0070000000000001</v>
      </c>
      <c r="AE91" s="194" t="s">
        <v>201</v>
      </c>
      <c r="AF91" s="195">
        <v>3.387</v>
      </c>
      <c r="AG91" s="196">
        <v>3.387</v>
      </c>
      <c r="AH91" s="194" t="s">
        <v>243</v>
      </c>
      <c r="AI91" s="195">
        <v>3.387</v>
      </c>
      <c r="AJ91" s="196">
        <v>3.7469999999999999</v>
      </c>
      <c r="AK91" s="220" t="s">
        <v>275</v>
      </c>
      <c r="AL91" s="195">
        <v>6.2389999999999999</v>
      </c>
      <c r="AM91" s="196">
        <v>8.5890000000000004</v>
      </c>
      <c r="AN91" s="217" t="s">
        <v>202</v>
      </c>
      <c r="AO91" s="195">
        <v>3.657</v>
      </c>
      <c r="AP91" s="196">
        <v>6.9370000000000003</v>
      </c>
      <c r="AQ91" s="511" t="s">
        <v>166</v>
      </c>
      <c r="AR91" s="512">
        <v>5.1369999999999996</v>
      </c>
      <c r="AS91" s="513">
        <v>6.827</v>
      </c>
      <c r="AT91" s="511" t="s">
        <v>202</v>
      </c>
      <c r="AU91" s="512">
        <v>4.8170000000000002</v>
      </c>
      <c r="AV91" s="513">
        <v>7.1870000000000003</v>
      </c>
      <c r="AW91" s="511" t="s">
        <v>275</v>
      </c>
      <c r="AX91" s="512">
        <v>5.0025000000000004</v>
      </c>
      <c r="AY91" s="513">
        <v>5.4225000000000003</v>
      </c>
      <c r="AZ91" s="276" t="s">
        <v>202</v>
      </c>
      <c r="BA91" s="277">
        <v>4.5672670000000002</v>
      </c>
      <c r="BB91" s="277">
        <v>0.36</v>
      </c>
      <c r="BC91" s="277" t="s">
        <v>241</v>
      </c>
      <c r="BD91" s="278">
        <v>4.9272669999999996</v>
      </c>
    </row>
    <row r="92" spans="1:56" s="117" customFormat="1" ht="12" customHeight="1" x14ac:dyDescent="0.25">
      <c r="A92" s="891"/>
      <c r="B92" s="903"/>
      <c r="C92" s="496" t="s">
        <v>1023</v>
      </c>
      <c r="D92" s="520" t="s">
        <v>279</v>
      </c>
      <c r="E92" s="521">
        <v>2.9729999999999999</v>
      </c>
      <c r="F92" s="522">
        <v>2.9729999999999999</v>
      </c>
      <c r="G92" s="520" t="s">
        <v>53</v>
      </c>
      <c r="H92" s="521" t="s">
        <v>53</v>
      </c>
      <c r="I92" s="522" t="s">
        <v>53</v>
      </c>
      <c r="J92" s="520" t="s">
        <v>53</v>
      </c>
      <c r="K92" s="521" t="s">
        <v>53</v>
      </c>
      <c r="L92" s="522" t="s">
        <v>53</v>
      </c>
      <c r="M92" s="520" t="s">
        <v>53</v>
      </c>
      <c r="N92" s="521" t="s">
        <v>53</v>
      </c>
      <c r="O92" s="522" t="s">
        <v>53</v>
      </c>
      <c r="P92" s="194" t="s">
        <v>163</v>
      </c>
      <c r="Q92" s="195">
        <v>1.3169999999999999</v>
      </c>
      <c r="R92" s="196">
        <v>1.627</v>
      </c>
      <c r="S92" s="194" t="s">
        <v>164</v>
      </c>
      <c r="T92" s="195">
        <v>1.8440000000000001</v>
      </c>
      <c r="U92" s="196">
        <v>2.3940000000000001</v>
      </c>
      <c r="V92" s="194" t="s">
        <v>53</v>
      </c>
      <c r="W92" s="195">
        <v>1.8440000000000001</v>
      </c>
      <c r="X92" s="196" t="s">
        <v>53</v>
      </c>
      <c r="Y92" s="194" t="s">
        <v>279</v>
      </c>
      <c r="Z92" s="195">
        <v>1.93</v>
      </c>
      <c r="AA92" s="196">
        <v>1.93</v>
      </c>
      <c r="AB92" s="194" t="s">
        <v>279</v>
      </c>
      <c r="AC92" s="195">
        <v>1.93</v>
      </c>
      <c r="AD92" s="196">
        <v>1.93</v>
      </c>
      <c r="AE92" s="194" t="s">
        <v>279</v>
      </c>
      <c r="AF92" s="195">
        <v>2.0499999999999998</v>
      </c>
      <c r="AG92" s="196">
        <v>2.0499999999999998</v>
      </c>
      <c r="AH92" s="194" t="s">
        <v>279</v>
      </c>
      <c r="AI92" s="195">
        <v>2.0499999999999998</v>
      </c>
      <c r="AJ92" s="196">
        <v>2.0499999999999998</v>
      </c>
      <c r="AK92" s="220" t="s">
        <v>279</v>
      </c>
      <c r="AL92" s="195">
        <v>1.37</v>
      </c>
      <c r="AM92" s="196">
        <v>1.37</v>
      </c>
      <c r="AN92" s="217" t="s">
        <v>164</v>
      </c>
      <c r="AO92" s="195">
        <v>1.3</v>
      </c>
      <c r="AP92" s="196">
        <v>4.3479999999999999</v>
      </c>
      <c r="AQ92" s="511" t="s">
        <v>279</v>
      </c>
      <c r="AR92" s="512">
        <v>0.94099999999999995</v>
      </c>
      <c r="AS92" s="513">
        <v>0.94099999999999995</v>
      </c>
      <c r="AT92" s="511" t="s">
        <v>163</v>
      </c>
      <c r="AU92" s="512">
        <v>0.93</v>
      </c>
      <c r="AV92" s="513">
        <v>1.84</v>
      </c>
      <c r="AW92" s="511" t="s">
        <v>53</v>
      </c>
      <c r="AX92" s="512" t="s">
        <v>53</v>
      </c>
      <c r="AY92" s="513" t="s">
        <v>53</v>
      </c>
      <c r="AZ92" s="276" t="s">
        <v>279</v>
      </c>
      <c r="BA92" s="277">
        <v>3.56</v>
      </c>
      <c r="BB92" s="277" t="s">
        <v>241</v>
      </c>
      <c r="BC92" s="277" t="s">
        <v>241</v>
      </c>
      <c r="BD92" s="278">
        <v>3.56</v>
      </c>
    </row>
    <row r="93" spans="1:56" s="117" customFormat="1" ht="12" customHeight="1" x14ac:dyDescent="0.25">
      <c r="A93" s="891"/>
      <c r="B93" s="903"/>
      <c r="C93" s="496" t="s">
        <v>1024</v>
      </c>
      <c r="D93" s="520" t="s">
        <v>53</v>
      </c>
      <c r="E93" s="521" t="s">
        <v>53</v>
      </c>
      <c r="F93" s="522" t="s">
        <v>53</v>
      </c>
      <c r="G93" s="520" t="s">
        <v>53</v>
      </c>
      <c r="H93" s="521" t="s">
        <v>53</v>
      </c>
      <c r="I93" s="522" t="s">
        <v>53</v>
      </c>
      <c r="J93" s="520" t="s">
        <v>53</v>
      </c>
      <c r="K93" s="521" t="s">
        <v>53</v>
      </c>
      <c r="L93" s="522" t="s">
        <v>53</v>
      </c>
      <c r="M93" s="520" t="s">
        <v>53</v>
      </c>
      <c r="N93" s="521" t="s">
        <v>53</v>
      </c>
      <c r="O93" s="522" t="s">
        <v>53</v>
      </c>
      <c r="P93" s="194" t="s">
        <v>53</v>
      </c>
      <c r="Q93" s="195" t="s">
        <v>53</v>
      </c>
      <c r="R93" s="196" t="s">
        <v>53</v>
      </c>
      <c r="S93" s="194" t="s">
        <v>53</v>
      </c>
      <c r="T93" s="195" t="s">
        <v>53</v>
      </c>
      <c r="U93" s="196" t="s">
        <v>53</v>
      </c>
      <c r="V93" s="194" t="s">
        <v>53</v>
      </c>
      <c r="W93" s="195" t="s">
        <v>53</v>
      </c>
      <c r="X93" s="196" t="s">
        <v>53</v>
      </c>
      <c r="Y93" s="194" t="s">
        <v>163</v>
      </c>
      <c r="Z93" s="195">
        <v>5.7539999999999996</v>
      </c>
      <c r="AA93" s="196">
        <v>5.7539999999999996</v>
      </c>
      <c r="AB93" s="194" t="s">
        <v>53</v>
      </c>
      <c r="AC93" s="195" t="s">
        <v>53</v>
      </c>
      <c r="AD93" s="196" t="s">
        <v>53</v>
      </c>
      <c r="AE93" s="194" t="s">
        <v>53</v>
      </c>
      <c r="AF93" s="195" t="s">
        <v>53</v>
      </c>
      <c r="AG93" s="196" t="s">
        <v>53</v>
      </c>
      <c r="AH93" s="194" t="s">
        <v>53</v>
      </c>
      <c r="AI93" s="195" t="s">
        <v>53</v>
      </c>
      <c r="AJ93" s="196" t="s">
        <v>53</v>
      </c>
      <c r="AK93" s="220" t="s">
        <v>279</v>
      </c>
      <c r="AL93" s="195">
        <v>2.35</v>
      </c>
      <c r="AM93" s="196">
        <v>2.4300000000000002</v>
      </c>
      <c r="AN93" s="217" t="s">
        <v>163</v>
      </c>
      <c r="AO93" s="195" t="s">
        <v>53</v>
      </c>
      <c r="AP93" s="196">
        <v>2.06</v>
      </c>
      <c r="AQ93" s="511" t="s">
        <v>279</v>
      </c>
      <c r="AR93" s="512" t="s">
        <v>53</v>
      </c>
      <c r="AS93" s="513">
        <v>1.96</v>
      </c>
      <c r="AT93" s="511" t="s">
        <v>279</v>
      </c>
      <c r="AU93" s="512" t="s">
        <v>53</v>
      </c>
      <c r="AV93" s="513">
        <v>2.4990000000000001</v>
      </c>
      <c r="AW93" s="511" t="s">
        <v>163</v>
      </c>
      <c r="AX93" s="512">
        <v>1.7861180000000001</v>
      </c>
      <c r="AY93" s="513">
        <v>2.3532220000000001</v>
      </c>
      <c r="AZ93" s="276" t="s">
        <v>163</v>
      </c>
      <c r="BA93" s="277">
        <v>2.233222</v>
      </c>
      <c r="BB93" s="277" t="s">
        <v>241</v>
      </c>
      <c r="BC93" s="277" t="s">
        <v>241</v>
      </c>
      <c r="BD93" s="278">
        <v>2.233222</v>
      </c>
    </row>
    <row r="94" spans="1:56" s="117" customFormat="1" ht="12" customHeight="1" x14ac:dyDescent="0.25">
      <c r="A94" s="891"/>
      <c r="B94" s="903"/>
      <c r="C94" s="496" t="s">
        <v>1028</v>
      </c>
      <c r="D94" s="520" t="s">
        <v>275</v>
      </c>
      <c r="E94" s="521">
        <v>2.2410000000000001</v>
      </c>
      <c r="F94" s="522">
        <v>2.2410000000000001</v>
      </c>
      <c r="G94" s="520" t="s">
        <v>165</v>
      </c>
      <c r="H94" s="521">
        <v>2.5569999999999999</v>
      </c>
      <c r="I94" s="522">
        <v>2.5569999999999999</v>
      </c>
      <c r="J94" s="520" t="s">
        <v>238</v>
      </c>
      <c r="K94" s="521">
        <v>2.6869999999999998</v>
      </c>
      <c r="L94" s="522">
        <v>4.4470000000000001</v>
      </c>
      <c r="M94" s="520" t="s">
        <v>243</v>
      </c>
      <c r="N94" s="521">
        <v>1.5880000000000001</v>
      </c>
      <c r="O94" s="522">
        <v>1.5880000000000001</v>
      </c>
      <c r="P94" s="194" t="s">
        <v>166</v>
      </c>
      <c r="Q94" s="195">
        <v>1.6120000000000001</v>
      </c>
      <c r="R94" s="196">
        <v>1.9730000000000001</v>
      </c>
      <c r="S94" s="194" t="s">
        <v>243</v>
      </c>
      <c r="T94" s="195">
        <v>1.252</v>
      </c>
      <c r="U94" s="196">
        <v>1.4419999999999999</v>
      </c>
      <c r="V94" s="194" t="s">
        <v>243</v>
      </c>
      <c r="W94" s="195">
        <v>1.4019999999999999</v>
      </c>
      <c r="X94" s="196">
        <v>1.4419999999999999</v>
      </c>
      <c r="Y94" s="194" t="s">
        <v>202</v>
      </c>
      <c r="Z94" s="195">
        <v>1.883</v>
      </c>
      <c r="AA94" s="196">
        <v>1.883</v>
      </c>
      <c r="AB94" s="194" t="s">
        <v>165</v>
      </c>
      <c r="AC94" s="195">
        <v>1.49</v>
      </c>
      <c r="AD94" s="196">
        <v>1.49</v>
      </c>
      <c r="AE94" s="194" t="s">
        <v>243</v>
      </c>
      <c r="AF94" s="195">
        <v>1.26</v>
      </c>
      <c r="AG94" s="196">
        <v>1.26</v>
      </c>
      <c r="AH94" s="194" t="s">
        <v>275</v>
      </c>
      <c r="AI94" s="195">
        <v>1.66</v>
      </c>
      <c r="AJ94" s="196">
        <v>2.46</v>
      </c>
      <c r="AK94" s="220" t="s">
        <v>165</v>
      </c>
      <c r="AL94" s="195">
        <v>1.45</v>
      </c>
      <c r="AM94" s="196">
        <v>2.25</v>
      </c>
      <c r="AN94" s="217" t="s">
        <v>201</v>
      </c>
      <c r="AO94" s="195">
        <v>1.1399999999999999</v>
      </c>
      <c r="AP94" s="196">
        <v>1.94</v>
      </c>
      <c r="AQ94" s="511" t="s">
        <v>201</v>
      </c>
      <c r="AR94" s="512">
        <v>1.7030000000000001</v>
      </c>
      <c r="AS94" s="513">
        <v>1.8029999999999999</v>
      </c>
      <c r="AT94" s="511" t="s">
        <v>200</v>
      </c>
      <c r="AU94" s="512">
        <v>1.65</v>
      </c>
      <c r="AV94" s="513">
        <v>1.75</v>
      </c>
      <c r="AW94" s="511" t="s">
        <v>164</v>
      </c>
      <c r="AX94" s="512">
        <v>0.37</v>
      </c>
      <c r="AY94" s="513">
        <v>0.38</v>
      </c>
      <c r="AZ94" s="276" t="s">
        <v>242</v>
      </c>
      <c r="BA94" s="277" t="s">
        <v>53</v>
      </c>
      <c r="BB94" s="277" t="s">
        <v>53</v>
      </c>
      <c r="BC94" s="277" t="s">
        <v>53</v>
      </c>
      <c r="BD94" s="278">
        <v>1.1600999999999999</v>
      </c>
    </row>
    <row r="95" spans="1:56" s="117" customFormat="1" ht="12" customHeight="1" x14ac:dyDescent="0.25">
      <c r="A95" s="891"/>
      <c r="B95" s="903"/>
      <c r="C95" s="496" t="s">
        <v>1025</v>
      </c>
      <c r="D95" s="520" t="s">
        <v>53</v>
      </c>
      <c r="E95" s="521" t="s">
        <v>53</v>
      </c>
      <c r="F95" s="522" t="s">
        <v>53</v>
      </c>
      <c r="G95" s="520" t="s">
        <v>53</v>
      </c>
      <c r="H95" s="521" t="s">
        <v>53</v>
      </c>
      <c r="I95" s="522" t="s">
        <v>53</v>
      </c>
      <c r="J95" s="520" t="s">
        <v>53</v>
      </c>
      <c r="K95" s="521" t="s">
        <v>53</v>
      </c>
      <c r="L95" s="522" t="s">
        <v>53</v>
      </c>
      <c r="M95" s="520" t="s">
        <v>53</v>
      </c>
      <c r="N95" s="521" t="s">
        <v>53</v>
      </c>
      <c r="O95" s="522" t="s">
        <v>53</v>
      </c>
      <c r="P95" s="194" t="s">
        <v>53</v>
      </c>
      <c r="Q95" s="195" t="s">
        <v>53</v>
      </c>
      <c r="R95" s="196" t="s">
        <v>53</v>
      </c>
      <c r="S95" s="194" t="s">
        <v>53</v>
      </c>
      <c r="T95" s="195" t="s">
        <v>53</v>
      </c>
      <c r="U95" s="196" t="s">
        <v>53</v>
      </c>
      <c r="V95" s="194" t="s">
        <v>53</v>
      </c>
      <c r="W95" s="195" t="s">
        <v>53</v>
      </c>
      <c r="X95" s="196" t="s">
        <v>53</v>
      </c>
      <c r="Y95" s="194"/>
      <c r="Z95" s="195"/>
      <c r="AA95" s="196"/>
      <c r="AB95" s="194"/>
      <c r="AC95" s="195"/>
      <c r="AD95" s="196"/>
      <c r="AE95" s="194"/>
      <c r="AF95" s="195"/>
      <c r="AG95" s="196"/>
      <c r="AH95" s="194"/>
      <c r="AI95" s="195"/>
      <c r="AJ95" s="196"/>
      <c r="AK95" s="220" t="s">
        <v>53</v>
      </c>
      <c r="AL95" s="195" t="s">
        <v>53</v>
      </c>
      <c r="AM95" s="196" t="s">
        <v>53</v>
      </c>
      <c r="AN95" s="217" t="s">
        <v>53</v>
      </c>
      <c r="AO95" s="195" t="s">
        <v>53</v>
      </c>
      <c r="AP95" s="196" t="s">
        <v>53</v>
      </c>
      <c r="AQ95" s="511" t="s">
        <v>53</v>
      </c>
      <c r="AR95" s="512" t="s">
        <v>53</v>
      </c>
      <c r="AS95" s="513" t="s">
        <v>53</v>
      </c>
      <c r="AT95" s="511" t="s">
        <v>53</v>
      </c>
      <c r="AU95" s="512" t="s">
        <v>53</v>
      </c>
      <c r="AV95" s="513" t="s">
        <v>53</v>
      </c>
      <c r="AW95" s="511" t="s">
        <v>53</v>
      </c>
      <c r="AX95" s="512" t="s">
        <v>53</v>
      </c>
      <c r="AY95" s="513" t="s">
        <v>53</v>
      </c>
      <c r="AZ95" s="276" t="s">
        <v>163</v>
      </c>
      <c r="BA95" s="277">
        <v>0.48</v>
      </c>
      <c r="BB95" s="277" t="s">
        <v>53</v>
      </c>
      <c r="BC95" s="277" t="s">
        <v>241</v>
      </c>
      <c r="BD95" s="278">
        <v>0.49571799999999999</v>
      </c>
    </row>
    <row r="96" spans="1:56" s="117" customFormat="1" ht="12" customHeight="1" x14ac:dyDescent="0.25">
      <c r="A96" s="891"/>
      <c r="B96" s="904"/>
      <c r="C96" s="497" t="s">
        <v>1027</v>
      </c>
      <c r="D96" s="520" t="s">
        <v>53</v>
      </c>
      <c r="E96" s="521" t="s">
        <v>53</v>
      </c>
      <c r="F96" s="522" t="s">
        <v>53</v>
      </c>
      <c r="G96" s="520" t="s">
        <v>53</v>
      </c>
      <c r="H96" s="521" t="s">
        <v>53</v>
      </c>
      <c r="I96" s="522" t="s">
        <v>53</v>
      </c>
      <c r="J96" s="520" t="s">
        <v>53</v>
      </c>
      <c r="K96" s="521" t="s">
        <v>53</v>
      </c>
      <c r="L96" s="522" t="s">
        <v>53</v>
      </c>
      <c r="M96" s="520" t="s">
        <v>53</v>
      </c>
      <c r="N96" s="521" t="s">
        <v>53</v>
      </c>
      <c r="O96" s="522" t="s">
        <v>53</v>
      </c>
      <c r="P96" s="221" t="s">
        <v>53</v>
      </c>
      <c r="Q96" s="222" t="s">
        <v>53</v>
      </c>
      <c r="R96" s="223" t="s">
        <v>53</v>
      </c>
      <c r="S96" s="221" t="s">
        <v>53</v>
      </c>
      <c r="T96" s="222" t="s">
        <v>53</v>
      </c>
      <c r="U96" s="223" t="s">
        <v>53</v>
      </c>
      <c r="V96" s="221" t="s">
        <v>53</v>
      </c>
      <c r="W96" s="222" t="s">
        <v>53</v>
      </c>
      <c r="X96" s="223" t="s">
        <v>53</v>
      </c>
      <c r="Y96" s="221" t="s">
        <v>53</v>
      </c>
      <c r="Z96" s="222" t="s">
        <v>53</v>
      </c>
      <c r="AA96" s="223" t="s">
        <v>53</v>
      </c>
      <c r="AB96" s="221" t="s">
        <v>53</v>
      </c>
      <c r="AC96" s="222" t="s">
        <v>53</v>
      </c>
      <c r="AD96" s="223" t="s">
        <v>53</v>
      </c>
      <c r="AE96" s="221" t="s">
        <v>53</v>
      </c>
      <c r="AF96" s="222" t="s">
        <v>53</v>
      </c>
      <c r="AG96" s="223" t="s">
        <v>53</v>
      </c>
      <c r="AH96" s="221" t="s">
        <v>53</v>
      </c>
      <c r="AI96" s="222" t="s">
        <v>53</v>
      </c>
      <c r="AJ96" s="223" t="s">
        <v>53</v>
      </c>
      <c r="AK96" s="232" t="s">
        <v>53</v>
      </c>
      <c r="AL96" s="222" t="s">
        <v>53</v>
      </c>
      <c r="AM96" s="223" t="s">
        <v>53</v>
      </c>
      <c r="AN96" s="234"/>
      <c r="AO96" s="222"/>
      <c r="AP96" s="223"/>
      <c r="AQ96" s="514"/>
      <c r="AR96" s="515"/>
      <c r="AS96" s="516"/>
      <c r="AT96" s="514"/>
      <c r="AU96" s="515"/>
      <c r="AV96" s="516"/>
      <c r="AW96" s="514" t="s">
        <v>53</v>
      </c>
      <c r="AX96" s="515" t="s">
        <v>53</v>
      </c>
      <c r="AY96" s="516" t="s">
        <v>53</v>
      </c>
      <c r="AZ96" s="234" t="s">
        <v>53</v>
      </c>
      <c r="BA96" s="222" t="s">
        <v>53</v>
      </c>
      <c r="BB96" s="222" t="s">
        <v>53</v>
      </c>
      <c r="BC96" s="222" t="s">
        <v>53</v>
      </c>
      <c r="BD96" s="223" t="s">
        <v>53</v>
      </c>
    </row>
    <row r="97" spans="1:57" s="117" customFormat="1" ht="12" customHeight="1" x14ac:dyDescent="0.25">
      <c r="A97" s="891"/>
      <c r="B97" s="892" t="s">
        <v>43</v>
      </c>
      <c r="C97" s="229" t="s">
        <v>1035</v>
      </c>
      <c r="D97" s="517" t="s">
        <v>201</v>
      </c>
      <c r="E97" s="518">
        <v>19.829000000000001</v>
      </c>
      <c r="F97" s="519">
        <v>19.829000000000001</v>
      </c>
      <c r="G97" s="517" t="s">
        <v>201</v>
      </c>
      <c r="H97" s="518">
        <v>19.79</v>
      </c>
      <c r="I97" s="519">
        <v>19.79</v>
      </c>
      <c r="J97" s="517" t="s">
        <v>166</v>
      </c>
      <c r="K97" s="518">
        <v>23.372</v>
      </c>
      <c r="L97" s="519">
        <v>32.042999999999999</v>
      </c>
      <c r="M97" s="517" t="s">
        <v>243</v>
      </c>
      <c r="N97" s="518">
        <v>22.175999999999998</v>
      </c>
      <c r="O97" s="519">
        <v>28.135999999999999</v>
      </c>
      <c r="P97" s="224" t="s">
        <v>275</v>
      </c>
      <c r="Q97" s="225">
        <v>23.18</v>
      </c>
      <c r="R97" s="226">
        <v>29.08</v>
      </c>
      <c r="S97" s="224" t="s">
        <v>165</v>
      </c>
      <c r="T97" s="225">
        <v>15.62</v>
      </c>
      <c r="U97" s="226">
        <v>15.62</v>
      </c>
      <c r="V97" s="224" t="s">
        <v>165</v>
      </c>
      <c r="W97" s="225">
        <v>16.38</v>
      </c>
      <c r="X97" s="226">
        <v>16.38</v>
      </c>
      <c r="Y97" s="224" t="s">
        <v>166</v>
      </c>
      <c r="Z97" s="225">
        <v>28.62</v>
      </c>
      <c r="AA97" s="226">
        <v>28.62</v>
      </c>
      <c r="AB97" s="224" t="s">
        <v>237</v>
      </c>
      <c r="AC97" s="225">
        <v>29.4575</v>
      </c>
      <c r="AD97" s="226">
        <v>31.227499999999999</v>
      </c>
      <c r="AE97" s="224" t="s">
        <v>238</v>
      </c>
      <c r="AF97" s="225">
        <v>23.0275</v>
      </c>
      <c r="AG97" s="226">
        <v>25.587499999999999</v>
      </c>
      <c r="AH97" s="224" t="s">
        <v>202</v>
      </c>
      <c r="AI97" s="225">
        <v>25.427499999999998</v>
      </c>
      <c r="AJ97" s="226">
        <v>25.497499999999999</v>
      </c>
      <c r="AK97" s="233" t="s">
        <v>237</v>
      </c>
      <c r="AL97" s="225">
        <v>35.167499999999997</v>
      </c>
      <c r="AM97" s="226">
        <v>35.167499999999997</v>
      </c>
      <c r="AN97" s="235" t="s">
        <v>170</v>
      </c>
      <c r="AO97" s="225">
        <v>36.237499999999997</v>
      </c>
      <c r="AP97" s="226">
        <v>39.557499999999997</v>
      </c>
      <c r="AQ97" s="511" t="s">
        <v>169</v>
      </c>
      <c r="AR97" s="512">
        <v>30.166499999999999</v>
      </c>
      <c r="AS97" s="513">
        <v>36.778500000000001</v>
      </c>
      <c r="AT97" s="511" t="s">
        <v>171</v>
      </c>
      <c r="AU97" s="512">
        <v>33.847499999999997</v>
      </c>
      <c r="AV97" s="513">
        <v>44.1295</v>
      </c>
      <c r="AW97" s="511" t="s">
        <v>276</v>
      </c>
      <c r="AX97" s="512">
        <v>31.665395</v>
      </c>
      <c r="AY97" s="513">
        <v>48.772877000000001</v>
      </c>
      <c r="AZ97" s="276" t="s">
        <v>239</v>
      </c>
      <c r="BA97" s="277">
        <v>75.229803000000004</v>
      </c>
      <c r="BB97" s="277" t="s">
        <v>53</v>
      </c>
      <c r="BC97" s="277">
        <v>9.9665789999999994</v>
      </c>
      <c r="BD97" s="278">
        <v>88.096382000000006</v>
      </c>
    </row>
    <row r="98" spans="1:57" s="117" customFormat="1" ht="12" customHeight="1" x14ac:dyDescent="0.25">
      <c r="A98" s="891"/>
      <c r="B98" s="893"/>
      <c r="C98" s="230" t="s">
        <v>1037</v>
      </c>
      <c r="D98" s="520" t="s">
        <v>163</v>
      </c>
      <c r="E98" s="521">
        <v>3.161</v>
      </c>
      <c r="F98" s="522">
        <v>5.3010000000000002</v>
      </c>
      <c r="G98" s="520" t="s">
        <v>242</v>
      </c>
      <c r="H98" s="521">
        <v>3.161</v>
      </c>
      <c r="I98" s="522">
        <v>15.542</v>
      </c>
      <c r="J98" s="520" t="s">
        <v>201</v>
      </c>
      <c r="K98" s="521">
        <v>7.9420000000000002</v>
      </c>
      <c r="L98" s="522">
        <v>8.2029999999999994</v>
      </c>
      <c r="M98" s="520" t="s">
        <v>165</v>
      </c>
      <c r="N98" s="521">
        <v>8.3030000000000008</v>
      </c>
      <c r="O98" s="522">
        <v>20.888000000000002</v>
      </c>
      <c r="P98" s="194" t="s">
        <v>275</v>
      </c>
      <c r="Q98" s="195">
        <v>22.202000000000002</v>
      </c>
      <c r="R98" s="196">
        <v>23.376000000000001</v>
      </c>
      <c r="S98" s="194" t="s">
        <v>243</v>
      </c>
      <c r="T98" s="195">
        <v>22.193999999999999</v>
      </c>
      <c r="U98" s="196">
        <v>22.754000000000001</v>
      </c>
      <c r="V98" s="194" t="s">
        <v>243</v>
      </c>
      <c r="W98" s="195">
        <v>20.850999999999999</v>
      </c>
      <c r="X98" s="196">
        <v>21.541</v>
      </c>
      <c r="Y98" s="194" t="s">
        <v>165</v>
      </c>
      <c r="Z98" s="195">
        <v>21.238</v>
      </c>
      <c r="AA98" s="196">
        <v>21.238</v>
      </c>
      <c r="AB98" s="194" t="s">
        <v>243</v>
      </c>
      <c r="AC98" s="195">
        <v>18.471</v>
      </c>
      <c r="AD98" s="196">
        <v>18.471</v>
      </c>
      <c r="AE98" s="194" t="s">
        <v>275</v>
      </c>
      <c r="AF98" s="195">
        <v>10.496</v>
      </c>
      <c r="AG98" s="196">
        <v>11.536</v>
      </c>
      <c r="AH98" s="194" t="s">
        <v>168</v>
      </c>
      <c r="AI98" s="195">
        <v>9.4890000000000008</v>
      </c>
      <c r="AJ98" s="196">
        <v>12.974500000000001</v>
      </c>
      <c r="AK98" s="220" t="s">
        <v>170</v>
      </c>
      <c r="AL98" s="195">
        <v>10.449</v>
      </c>
      <c r="AM98" s="196">
        <v>37.3645</v>
      </c>
      <c r="AN98" s="217" t="s">
        <v>170</v>
      </c>
      <c r="AO98" s="195">
        <v>7.38</v>
      </c>
      <c r="AP98" s="196">
        <v>53.587499999999999</v>
      </c>
      <c r="AQ98" s="511" t="s">
        <v>168</v>
      </c>
      <c r="AR98" s="512">
        <v>16.309000000000001</v>
      </c>
      <c r="AS98" s="513">
        <v>52.009</v>
      </c>
      <c r="AT98" s="511" t="s">
        <v>240</v>
      </c>
      <c r="AU98" s="512">
        <v>43.859000000000002</v>
      </c>
      <c r="AV98" s="513">
        <v>54.210599999999999</v>
      </c>
      <c r="AW98" s="511" t="s">
        <v>244</v>
      </c>
      <c r="AX98" s="512">
        <v>44.068399999999997</v>
      </c>
      <c r="AY98" s="513">
        <v>59.948</v>
      </c>
      <c r="AZ98" s="276" t="s">
        <v>240</v>
      </c>
      <c r="BA98" s="277">
        <v>56.916238999999997</v>
      </c>
      <c r="BB98" s="277">
        <v>6.52</v>
      </c>
      <c r="BC98" s="277">
        <v>5.33</v>
      </c>
      <c r="BD98" s="278">
        <v>76.015839</v>
      </c>
    </row>
    <row r="99" spans="1:57" s="117" customFormat="1" ht="12" customHeight="1" x14ac:dyDescent="0.25">
      <c r="A99" s="891"/>
      <c r="B99" s="893"/>
      <c r="C99" s="227" t="s">
        <v>1039</v>
      </c>
      <c r="D99" s="520"/>
      <c r="E99" s="521"/>
      <c r="F99" s="522"/>
      <c r="G99" s="520"/>
      <c r="H99" s="521"/>
      <c r="I99" s="522"/>
      <c r="J99" s="520"/>
      <c r="K99" s="521"/>
      <c r="L99" s="522"/>
      <c r="M99" s="520"/>
      <c r="N99" s="521"/>
      <c r="O99" s="522"/>
      <c r="P99" s="194" t="s">
        <v>53</v>
      </c>
      <c r="Q99" s="195" t="s">
        <v>53</v>
      </c>
      <c r="R99" s="196" t="s">
        <v>53</v>
      </c>
      <c r="S99" s="194"/>
      <c r="T99" s="195"/>
      <c r="U99" s="196"/>
      <c r="V99" s="194" t="s">
        <v>53</v>
      </c>
      <c r="W99" s="195" t="s">
        <v>53</v>
      </c>
      <c r="X99" s="196" t="s">
        <v>53</v>
      </c>
      <c r="Y99" s="194"/>
      <c r="Z99" s="195"/>
      <c r="AA99" s="196"/>
      <c r="AB99" s="194" t="s">
        <v>53</v>
      </c>
      <c r="AC99" s="195" t="s">
        <v>53</v>
      </c>
      <c r="AD99" s="196" t="s">
        <v>53</v>
      </c>
      <c r="AE99" s="194" t="s">
        <v>53</v>
      </c>
      <c r="AF99" s="195" t="s">
        <v>53</v>
      </c>
      <c r="AG99" s="196" t="s">
        <v>53</v>
      </c>
      <c r="AH99" s="194"/>
      <c r="AI99" s="195"/>
      <c r="AJ99" s="196"/>
      <c r="AK99" s="220"/>
      <c r="AL99" s="195"/>
      <c r="AM99" s="196"/>
      <c r="AN99" s="217" t="s">
        <v>53</v>
      </c>
      <c r="AO99" s="195" t="s">
        <v>53</v>
      </c>
      <c r="AP99" s="196" t="s">
        <v>53</v>
      </c>
      <c r="AQ99" s="511" t="s">
        <v>163</v>
      </c>
      <c r="AR99" s="512">
        <v>2.85</v>
      </c>
      <c r="AS99" s="513">
        <v>2.85</v>
      </c>
      <c r="AT99" s="511" t="s">
        <v>242</v>
      </c>
      <c r="AU99" s="512">
        <v>12.28</v>
      </c>
      <c r="AV99" s="513">
        <v>13.02</v>
      </c>
      <c r="AW99" s="511" t="s">
        <v>201</v>
      </c>
      <c r="AX99" s="512">
        <v>3.08</v>
      </c>
      <c r="AY99" s="513">
        <v>3.53</v>
      </c>
      <c r="AZ99" s="276" t="s">
        <v>243</v>
      </c>
      <c r="BA99" s="277">
        <v>4.8099850000000002</v>
      </c>
      <c r="BB99" s="277" t="s">
        <v>53</v>
      </c>
      <c r="BC99" s="277" t="s">
        <v>241</v>
      </c>
      <c r="BD99" s="278">
        <v>5.6399850000000002</v>
      </c>
    </row>
    <row r="100" spans="1:57" s="117" customFormat="1" ht="12" customHeight="1" x14ac:dyDescent="0.25">
      <c r="A100" s="891"/>
      <c r="B100" s="893"/>
      <c r="C100" s="230" t="s">
        <v>1036</v>
      </c>
      <c r="D100" s="520" t="s">
        <v>53</v>
      </c>
      <c r="E100" s="521" t="s">
        <v>53</v>
      </c>
      <c r="F100" s="522" t="s">
        <v>53</v>
      </c>
      <c r="G100" s="520" t="s">
        <v>53</v>
      </c>
      <c r="H100" s="521">
        <v>0.105</v>
      </c>
      <c r="I100" s="522" t="s">
        <v>53</v>
      </c>
      <c r="J100" s="520" t="s">
        <v>163</v>
      </c>
      <c r="K100" s="521">
        <v>1.1850000000000001</v>
      </c>
      <c r="L100" s="522">
        <v>1.1850000000000001</v>
      </c>
      <c r="M100" s="520" t="s">
        <v>163</v>
      </c>
      <c r="N100" s="521">
        <v>1.6850000000000001</v>
      </c>
      <c r="O100" s="522">
        <v>1.6850000000000001</v>
      </c>
      <c r="P100" s="194" t="s">
        <v>164</v>
      </c>
      <c r="Q100" s="195">
        <v>6.28</v>
      </c>
      <c r="R100" s="196">
        <v>6.28</v>
      </c>
      <c r="S100" s="194" t="s">
        <v>279</v>
      </c>
      <c r="T100" s="195">
        <v>1.61</v>
      </c>
      <c r="U100" s="196">
        <v>1.61</v>
      </c>
      <c r="V100" s="194" t="s">
        <v>279</v>
      </c>
      <c r="W100" s="195">
        <v>1.61</v>
      </c>
      <c r="X100" s="196">
        <v>1.61</v>
      </c>
      <c r="Y100" s="194" t="s">
        <v>279</v>
      </c>
      <c r="Z100" s="195">
        <v>2.11</v>
      </c>
      <c r="AA100" s="196">
        <v>2.11</v>
      </c>
      <c r="AB100" s="194" t="s">
        <v>279</v>
      </c>
      <c r="AC100" s="195">
        <v>2.09</v>
      </c>
      <c r="AD100" s="196">
        <v>2.09</v>
      </c>
      <c r="AE100" s="194" t="s">
        <v>279</v>
      </c>
      <c r="AF100" s="195">
        <v>2.09</v>
      </c>
      <c r="AG100" s="196">
        <v>2.09</v>
      </c>
      <c r="AH100" s="194" t="s">
        <v>163</v>
      </c>
      <c r="AI100" s="195">
        <v>2.16</v>
      </c>
      <c r="AJ100" s="196">
        <v>2.16</v>
      </c>
      <c r="AK100" s="220" t="s">
        <v>163</v>
      </c>
      <c r="AL100" s="195" t="s">
        <v>650</v>
      </c>
      <c r="AM100" s="196" t="s">
        <v>650</v>
      </c>
      <c r="AN100" s="217" t="s">
        <v>163</v>
      </c>
      <c r="AO100" s="195">
        <v>2.6652</v>
      </c>
      <c r="AP100" s="196">
        <v>2.6652</v>
      </c>
      <c r="AQ100" s="511" t="s">
        <v>164</v>
      </c>
      <c r="AR100" s="512">
        <v>2.9</v>
      </c>
      <c r="AS100" s="513">
        <v>4.8</v>
      </c>
      <c r="AT100" s="511" t="s">
        <v>163</v>
      </c>
      <c r="AU100" s="512">
        <v>2.92</v>
      </c>
      <c r="AV100" s="513">
        <v>4.82</v>
      </c>
      <c r="AW100" s="511" t="s">
        <v>163</v>
      </c>
      <c r="AX100" s="512">
        <v>2.94</v>
      </c>
      <c r="AY100" s="513">
        <v>5.1100000000000003</v>
      </c>
      <c r="AZ100" s="276" t="s">
        <v>164</v>
      </c>
      <c r="BA100" s="277">
        <v>3.4627210000000002</v>
      </c>
      <c r="BB100" s="277" t="s">
        <v>241</v>
      </c>
      <c r="BC100" s="277" t="s">
        <v>53</v>
      </c>
      <c r="BD100" s="278">
        <v>3.9527209999999999</v>
      </c>
    </row>
    <row r="101" spans="1:57" s="117" customFormat="1" ht="12" customHeight="1" x14ac:dyDescent="0.25">
      <c r="A101" s="891"/>
      <c r="B101" s="894"/>
      <c r="C101" s="228" t="s">
        <v>1038</v>
      </c>
      <c r="D101" s="523"/>
      <c r="E101" s="524"/>
      <c r="F101" s="525"/>
      <c r="G101" s="523"/>
      <c r="H101" s="524"/>
      <c r="I101" s="525"/>
      <c r="J101" s="523" t="s">
        <v>53</v>
      </c>
      <c r="K101" s="524" t="s">
        <v>53</v>
      </c>
      <c r="L101" s="525" t="s">
        <v>53</v>
      </c>
      <c r="M101" s="523" t="s">
        <v>53</v>
      </c>
      <c r="N101" s="524" t="s">
        <v>53</v>
      </c>
      <c r="O101" s="525" t="s">
        <v>53</v>
      </c>
      <c r="P101" s="198" t="s">
        <v>53</v>
      </c>
      <c r="Q101" s="199" t="s">
        <v>53</v>
      </c>
      <c r="R101" s="200" t="s">
        <v>53</v>
      </c>
      <c r="S101" s="198" t="s">
        <v>53</v>
      </c>
      <c r="T101" s="199" t="s">
        <v>53</v>
      </c>
      <c r="U101" s="200" t="s">
        <v>53</v>
      </c>
      <c r="V101" s="198" t="s">
        <v>53</v>
      </c>
      <c r="W101" s="199" t="s">
        <v>53</v>
      </c>
      <c r="X101" s="200" t="s">
        <v>53</v>
      </c>
      <c r="Y101" s="198" t="s">
        <v>53</v>
      </c>
      <c r="Z101" s="199" t="s">
        <v>53</v>
      </c>
      <c r="AA101" s="200" t="s">
        <v>53</v>
      </c>
      <c r="AB101" s="198" t="s">
        <v>53</v>
      </c>
      <c r="AC101" s="199" t="s">
        <v>53</v>
      </c>
      <c r="AD101" s="200" t="s">
        <v>53</v>
      </c>
      <c r="AE101" s="198" t="s">
        <v>53</v>
      </c>
      <c r="AF101" s="199" t="s">
        <v>53</v>
      </c>
      <c r="AG101" s="200" t="s">
        <v>53</v>
      </c>
      <c r="AH101" s="198" t="s">
        <v>53</v>
      </c>
      <c r="AI101" s="199" t="s">
        <v>53</v>
      </c>
      <c r="AJ101" s="200" t="s">
        <v>53</v>
      </c>
      <c r="AK101" s="507" t="s">
        <v>53</v>
      </c>
      <c r="AL101" s="199" t="s">
        <v>53</v>
      </c>
      <c r="AM101" s="200" t="s">
        <v>53</v>
      </c>
      <c r="AN101" s="219" t="s">
        <v>279</v>
      </c>
      <c r="AO101" s="199">
        <v>0.28999999999999998</v>
      </c>
      <c r="AP101" s="200">
        <v>0.28999999999999998</v>
      </c>
      <c r="AQ101" s="526" t="s">
        <v>279</v>
      </c>
      <c r="AR101" s="527">
        <v>0.28999999999999998</v>
      </c>
      <c r="AS101" s="528">
        <v>0.28999999999999998</v>
      </c>
      <c r="AT101" s="526" t="s">
        <v>163</v>
      </c>
      <c r="AU101" s="527">
        <v>0.32</v>
      </c>
      <c r="AV101" s="528">
        <v>0.32</v>
      </c>
      <c r="AW101" s="526" t="s">
        <v>164</v>
      </c>
      <c r="AX101" s="527">
        <v>0.32</v>
      </c>
      <c r="AY101" s="528">
        <v>0.33</v>
      </c>
      <c r="AZ101" s="219" t="s">
        <v>201</v>
      </c>
      <c r="BA101" s="199">
        <v>0.34</v>
      </c>
      <c r="BB101" s="199" t="s">
        <v>241</v>
      </c>
      <c r="BC101" s="199" t="s">
        <v>53</v>
      </c>
      <c r="BD101" s="200">
        <v>0.35</v>
      </c>
    </row>
    <row r="102" spans="1:57" ht="15.75" customHeight="1" x14ac:dyDescent="0.25">
      <c r="A102" s="299"/>
      <c r="C102" s="547"/>
      <c r="BE102" s="89"/>
    </row>
    <row r="103" spans="1:57" ht="15.75" customHeight="1" x14ac:dyDescent="0.25">
      <c r="A103" s="299"/>
    </row>
    <row r="104" spans="1:57" ht="15.75" customHeight="1" x14ac:dyDescent="0.25">
      <c r="A104" s="299"/>
    </row>
    <row r="105" spans="1:57" ht="15.75" customHeight="1" x14ac:dyDescent="0.25">
      <c r="A105" s="299"/>
    </row>
    <row r="106" spans="1:57" ht="15.75" customHeight="1" x14ac:dyDescent="0.25">
      <c r="A106" s="299"/>
    </row>
    <row r="107" spans="1:57" ht="15.75" customHeight="1" x14ac:dyDescent="0.25">
      <c r="A107" s="299"/>
    </row>
    <row r="108" spans="1:57" ht="15.75" customHeight="1" x14ac:dyDescent="0.25">
      <c r="A108" s="299"/>
    </row>
  </sheetData>
  <mergeCells count="225">
    <mergeCell ref="AW12:AY12"/>
    <mergeCell ref="AW13:AW14"/>
    <mergeCell ref="AX13:AX14"/>
    <mergeCell ref="AY13:AY14"/>
    <mergeCell ref="AW25:AY25"/>
    <mergeCell ref="AW26:AW27"/>
    <mergeCell ref="AX26:AX27"/>
    <mergeCell ref="AY26:AY27"/>
    <mergeCell ref="AW46:AY46"/>
    <mergeCell ref="A86:A101"/>
    <mergeCell ref="B86:B96"/>
    <mergeCell ref="B97:B101"/>
    <mergeCell ref="A49:A74"/>
    <mergeCell ref="B49:B63"/>
    <mergeCell ref="B64:B68"/>
    <mergeCell ref="B69:B71"/>
    <mergeCell ref="B72:B74"/>
    <mergeCell ref="A75:A84"/>
    <mergeCell ref="B75:B81"/>
    <mergeCell ref="B82:B84"/>
    <mergeCell ref="AZ47:AZ48"/>
    <mergeCell ref="BA47:BA48"/>
    <mergeCell ref="BB47:BC47"/>
    <mergeCell ref="BD47:BD48"/>
    <mergeCell ref="AQ47:AQ48"/>
    <mergeCell ref="AR47:AR48"/>
    <mergeCell ref="AS47:AS48"/>
    <mergeCell ref="AT47:AT48"/>
    <mergeCell ref="AU47:AU48"/>
    <mergeCell ref="AV47:AV48"/>
    <mergeCell ref="AW47:AW48"/>
    <mergeCell ref="AX47:AX48"/>
    <mergeCell ref="AY47:AY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7"/>
  <sheetViews>
    <sheetView showGridLines="0" workbookViewId="0">
      <selection activeCell="BH93" sqref="BH93"/>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61</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235</v>
      </c>
      <c r="E15" s="274">
        <v>310.88</v>
      </c>
      <c r="F15" s="275">
        <v>330.99</v>
      </c>
      <c r="G15" s="273" t="s">
        <v>207</v>
      </c>
      <c r="H15" s="274">
        <v>308.64</v>
      </c>
      <c r="I15" s="275">
        <v>348.29</v>
      </c>
      <c r="J15" s="273" t="s">
        <v>286</v>
      </c>
      <c r="K15" s="274">
        <v>360.61</v>
      </c>
      <c r="L15" s="275">
        <v>407.73</v>
      </c>
      <c r="M15" s="273" t="s">
        <v>189</v>
      </c>
      <c r="N15" s="274">
        <v>342.66</v>
      </c>
      <c r="O15" s="275">
        <v>489.82</v>
      </c>
      <c r="P15" s="273" t="s">
        <v>273</v>
      </c>
      <c r="Q15" s="274">
        <v>329.3</v>
      </c>
      <c r="R15" s="275">
        <v>473.41</v>
      </c>
      <c r="S15" s="273" t="s">
        <v>293</v>
      </c>
      <c r="T15" s="274">
        <v>390.76</v>
      </c>
      <c r="U15" s="275">
        <v>528.59</v>
      </c>
      <c r="V15" s="273" t="s">
        <v>246</v>
      </c>
      <c r="W15" s="274">
        <v>444.63</v>
      </c>
      <c r="X15" s="275">
        <v>548.98</v>
      </c>
      <c r="Y15" s="273" t="s">
        <v>210</v>
      </c>
      <c r="Z15" s="274">
        <v>513.72</v>
      </c>
      <c r="AA15" s="275">
        <v>633.88</v>
      </c>
      <c r="AB15" s="273" t="s">
        <v>348</v>
      </c>
      <c r="AC15" s="274">
        <v>743.67</v>
      </c>
      <c r="AD15" s="275">
        <v>1229.71</v>
      </c>
      <c r="AE15" s="273" t="s">
        <v>140</v>
      </c>
      <c r="AF15" s="274">
        <v>700.24</v>
      </c>
      <c r="AG15" s="275">
        <v>1669.5</v>
      </c>
      <c r="AH15" s="273" t="s">
        <v>215</v>
      </c>
      <c r="AI15" s="274">
        <v>892.7</v>
      </c>
      <c r="AJ15" s="275">
        <v>1906.31</v>
      </c>
      <c r="AK15" s="273" t="s">
        <v>476</v>
      </c>
      <c r="AL15" s="274">
        <v>1263.98</v>
      </c>
      <c r="AM15" s="275">
        <v>2111.44</v>
      </c>
      <c r="AN15" s="273" t="s">
        <v>501</v>
      </c>
      <c r="AO15" s="274">
        <v>1502.63</v>
      </c>
      <c r="AP15" s="275">
        <v>2133.06</v>
      </c>
      <c r="AQ15" s="273" t="s">
        <v>484</v>
      </c>
      <c r="AR15" s="274">
        <v>1843.59</v>
      </c>
      <c r="AS15" s="451">
        <v>2823.1666</v>
      </c>
      <c r="AT15" s="273" t="s">
        <v>439</v>
      </c>
      <c r="AU15" s="274">
        <v>2024.9090000000001</v>
      </c>
      <c r="AV15" s="275">
        <v>2926.6190000000001</v>
      </c>
      <c r="AW15" s="273" t="s">
        <v>456</v>
      </c>
      <c r="AX15" s="274">
        <v>2593.3945480000002</v>
      </c>
      <c r="AY15" s="275">
        <v>3108.6355389999999</v>
      </c>
      <c r="AZ15" s="273" t="s">
        <v>409</v>
      </c>
      <c r="BA15" s="274">
        <v>2496.8889899999999</v>
      </c>
      <c r="BB15" s="274">
        <v>228.03622799999999</v>
      </c>
      <c r="BC15" s="274">
        <v>125.146412</v>
      </c>
      <c r="BD15" s="274">
        <v>2851.0716299999999</v>
      </c>
      <c r="BE15" s="703">
        <f>BD15/BD$22</f>
        <v>9.6601328733323402E-2</v>
      </c>
    </row>
    <row r="16" spans="1:57" ht="13.05" customHeight="1" x14ac:dyDescent="0.2">
      <c r="A16" s="58"/>
      <c r="C16" s="64" t="s">
        <v>30</v>
      </c>
      <c r="D16" s="276" t="s">
        <v>321</v>
      </c>
      <c r="E16" s="277">
        <v>2302.0810000000001</v>
      </c>
      <c r="F16" s="278">
        <v>2558.1390000000001</v>
      </c>
      <c r="G16" s="276" t="s">
        <v>209</v>
      </c>
      <c r="H16" s="277">
        <v>2817.1509999999998</v>
      </c>
      <c r="I16" s="278">
        <v>2934.549</v>
      </c>
      <c r="J16" s="276" t="s">
        <v>180</v>
      </c>
      <c r="K16" s="277">
        <v>2857.3090000000002</v>
      </c>
      <c r="L16" s="278">
        <v>3543.1590000000001</v>
      </c>
      <c r="M16" s="276" t="s">
        <v>211</v>
      </c>
      <c r="N16" s="277">
        <v>2788.777</v>
      </c>
      <c r="O16" s="278">
        <v>4565.4570000000003</v>
      </c>
      <c r="P16" s="276" t="s">
        <v>149</v>
      </c>
      <c r="Q16" s="277">
        <v>4523.9811</v>
      </c>
      <c r="R16" s="278">
        <v>5566.0011000000004</v>
      </c>
      <c r="S16" s="276" t="s">
        <v>214</v>
      </c>
      <c r="T16" s="277">
        <v>5138.7290000000003</v>
      </c>
      <c r="U16" s="278">
        <v>5772.4989999999998</v>
      </c>
      <c r="V16" s="276" t="s">
        <v>247</v>
      </c>
      <c r="W16" s="277">
        <v>5804.1580000000004</v>
      </c>
      <c r="X16" s="278">
        <v>6740.5360000000001</v>
      </c>
      <c r="Y16" s="276" t="s">
        <v>385</v>
      </c>
      <c r="Z16" s="277">
        <v>5847.0290000000005</v>
      </c>
      <c r="AA16" s="278">
        <v>7307.2790000000005</v>
      </c>
      <c r="AB16" s="276" t="s">
        <v>484</v>
      </c>
      <c r="AC16" s="277">
        <v>6595.4876999999997</v>
      </c>
      <c r="AD16" s="278">
        <v>9788.1476999999995</v>
      </c>
      <c r="AE16" s="276" t="s">
        <v>598</v>
      </c>
      <c r="AF16" s="277">
        <v>6641.5477000000001</v>
      </c>
      <c r="AG16" s="278">
        <v>11997.858200000001</v>
      </c>
      <c r="AH16" s="276" t="s">
        <v>319</v>
      </c>
      <c r="AI16" s="277">
        <v>8858.4526999999998</v>
      </c>
      <c r="AJ16" s="278">
        <v>13381.4427</v>
      </c>
      <c r="AK16" s="276" t="s">
        <v>552</v>
      </c>
      <c r="AL16" s="277">
        <v>11552.794900000001</v>
      </c>
      <c r="AM16" s="278">
        <v>14392.0039</v>
      </c>
      <c r="AN16" s="276" t="s">
        <v>327</v>
      </c>
      <c r="AO16" s="277">
        <v>14999.4926</v>
      </c>
      <c r="AP16" s="278">
        <v>17468.355599999999</v>
      </c>
      <c r="AQ16" s="276" t="s">
        <v>553</v>
      </c>
      <c r="AR16" s="277">
        <v>15796.583500000001</v>
      </c>
      <c r="AS16" s="361">
        <v>19210.833299999998</v>
      </c>
      <c r="AT16" s="276" t="s">
        <v>643</v>
      </c>
      <c r="AU16" s="277">
        <v>15166.1546</v>
      </c>
      <c r="AV16" s="278">
        <v>19195.722699999998</v>
      </c>
      <c r="AW16" s="276" t="s">
        <v>892</v>
      </c>
      <c r="AX16" s="277">
        <v>16750.977596000001</v>
      </c>
      <c r="AY16" s="278">
        <v>20800.508475999999</v>
      </c>
      <c r="AZ16" s="276" t="s">
        <v>335</v>
      </c>
      <c r="BA16" s="277">
        <v>17738.293969999999</v>
      </c>
      <c r="BB16" s="277">
        <v>1936.2176300000001</v>
      </c>
      <c r="BC16" s="277">
        <v>2062.7048060000002</v>
      </c>
      <c r="BD16" s="277">
        <v>21741.026406000001</v>
      </c>
      <c r="BE16" s="704">
        <f t="shared" ref="BE16:BE21" si="0">BD16/BD$22</f>
        <v>0.7366395206443378</v>
      </c>
    </row>
    <row r="17" spans="1:58" ht="13.05" customHeight="1" x14ac:dyDescent="0.2">
      <c r="A17" s="58"/>
      <c r="C17" s="64" t="s">
        <v>32</v>
      </c>
      <c r="D17" s="276" t="s">
        <v>165</v>
      </c>
      <c r="E17" s="277">
        <v>25.917000000000002</v>
      </c>
      <c r="F17" s="278">
        <v>42.466999999999999</v>
      </c>
      <c r="G17" s="276" t="s">
        <v>166</v>
      </c>
      <c r="H17" s="277">
        <v>33.646999999999998</v>
      </c>
      <c r="I17" s="278">
        <v>68.728999999999999</v>
      </c>
      <c r="J17" s="276" t="s">
        <v>169</v>
      </c>
      <c r="K17" s="277">
        <v>31.837</v>
      </c>
      <c r="L17" s="278">
        <v>225.63399999999999</v>
      </c>
      <c r="M17" s="276" t="s">
        <v>240</v>
      </c>
      <c r="N17" s="277">
        <v>52.966999999999999</v>
      </c>
      <c r="O17" s="278">
        <v>271.017</v>
      </c>
      <c r="P17" s="276" t="s">
        <v>232</v>
      </c>
      <c r="Q17" s="277">
        <v>73.451999999999998</v>
      </c>
      <c r="R17" s="278">
        <v>388.11200000000002</v>
      </c>
      <c r="S17" s="276" t="s">
        <v>175</v>
      </c>
      <c r="T17" s="277">
        <v>264.05200000000002</v>
      </c>
      <c r="U17" s="278">
        <v>434.94200000000001</v>
      </c>
      <c r="V17" s="276" t="s">
        <v>187</v>
      </c>
      <c r="W17" s="277">
        <v>314.572</v>
      </c>
      <c r="X17" s="278">
        <v>410.60399999999998</v>
      </c>
      <c r="Y17" s="276" t="s">
        <v>435</v>
      </c>
      <c r="Z17" s="277">
        <v>387.16199999999998</v>
      </c>
      <c r="AA17" s="278">
        <v>450.85199999999998</v>
      </c>
      <c r="AB17" s="276" t="s">
        <v>271</v>
      </c>
      <c r="AC17" s="277">
        <v>385.392</v>
      </c>
      <c r="AD17" s="278">
        <v>454.47199999999998</v>
      </c>
      <c r="AE17" s="276" t="s">
        <v>222</v>
      </c>
      <c r="AF17" s="277">
        <v>452.12200000000001</v>
      </c>
      <c r="AG17" s="278">
        <v>499.66550000000001</v>
      </c>
      <c r="AH17" s="276" t="s">
        <v>133</v>
      </c>
      <c r="AI17" s="277">
        <v>439.51</v>
      </c>
      <c r="AJ17" s="278">
        <v>522.74630000000002</v>
      </c>
      <c r="AK17" s="276" t="s">
        <v>209</v>
      </c>
      <c r="AL17" s="277">
        <v>432.70100000000002</v>
      </c>
      <c r="AM17" s="278">
        <v>639.97529999999995</v>
      </c>
      <c r="AN17" s="276" t="s">
        <v>313</v>
      </c>
      <c r="AO17" s="277">
        <v>485.99</v>
      </c>
      <c r="AP17" s="278">
        <v>1092.5827999999999</v>
      </c>
      <c r="AQ17" s="276" t="s">
        <v>397</v>
      </c>
      <c r="AR17" s="277">
        <v>549.22630000000004</v>
      </c>
      <c r="AS17" s="361">
        <v>1469.5323000000001</v>
      </c>
      <c r="AT17" s="276" t="s">
        <v>290</v>
      </c>
      <c r="AU17" s="277">
        <v>727.13379999999995</v>
      </c>
      <c r="AV17" s="278">
        <v>1664.7373</v>
      </c>
      <c r="AW17" s="276" t="s">
        <v>194</v>
      </c>
      <c r="AX17" s="277">
        <v>984.67427099999998</v>
      </c>
      <c r="AY17" s="278">
        <v>1537.1631379999999</v>
      </c>
      <c r="AZ17" s="276" t="s">
        <v>314</v>
      </c>
      <c r="BA17" s="277">
        <v>1448.1221089999999</v>
      </c>
      <c r="BB17" s="277">
        <v>116.74440300000001</v>
      </c>
      <c r="BC17" s="277">
        <v>51.645879000000001</v>
      </c>
      <c r="BD17" s="277">
        <v>1742.280252</v>
      </c>
      <c r="BE17" s="704">
        <f t="shared" si="0"/>
        <v>5.9032746002607286E-2</v>
      </c>
    </row>
    <row r="18" spans="1:58" ht="13.05" customHeight="1" x14ac:dyDescent="0.2">
      <c r="A18" s="58"/>
      <c r="C18" s="64" t="s">
        <v>35</v>
      </c>
      <c r="D18" s="276" t="s">
        <v>277</v>
      </c>
      <c r="E18" s="277">
        <v>57.061999999999998</v>
      </c>
      <c r="F18" s="278">
        <v>67.44</v>
      </c>
      <c r="G18" s="276" t="s">
        <v>232</v>
      </c>
      <c r="H18" s="277">
        <v>64.349000000000004</v>
      </c>
      <c r="I18" s="278">
        <v>73.816999999999993</v>
      </c>
      <c r="J18" s="276" t="s">
        <v>175</v>
      </c>
      <c r="K18" s="277">
        <v>68.301000000000002</v>
      </c>
      <c r="L18" s="278">
        <v>78.111000000000004</v>
      </c>
      <c r="M18" s="276" t="s">
        <v>236</v>
      </c>
      <c r="N18" s="277">
        <v>80.893000000000001</v>
      </c>
      <c r="O18" s="278">
        <v>228.233</v>
      </c>
      <c r="P18" s="276" t="s">
        <v>135</v>
      </c>
      <c r="Q18" s="277">
        <v>83.203000000000003</v>
      </c>
      <c r="R18" s="278">
        <v>279.94299999999998</v>
      </c>
      <c r="S18" s="276" t="s">
        <v>139</v>
      </c>
      <c r="T18" s="277">
        <v>87.253</v>
      </c>
      <c r="U18" s="278">
        <v>287.52300000000002</v>
      </c>
      <c r="V18" s="276" t="s">
        <v>181</v>
      </c>
      <c r="W18" s="277">
        <v>238.26300000000001</v>
      </c>
      <c r="X18" s="278">
        <v>322.75150000000002</v>
      </c>
      <c r="Y18" s="276" t="s">
        <v>136</v>
      </c>
      <c r="Z18" s="277">
        <v>270.08</v>
      </c>
      <c r="AA18" s="278">
        <v>341.08150000000001</v>
      </c>
      <c r="AB18" s="276" t="s">
        <v>211</v>
      </c>
      <c r="AC18" s="277">
        <v>235.137</v>
      </c>
      <c r="AD18" s="278">
        <v>346.565</v>
      </c>
      <c r="AE18" s="276" t="s">
        <v>226</v>
      </c>
      <c r="AF18" s="277">
        <v>267.56849999999997</v>
      </c>
      <c r="AG18" s="278">
        <v>399.09649999999999</v>
      </c>
      <c r="AH18" s="276" t="s">
        <v>314</v>
      </c>
      <c r="AI18" s="277">
        <v>290.77249999999998</v>
      </c>
      <c r="AJ18" s="278">
        <v>436.28550000000001</v>
      </c>
      <c r="AK18" s="276" t="s">
        <v>280</v>
      </c>
      <c r="AL18" s="277">
        <v>334.30849999999998</v>
      </c>
      <c r="AM18" s="278">
        <v>556.25750000000005</v>
      </c>
      <c r="AN18" s="276" t="s">
        <v>564</v>
      </c>
      <c r="AO18" s="277">
        <v>392.76249999999999</v>
      </c>
      <c r="AP18" s="278">
        <v>783.99260000000004</v>
      </c>
      <c r="AQ18" s="276" t="s">
        <v>147</v>
      </c>
      <c r="AR18" s="277">
        <v>512.80449999999996</v>
      </c>
      <c r="AS18" s="361">
        <v>1018.9716</v>
      </c>
      <c r="AT18" s="276" t="s">
        <v>438</v>
      </c>
      <c r="AU18" s="277">
        <v>552.05550000000005</v>
      </c>
      <c r="AV18" s="278">
        <v>1120.0785000000001</v>
      </c>
      <c r="AW18" s="276" t="s">
        <v>487</v>
      </c>
      <c r="AX18" s="277">
        <v>809.37582399999997</v>
      </c>
      <c r="AY18" s="278">
        <v>1235.58421</v>
      </c>
      <c r="AZ18" s="276" t="s">
        <v>561</v>
      </c>
      <c r="BA18" s="277">
        <v>912.80863499999998</v>
      </c>
      <c r="BB18" s="277">
        <v>89.168377000000007</v>
      </c>
      <c r="BC18" s="277">
        <v>99.128373999999994</v>
      </c>
      <c r="BD18" s="277">
        <v>1250.3470090000001</v>
      </c>
      <c r="BE18" s="704">
        <f t="shared" si="0"/>
        <v>4.236483614658839E-2</v>
      </c>
    </row>
    <row r="19" spans="1:58" ht="13.05" customHeight="1" x14ac:dyDescent="0.2">
      <c r="A19" s="58"/>
      <c r="C19" s="64" t="s">
        <v>36</v>
      </c>
      <c r="D19" s="276" t="s">
        <v>240</v>
      </c>
      <c r="E19" s="277">
        <v>18.507999999999999</v>
      </c>
      <c r="F19" s="278">
        <v>25.021999999999998</v>
      </c>
      <c r="G19" s="276" t="s">
        <v>167</v>
      </c>
      <c r="H19" s="277">
        <v>22.792000000000002</v>
      </c>
      <c r="I19" s="278">
        <v>30.135999999999999</v>
      </c>
      <c r="J19" s="276" t="s">
        <v>233</v>
      </c>
      <c r="K19" s="277">
        <v>28.670999999999999</v>
      </c>
      <c r="L19" s="278">
        <v>35.000999999999998</v>
      </c>
      <c r="M19" s="276" t="s">
        <v>374</v>
      </c>
      <c r="N19" s="277">
        <v>37.082999999999998</v>
      </c>
      <c r="O19" s="278">
        <v>42.412999999999997</v>
      </c>
      <c r="P19" s="276" t="s">
        <v>222</v>
      </c>
      <c r="Q19" s="277">
        <v>43.869</v>
      </c>
      <c r="R19" s="278">
        <v>56.389000000000003</v>
      </c>
      <c r="S19" s="276" t="s">
        <v>222</v>
      </c>
      <c r="T19" s="277">
        <v>45.109000000000002</v>
      </c>
      <c r="U19" s="278">
        <v>57.329000000000001</v>
      </c>
      <c r="V19" s="276" t="s">
        <v>321</v>
      </c>
      <c r="W19" s="277">
        <v>51.661099999999998</v>
      </c>
      <c r="X19" s="278">
        <v>56.915100000000002</v>
      </c>
      <c r="Y19" s="276" t="s">
        <v>288</v>
      </c>
      <c r="Z19" s="277">
        <v>57.333599999999997</v>
      </c>
      <c r="AA19" s="278">
        <v>67.117599999999996</v>
      </c>
      <c r="AB19" s="276" t="s">
        <v>180</v>
      </c>
      <c r="AC19" s="277">
        <v>65.465999999999994</v>
      </c>
      <c r="AD19" s="278">
        <v>71.855999999999995</v>
      </c>
      <c r="AE19" s="276" t="s">
        <v>135</v>
      </c>
      <c r="AF19" s="277">
        <v>76.558999999999997</v>
      </c>
      <c r="AG19" s="278">
        <v>82.799000000000007</v>
      </c>
      <c r="AH19" s="276" t="s">
        <v>346</v>
      </c>
      <c r="AI19" s="277">
        <v>91.393000000000001</v>
      </c>
      <c r="AJ19" s="278">
        <v>102.423</v>
      </c>
      <c r="AK19" s="276" t="s">
        <v>373</v>
      </c>
      <c r="AL19" s="277">
        <v>92.435000000000002</v>
      </c>
      <c r="AM19" s="278">
        <v>108.75</v>
      </c>
      <c r="AN19" s="276" t="s">
        <v>211</v>
      </c>
      <c r="AO19" s="277">
        <v>98.8</v>
      </c>
      <c r="AP19" s="278">
        <v>107.29</v>
      </c>
      <c r="AQ19" s="276" t="s">
        <v>315</v>
      </c>
      <c r="AR19" s="277">
        <v>136.45400000000001</v>
      </c>
      <c r="AS19" s="361">
        <v>147.71199999999999</v>
      </c>
      <c r="AT19" s="276" t="s">
        <v>212</v>
      </c>
      <c r="AU19" s="277">
        <v>155.125</v>
      </c>
      <c r="AV19" s="278">
        <v>170.27</v>
      </c>
      <c r="AW19" s="276" t="s">
        <v>215</v>
      </c>
      <c r="AX19" s="277">
        <v>184.36827099999999</v>
      </c>
      <c r="AY19" s="278">
        <v>202.23490799999999</v>
      </c>
      <c r="AZ19" s="276" t="s">
        <v>476</v>
      </c>
      <c r="BA19" s="277">
        <v>202.60009500000001</v>
      </c>
      <c r="BB19" s="277">
        <v>9.4220000000000006</v>
      </c>
      <c r="BC19" s="277">
        <v>8.6839340000000007</v>
      </c>
      <c r="BD19" s="277">
        <v>220.986029</v>
      </c>
      <c r="BE19" s="704">
        <f t="shared" si="0"/>
        <v>7.4875509293678248E-3</v>
      </c>
    </row>
    <row r="20" spans="1:58" ht="13.05" customHeight="1" x14ac:dyDescent="0.2">
      <c r="A20" s="58"/>
      <c r="C20" s="64" t="s">
        <v>66</v>
      </c>
      <c r="D20" s="276" t="s">
        <v>163</v>
      </c>
      <c r="E20" s="277" t="s">
        <v>53</v>
      </c>
      <c r="F20" s="278">
        <v>5.05</v>
      </c>
      <c r="G20" s="276" t="s">
        <v>53</v>
      </c>
      <c r="H20" s="277" t="s">
        <v>53</v>
      </c>
      <c r="I20" s="278" t="s">
        <v>53</v>
      </c>
      <c r="J20" s="276" t="s">
        <v>279</v>
      </c>
      <c r="K20" s="277" t="s">
        <v>53</v>
      </c>
      <c r="L20" s="278">
        <v>3.83</v>
      </c>
      <c r="M20" s="276" t="s">
        <v>165</v>
      </c>
      <c r="N20" s="277">
        <v>3.91</v>
      </c>
      <c r="O20" s="278">
        <v>6.38</v>
      </c>
      <c r="P20" s="276" t="s">
        <v>168</v>
      </c>
      <c r="Q20" s="277">
        <v>6.31</v>
      </c>
      <c r="R20" s="278">
        <v>6.92</v>
      </c>
      <c r="S20" s="276" t="s">
        <v>168</v>
      </c>
      <c r="T20" s="277">
        <v>3.95</v>
      </c>
      <c r="U20" s="278">
        <v>4.09</v>
      </c>
      <c r="V20" s="276" t="s">
        <v>169</v>
      </c>
      <c r="W20" s="277">
        <v>3.47</v>
      </c>
      <c r="X20" s="278">
        <v>3.89</v>
      </c>
      <c r="Y20" s="276" t="s">
        <v>204</v>
      </c>
      <c r="Z20" s="277">
        <v>6.75</v>
      </c>
      <c r="AA20" s="278">
        <v>8.2799999999999994</v>
      </c>
      <c r="AB20" s="276" t="s">
        <v>269</v>
      </c>
      <c r="AC20" s="277">
        <v>6.24</v>
      </c>
      <c r="AD20" s="278">
        <v>13.86</v>
      </c>
      <c r="AE20" s="276" t="s">
        <v>269</v>
      </c>
      <c r="AF20" s="277">
        <v>11.02</v>
      </c>
      <c r="AG20" s="278">
        <v>13.644</v>
      </c>
      <c r="AH20" s="276" t="s">
        <v>175</v>
      </c>
      <c r="AI20" s="277">
        <v>12.804</v>
      </c>
      <c r="AJ20" s="278">
        <v>15.574</v>
      </c>
      <c r="AK20" s="276" t="s">
        <v>232</v>
      </c>
      <c r="AL20" s="277">
        <v>15.08</v>
      </c>
      <c r="AM20" s="278">
        <v>20.222000000000001</v>
      </c>
      <c r="AN20" s="276" t="s">
        <v>234</v>
      </c>
      <c r="AO20" s="277">
        <v>21.013000000000002</v>
      </c>
      <c r="AP20" s="278">
        <v>29.036000000000001</v>
      </c>
      <c r="AQ20" s="276" t="s">
        <v>209</v>
      </c>
      <c r="AR20" s="277">
        <v>26.742999999999999</v>
      </c>
      <c r="AS20" s="361">
        <v>58.62</v>
      </c>
      <c r="AT20" s="276" t="s">
        <v>179</v>
      </c>
      <c r="AU20" s="277">
        <v>46.978999999999999</v>
      </c>
      <c r="AV20" s="278">
        <v>114.36</v>
      </c>
      <c r="AW20" s="276" t="s">
        <v>190</v>
      </c>
      <c r="AX20" s="277">
        <v>101.633319</v>
      </c>
      <c r="AY20" s="278">
        <v>209.08049500000001</v>
      </c>
      <c r="AZ20" s="276" t="s">
        <v>139</v>
      </c>
      <c r="BA20" s="277">
        <v>180.43526600000001</v>
      </c>
      <c r="BB20" s="277">
        <v>6.3995709999999999</v>
      </c>
      <c r="BC20" s="277">
        <v>75.640248</v>
      </c>
      <c r="BD20" s="277">
        <v>265.34508499999998</v>
      </c>
      <c r="BE20" s="704">
        <f t="shared" si="0"/>
        <v>8.9905449986385083E-3</v>
      </c>
    </row>
    <row r="21" spans="1:58" ht="13.05" customHeight="1" x14ac:dyDescent="0.2">
      <c r="A21" s="58"/>
      <c r="C21" s="250" t="s">
        <v>51</v>
      </c>
      <c r="D21" s="279" t="s">
        <v>208</v>
      </c>
      <c r="E21" s="280">
        <v>680.09199999999998</v>
      </c>
      <c r="F21" s="281">
        <v>724.83199999999999</v>
      </c>
      <c r="G21" s="279" t="s">
        <v>374</v>
      </c>
      <c r="H21" s="280">
        <v>682.78800000000001</v>
      </c>
      <c r="I21" s="281">
        <v>751.44600000000003</v>
      </c>
      <c r="J21" s="279" t="s">
        <v>236</v>
      </c>
      <c r="K21" s="280">
        <v>925.75099999999998</v>
      </c>
      <c r="L21" s="281">
        <v>1122.998</v>
      </c>
      <c r="M21" s="279" t="s">
        <v>210</v>
      </c>
      <c r="N21" s="280">
        <v>626.98199999999997</v>
      </c>
      <c r="O21" s="281">
        <v>789.27099999999996</v>
      </c>
      <c r="P21" s="279" t="s">
        <v>209</v>
      </c>
      <c r="Q21" s="280">
        <v>219.56030000000001</v>
      </c>
      <c r="R21" s="281">
        <v>295.46030000000002</v>
      </c>
      <c r="S21" s="279" t="s">
        <v>180</v>
      </c>
      <c r="T21" s="280">
        <v>301.64499999999998</v>
      </c>
      <c r="U21" s="281">
        <v>350.59500000000003</v>
      </c>
      <c r="V21" s="279" t="s">
        <v>313</v>
      </c>
      <c r="W21" s="280">
        <v>306.38229999999999</v>
      </c>
      <c r="X21" s="281">
        <v>320.48630000000003</v>
      </c>
      <c r="Y21" s="279" t="s">
        <v>193</v>
      </c>
      <c r="Z21" s="280">
        <v>190.69800000000001</v>
      </c>
      <c r="AA21" s="281">
        <v>225.71799999999999</v>
      </c>
      <c r="AB21" s="279" t="s">
        <v>149</v>
      </c>
      <c r="AC21" s="280">
        <v>196.858</v>
      </c>
      <c r="AD21" s="281">
        <v>399.84800000000001</v>
      </c>
      <c r="AE21" s="279" t="s">
        <v>622</v>
      </c>
      <c r="AF21" s="280">
        <v>224.9348</v>
      </c>
      <c r="AG21" s="281">
        <v>381.27480000000003</v>
      </c>
      <c r="AH21" s="279" t="s">
        <v>656</v>
      </c>
      <c r="AI21" s="280">
        <v>524.30319999999995</v>
      </c>
      <c r="AJ21" s="281">
        <v>769.28030000000001</v>
      </c>
      <c r="AK21" s="279" t="s">
        <v>147</v>
      </c>
      <c r="AL21" s="280">
        <v>546.03840000000002</v>
      </c>
      <c r="AM21" s="281">
        <v>707.20960000000002</v>
      </c>
      <c r="AN21" s="279" t="s">
        <v>550</v>
      </c>
      <c r="AO21" s="280">
        <v>575.72699999999998</v>
      </c>
      <c r="AP21" s="281">
        <v>720.4855</v>
      </c>
      <c r="AQ21" s="279" t="s">
        <v>252</v>
      </c>
      <c r="AR21" s="280">
        <v>348.95299999999997</v>
      </c>
      <c r="AS21" s="452">
        <v>535.34299999999996</v>
      </c>
      <c r="AT21" s="279" t="s">
        <v>627</v>
      </c>
      <c r="AU21" s="280">
        <v>435.74900000000002</v>
      </c>
      <c r="AV21" s="281">
        <v>589.63049999999998</v>
      </c>
      <c r="AW21" s="279" t="s">
        <v>561</v>
      </c>
      <c r="AX21" s="280">
        <v>715.592443</v>
      </c>
      <c r="AY21" s="281">
        <v>1088.1652610000001</v>
      </c>
      <c r="AZ21" s="279" t="s">
        <v>418</v>
      </c>
      <c r="BA21" s="280">
        <v>1065.2723779999999</v>
      </c>
      <c r="BB21" s="280">
        <v>195.13347099999999</v>
      </c>
      <c r="BC21" s="280">
        <v>167.16486699999999</v>
      </c>
      <c r="BD21" s="280">
        <v>1442.7366950000001</v>
      </c>
      <c r="BE21" s="705">
        <f t="shared" si="0"/>
        <v>4.8883472545136843E-2</v>
      </c>
    </row>
    <row r="22" spans="1:58" ht="13.05" customHeight="1" thickBot="1" x14ac:dyDescent="0.3">
      <c r="A22" s="58"/>
      <c r="B22" s="69"/>
      <c r="C22" s="252" t="s">
        <v>49</v>
      </c>
      <c r="D22" s="252">
        <v>73</v>
      </c>
      <c r="E22" s="70">
        <v>3397.31</v>
      </c>
      <c r="F22" s="193">
        <v>3753.94</v>
      </c>
      <c r="G22" s="252">
        <v>80</v>
      </c>
      <c r="H22" s="70">
        <v>3931.6669999999999</v>
      </c>
      <c r="I22" s="193">
        <v>4209.2669999999998</v>
      </c>
      <c r="J22" s="252">
        <v>108</v>
      </c>
      <c r="K22" s="70">
        <v>4273.2790000000005</v>
      </c>
      <c r="L22" s="193">
        <v>5416.4629999999997</v>
      </c>
      <c r="M22" s="252">
        <v>151</v>
      </c>
      <c r="N22" s="70">
        <v>3933.2719999999999</v>
      </c>
      <c r="O22" s="193">
        <v>6392.5910000000003</v>
      </c>
      <c r="P22" s="192">
        <v>186</v>
      </c>
      <c r="Q22" s="70">
        <v>5279.6754000000001</v>
      </c>
      <c r="R22" s="193">
        <v>7066.2353999999996</v>
      </c>
      <c r="S22" s="192">
        <v>193</v>
      </c>
      <c r="T22" s="70">
        <v>6231.4979999999996</v>
      </c>
      <c r="U22" s="193">
        <v>7435.5680000000002</v>
      </c>
      <c r="V22" s="192">
        <v>202</v>
      </c>
      <c r="W22" s="70">
        <v>7163.1364000000003</v>
      </c>
      <c r="X22" s="193">
        <v>8404.1628999999994</v>
      </c>
      <c r="Y22" s="192">
        <v>224</v>
      </c>
      <c r="Z22" s="70">
        <v>7272.7726000000002</v>
      </c>
      <c r="AA22" s="193">
        <v>9034.2080999999998</v>
      </c>
      <c r="AB22" s="192">
        <v>266</v>
      </c>
      <c r="AC22" s="70">
        <v>8228.2507000000005</v>
      </c>
      <c r="AD22" s="193">
        <v>12304.458699999999</v>
      </c>
      <c r="AE22" s="192">
        <v>306</v>
      </c>
      <c r="AF22" s="70">
        <v>8373.9920000000002</v>
      </c>
      <c r="AG22" s="193">
        <v>15043.838</v>
      </c>
      <c r="AH22" s="192">
        <v>338</v>
      </c>
      <c r="AI22" s="70">
        <v>11109.9354</v>
      </c>
      <c r="AJ22" s="193">
        <v>17134.061799999999</v>
      </c>
      <c r="AK22" s="251">
        <v>387</v>
      </c>
      <c r="AL22" s="70">
        <v>14237.337799999999</v>
      </c>
      <c r="AM22" s="193">
        <v>18535.8583</v>
      </c>
      <c r="AN22" s="216">
        <v>480</v>
      </c>
      <c r="AO22" s="197">
        <v>18076.415099999998</v>
      </c>
      <c r="AP22" s="231">
        <v>22334.802500000002</v>
      </c>
      <c r="AQ22" s="216">
        <v>558</v>
      </c>
      <c r="AR22" s="197">
        <v>19214.354299999999</v>
      </c>
      <c r="AS22" s="231">
        <v>25264.178800000002</v>
      </c>
      <c r="AT22" s="216">
        <v>627</v>
      </c>
      <c r="AU22" s="197">
        <v>19108.105899999999</v>
      </c>
      <c r="AV22" s="231">
        <v>25781.418000000001</v>
      </c>
      <c r="AW22" s="216">
        <v>658</v>
      </c>
      <c r="AX22" s="197">
        <v>22140.016272000001</v>
      </c>
      <c r="AY22" s="231">
        <v>28181.372027000001</v>
      </c>
      <c r="AZ22" s="216">
        <v>702</v>
      </c>
      <c r="BA22" s="70">
        <v>24044.421442999999</v>
      </c>
      <c r="BB22" s="70">
        <v>2581.1216800000002</v>
      </c>
      <c r="BC22" s="70">
        <v>2590.1145200000001</v>
      </c>
      <c r="BD22" s="70">
        <v>29513.793106000001</v>
      </c>
      <c r="BE22" s="709">
        <f>BD22/BD$22</f>
        <v>1</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8" ht="13.05" customHeight="1" thickBot="1" x14ac:dyDescent="0.3">
      <c r="A28" s="75"/>
      <c r="B28" s="887" t="s">
        <v>31</v>
      </c>
      <c r="C28" s="453" t="s">
        <v>41</v>
      </c>
      <c r="D28" s="458" t="s">
        <v>174</v>
      </c>
      <c r="E28" s="17">
        <v>239.84</v>
      </c>
      <c r="F28" s="459">
        <v>253.68</v>
      </c>
      <c r="G28" s="458" t="s">
        <v>285</v>
      </c>
      <c r="H28" s="17">
        <v>236.95</v>
      </c>
      <c r="I28" s="459">
        <v>270.77999999999997</v>
      </c>
      <c r="J28" s="458" t="s">
        <v>176</v>
      </c>
      <c r="K28" s="17">
        <v>277.12</v>
      </c>
      <c r="L28" s="459">
        <v>317.18</v>
      </c>
      <c r="M28" s="458" t="s">
        <v>222</v>
      </c>
      <c r="N28" s="17">
        <v>260.62</v>
      </c>
      <c r="O28" s="459">
        <v>382.93</v>
      </c>
      <c r="P28" s="77" t="s">
        <v>236</v>
      </c>
      <c r="Q28" s="62">
        <v>269.26</v>
      </c>
      <c r="R28" s="63">
        <v>358.91</v>
      </c>
      <c r="S28" s="77" t="s">
        <v>288</v>
      </c>
      <c r="T28" s="62">
        <v>307.44</v>
      </c>
      <c r="U28" s="63">
        <v>426.15</v>
      </c>
      <c r="V28" s="83" t="s">
        <v>223</v>
      </c>
      <c r="W28" s="76">
        <v>382.04</v>
      </c>
      <c r="X28" s="203">
        <v>459.35</v>
      </c>
      <c r="Y28" s="77" t="s">
        <v>179</v>
      </c>
      <c r="Z28" s="62">
        <v>356.84</v>
      </c>
      <c r="AA28" s="63">
        <v>452.8</v>
      </c>
      <c r="AB28" s="77" t="s">
        <v>136</v>
      </c>
      <c r="AC28" s="62">
        <v>495.82</v>
      </c>
      <c r="AD28" s="63">
        <v>881.08</v>
      </c>
      <c r="AE28" s="77" t="s">
        <v>314</v>
      </c>
      <c r="AF28" s="62">
        <v>529.49</v>
      </c>
      <c r="AG28" s="63">
        <v>1297.07</v>
      </c>
      <c r="AH28" s="206" t="s">
        <v>247</v>
      </c>
      <c r="AI28" s="35">
        <v>661.23</v>
      </c>
      <c r="AJ28" s="24">
        <v>1408.27</v>
      </c>
      <c r="AK28" s="211" t="s">
        <v>247</v>
      </c>
      <c r="AL28" s="35">
        <v>831.54</v>
      </c>
      <c r="AM28" s="24">
        <v>1410.44</v>
      </c>
      <c r="AN28" s="211" t="s">
        <v>394</v>
      </c>
      <c r="AO28" s="35">
        <v>1194.75</v>
      </c>
      <c r="AP28" s="24">
        <v>1715.87</v>
      </c>
      <c r="AQ28" s="479" t="s">
        <v>415</v>
      </c>
      <c r="AR28" s="480">
        <v>1473.01</v>
      </c>
      <c r="AS28" s="481">
        <v>2265.8065999999999</v>
      </c>
      <c r="AT28" s="479" t="s">
        <v>298</v>
      </c>
      <c r="AU28" s="480">
        <v>1685.7190000000001</v>
      </c>
      <c r="AV28" s="481">
        <v>2364.819</v>
      </c>
      <c r="AW28" s="479" t="s">
        <v>403</v>
      </c>
      <c r="AX28" s="480">
        <v>2011.118964</v>
      </c>
      <c r="AY28" s="481">
        <v>2419.9619550000002</v>
      </c>
      <c r="AZ28" s="263" t="s">
        <v>297</v>
      </c>
      <c r="BA28" s="264">
        <v>1947.1710459999999</v>
      </c>
      <c r="BB28" s="264">
        <v>214.17622800000001</v>
      </c>
      <c r="BC28" s="264">
        <v>121.156412</v>
      </c>
      <c r="BD28" s="264">
        <v>2283.503686</v>
      </c>
      <c r="BE28" s="703">
        <f>BD28/BD$22</f>
        <v>7.7370728926597229E-2</v>
      </c>
    </row>
    <row r="29" spans="1:58" ht="13.05" customHeight="1" thickBot="1" x14ac:dyDescent="0.3">
      <c r="A29" s="75"/>
      <c r="B29" s="887"/>
      <c r="C29" s="253" t="s">
        <v>37</v>
      </c>
      <c r="D29" s="460" t="s">
        <v>165</v>
      </c>
      <c r="E29" s="20">
        <v>47.87</v>
      </c>
      <c r="F29" s="461">
        <v>54.14</v>
      </c>
      <c r="G29" s="460" t="s">
        <v>166</v>
      </c>
      <c r="H29" s="20">
        <v>53.96</v>
      </c>
      <c r="I29" s="461">
        <v>59.15</v>
      </c>
      <c r="J29" s="460" t="s">
        <v>202</v>
      </c>
      <c r="K29" s="20">
        <v>52.82</v>
      </c>
      <c r="L29" s="461">
        <v>56.69</v>
      </c>
      <c r="M29" s="460" t="s">
        <v>165</v>
      </c>
      <c r="N29" s="20">
        <v>31.41</v>
      </c>
      <c r="O29" s="461">
        <v>33.29</v>
      </c>
      <c r="P29" s="78" t="s">
        <v>275</v>
      </c>
      <c r="Q29" s="65">
        <v>27.77</v>
      </c>
      <c r="R29" s="66">
        <v>57.85</v>
      </c>
      <c r="S29" s="78" t="s">
        <v>202</v>
      </c>
      <c r="T29" s="65">
        <v>50.67</v>
      </c>
      <c r="U29" s="66">
        <v>63.62</v>
      </c>
      <c r="V29" s="78" t="s">
        <v>275</v>
      </c>
      <c r="W29" s="65">
        <v>42.77</v>
      </c>
      <c r="X29" s="66">
        <v>63.2</v>
      </c>
      <c r="Y29" s="78" t="s">
        <v>169</v>
      </c>
      <c r="Z29" s="65">
        <v>127.7</v>
      </c>
      <c r="AA29" s="66">
        <v>141.06</v>
      </c>
      <c r="AB29" s="78" t="s">
        <v>239</v>
      </c>
      <c r="AC29" s="65">
        <v>127.67</v>
      </c>
      <c r="AD29" s="66">
        <v>214.87</v>
      </c>
      <c r="AE29" s="78" t="s">
        <v>203</v>
      </c>
      <c r="AF29" s="65">
        <v>96.01</v>
      </c>
      <c r="AG29" s="66">
        <v>258.32</v>
      </c>
      <c r="AH29" s="207" t="s">
        <v>203</v>
      </c>
      <c r="AI29" s="39">
        <v>111.3</v>
      </c>
      <c r="AJ29" s="25">
        <v>270.47000000000003</v>
      </c>
      <c r="AK29" s="212" t="s">
        <v>188</v>
      </c>
      <c r="AL29" s="39">
        <v>218.42</v>
      </c>
      <c r="AM29" s="25">
        <v>375.29</v>
      </c>
      <c r="AN29" s="212" t="s">
        <v>232</v>
      </c>
      <c r="AO29" s="39">
        <v>132.07</v>
      </c>
      <c r="AP29" s="25">
        <v>180.33</v>
      </c>
      <c r="AQ29" s="482" t="s">
        <v>235</v>
      </c>
      <c r="AR29" s="483">
        <v>205.65</v>
      </c>
      <c r="AS29" s="484">
        <v>317.45999999999998</v>
      </c>
      <c r="AT29" s="482" t="s">
        <v>270</v>
      </c>
      <c r="AU29" s="483">
        <v>161.91999999999999</v>
      </c>
      <c r="AV29" s="484">
        <v>368.19</v>
      </c>
      <c r="AW29" s="482" t="s">
        <v>286</v>
      </c>
      <c r="AX29" s="483">
        <v>426.85558400000002</v>
      </c>
      <c r="AY29" s="484">
        <v>519.36558400000001</v>
      </c>
      <c r="AZ29" s="265" t="s">
        <v>374</v>
      </c>
      <c r="BA29" s="266">
        <v>388.16794399999998</v>
      </c>
      <c r="BB29" s="266">
        <v>9.6999999999999993</v>
      </c>
      <c r="BC29" s="266" t="s">
        <v>53</v>
      </c>
      <c r="BD29" s="266">
        <v>398.71794399999999</v>
      </c>
      <c r="BE29" s="704">
        <f t="shared" ref="BE29:BE43" si="1">BD29/BD$22</f>
        <v>1.3509545945788402E-2</v>
      </c>
    </row>
    <row r="30" spans="1:58" ht="13.05" customHeight="1" thickBot="1" x14ac:dyDescent="0.3">
      <c r="A30" s="75"/>
      <c r="B30" s="887"/>
      <c r="C30" s="253" t="s">
        <v>38</v>
      </c>
      <c r="D30" s="460" t="s">
        <v>164</v>
      </c>
      <c r="E30" s="20">
        <v>8.7799999999999994</v>
      </c>
      <c r="F30" s="461">
        <v>8.7799999999999994</v>
      </c>
      <c r="G30" s="460" t="s">
        <v>164</v>
      </c>
      <c r="H30" s="20">
        <v>7.84</v>
      </c>
      <c r="I30" s="461">
        <v>7.84</v>
      </c>
      <c r="J30" s="460" t="s">
        <v>243</v>
      </c>
      <c r="K30" s="20">
        <v>10.6</v>
      </c>
      <c r="L30" s="461">
        <v>13.79</v>
      </c>
      <c r="M30" s="460" t="s">
        <v>165</v>
      </c>
      <c r="N30" s="20">
        <v>31.17</v>
      </c>
      <c r="O30" s="461">
        <v>53.67</v>
      </c>
      <c r="P30" s="78" t="s">
        <v>243</v>
      </c>
      <c r="Q30" s="65">
        <v>15.94</v>
      </c>
      <c r="R30" s="66">
        <v>40.32</v>
      </c>
      <c r="S30" s="78" t="s">
        <v>166</v>
      </c>
      <c r="T30" s="65">
        <v>19.68</v>
      </c>
      <c r="U30" s="66">
        <v>25.85</v>
      </c>
      <c r="V30" s="78" t="s">
        <v>243</v>
      </c>
      <c r="W30" s="65">
        <v>19.02</v>
      </c>
      <c r="X30" s="66">
        <v>25.63</v>
      </c>
      <c r="Y30" s="78" t="s">
        <v>165</v>
      </c>
      <c r="Z30" s="65">
        <v>24.36</v>
      </c>
      <c r="AA30" s="66">
        <v>32.93</v>
      </c>
      <c r="AB30" s="78" t="s">
        <v>168</v>
      </c>
      <c r="AC30" s="65">
        <v>101.39</v>
      </c>
      <c r="AD30" s="66">
        <v>110.18</v>
      </c>
      <c r="AE30" s="78" t="s">
        <v>203</v>
      </c>
      <c r="AF30" s="65">
        <v>56.92</v>
      </c>
      <c r="AG30" s="66">
        <v>95.82</v>
      </c>
      <c r="AH30" s="207" t="s">
        <v>233</v>
      </c>
      <c r="AI30" s="39">
        <v>90.32</v>
      </c>
      <c r="AJ30" s="25">
        <v>189.19</v>
      </c>
      <c r="AK30" s="212" t="s">
        <v>175</v>
      </c>
      <c r="AL30" s="39">
        <v>81.78</v>
      </c>
      <c r="AM30" s="25">
        <v>171.79</v>
      </c>
      <c r="AN30" s="212" t="s">
        <v>173</v>
      </c>
      <c r="AO30" s="39">
        <v>75.739999999999995</v>
      </c>
      <c r="AP30" s="25">
        <v>133.77000000000001</v>
      </c>
      <c r="AQ30" s="482" t="s">
        <v>205</v>
      </c>
      <c r="AR30" s="483">
        <v>58.39</v>
      </c>
      <c r="AS30" s="484">
        <v>111.9</v>
      </c>
      <c r="AT30" s="482" t="s">
        <v>269</v>
      </c>
      <c r="AU30" s="483">
        <v>89.84</v>
      </c>
      <c r="AV30" s="484">
        <v>104.36</v>
      </c>
      <c r="AW30" s="482" t="s">
        <v>239</v>
      </c>
      <c r="AX30" s="483">
        <v>78.349999999999994</v>
      </c>
      <c r="AY30" s="484">
        <v>91.24</v>
      </c>
      <c r="AZ30" s="265" t="s">
        <v>203</v>
      </c>
      <c r="BA30" s="266">
        <v>53.92</v>
      </c>
      <c r="BB30" s="266">
        <v>3.23</v>
      </c>
      <c r="BC30" s="266">
        <v>3.14</v>
      </c>
      <c r="BD30" s="266">
        <v>60.29</v>
      </c>
      <c r="BE30" s="704">
        <f t="shared" si="1"/>
        <v>2.0427736883383979E-3</v>
      </c>
    </row>
    <row r="31" spans="1:58" ht="13.05" customHeight="1" x14ac:dyDescent="0.25">
      <c r="A31" s="75"/>
      <c r="B31" s="887"/>
      <c r="C31" s="254" t="s">
        <v>42</v>
      </c>
      <c r="D31" s="462" t="s">
        <v>53</v>
      </c>
      <c r="E31" s="463" t="s">
        <v>53</v>
      </c>
      <c r="F31" s="464" t="s">
        <v>53</v>
      </c>
      <c r="G31" s="462" t="s">
        <v>53</v>
      </c>
      <c r="H31" s="463" t="s">
        <v>53</v>
      </c>
      <c r="I31" s="464" t="s">
        <v>53</v>
      </c>
      <c r="J31" s="462" t="s">
        <v>163</v>
      </c>
      <c r="K31" s="463">
        <v>20.07</v>
      </c>
      <c r="L31" s="464">
        <v>20.07</v>
      </c>
      <c r="M31" s="462" t="s">
        <v>201</v>
      </c>
      <c r="N31" s="463">
        <v>19.46</v>
      </c>
      <c r="O31" s="464">
        <v>19.93</v>
      </c>
      <c r="P31" s="79" t="s">
        <v>163</v>
      </c>
      <c r="Q31" s="67">
        <v>16.329999999999998</v>
      </c>
      <c r="R31" s="68">
        <v>16.329999999999998</v>
      </c>
      <c r="S31" s="79" t="s">
        <v>163</v>
      </c>
      <c r="T31" s="67">
        <v>12.97</v>
      </c>
      <c r="U31" s="68">
        <v>12.97</v>
      </c>
      <c r="V31" s="79" t="s">
        <v>53</v>
      </c>
      <c r="W31" s="67" t="s">
        <v>53</v>
      </c>
      <c r="X31" s="68" t="s">
        <v>53</v>
      </c>
      <c r="Y31" s="79" t="s">
        <v>242</v>
      </c>
      <c r="Z31" s="67">
        <v>4.82</v>
      </c>
      <c r="AA31" s="68">
        <v>7.09</v>
      </c>
      <c r="AB31" s="79" t="s">
        <v>200</v>
      </c>
      <c r="AC31" s="67">
        <v>18.79</v>
      </c>
      <c r="AD31" s="68">
        <v>23.58</v>
      </c>
      <c r="AE31" s="79" t="s">
        <v>165</v>
      </c>
      <c r="AF31" s="67">
        <v>17.82</v>
      </c>
      <c r="AG31" s="68">
        <v>18.29</v>
      </c>
      <c r="AH31" s="208" t="s">
        <v>168</v>
      </c>
      <c r="AI31" s="42">
        <v>29.85</v>
      </c>
      <c r="AJ31" s="102">
        <v>38.380000000000003</v>
      </c>
      <c r="AK31" s="213" t="s">
        <v>240</v>
      </c>
      <c r="AL31" s="42">
        <v>132.24</v>
      </c>
      <c r="AM31" s="102">
        <v>153.91999999999999</v>
      </c>
      <c r="AN31" s="213" t="s">
        <v>167</v>
      </c>
      <c r="AO31" s="42">
        <v>100.07</v>
      </c>
      <c r="AP31" s="102">
        <v>103.09</v>
      </c>
      <c r="AQ31" s="485" t="s">
        <v>269</v>
      </c>
      <c r="AR31" s="486">
        <v>106.54</v>
      </c>
      <c r="AS31" s="487" t="s">
        <v>344</v>
      </c>
      <c r="AT31" s="485" t="s">
        <v>171</v>
      </c>
      <c r="AU31" s="486">
        <v>87.43</v>
      </c>
      <c r="AV31" s="487">
        <v>89.25</v>
      </c>
      <c r="AW31" s="485" t="s">
        <v>244</v>
      </c>
      <c r="AX31" s="486">
        <v>77.069999999999993</v>
      </c>
      <c r="AY31" s="487">
        <v>78.067999999999998</v>
      </c>
      <c r="AZ31" s="267" t="s">
        <v>169</v>
      </c>
      <c r="BA31" s="268">
        <v>107.63</v>
      </c>
      <c r="BB31" s="268" t="s">
        <v>53</v>
      </c>
      <c r="BC31" s="268" t="s">
        <v>241</v>
      </c>
      <c r="BD31" s="268">
        <v>108.56</v>
      </c>
      <c r="BE31" s="705">
        <f t="shared" si="1"/>
        <v>3.6782801725993774E-3</v>
      </c>
      <c r="BF31" s="89"/>
    </row>
    <row r="32" spans="1:58" ht="13.05" customHeight="1" x14ac:dyDescent="0.25">
      <c r="A32" s="75"/>
      <c r="B32" s="907" t="s">
        <v>30</v>
      </c>
      <c r="C32" s="255" t="s">
        <v>39</v>
      </c>
      <c r="D32" s="458" t="s">
        <v>285</v>
      </c>
      <c r="E32" s="17">
        <v>527.55499999999995</v>
      </c>
      <c r="F32" s="459">
        <v>559.71500000000003</v>
      </c>
      <c r="G32" s="458" t="s">
        <v>188</v>
      </c>
      <c r="H32" s="17">
        <v>476.78699999999998</v>
      </c>
      <c r="I32" s="459">
        <v>502.71699999999998</v>
      </c>
      <c r="J32" s="458" t="s">
        <v>234</v>
      </c>
      <c r="K32" s="17">
        <v>436.28699999999998</v>
      </c>
      <c r="L32" s="459">
        <v>506.65699999999998</v>
      </c>
      <c r="M32" s="458" t="s">
        <v>246</v>
      </c>
      <c r="N32" s="17">
        <v>997.04600000000005</v>
      </c>
      <c r="O32" s="459">
        <v>1621.056</v>
      </c>
      <c r="P32" s="77" t="s">
        <v>136</v>
      </c>
      <c r="Q32" s="62">
        <v>1338.1790000000001</v>
      </c>
      <c r="R32" s="63">
        <v>1743.809</v>
      </c>
      <c r="S32" s="77" t="s">
        <v>211</v>
      </c>
      <c r="T32" s="62">
        <v>1499.9190000000001</v>
      </c>
      <c r="U32" s="63">
        <v>1745.049</v>
      </c>
      <c r="V32" s="77" t="s">
        <v>343</v>
      </c>
      <c r="W32" s="62">
        <v>1600.558</v>
      </c>
      <c r="X32" s="63">
        <v>1842.1679999999999</v>
      </c>
      <c r="Y32" s="77" t="s">
        <v>280</v>
      </c>
      <c r="Z32" s="62">
        <v>1803.088</v>
      </c>
      <c r="AA32" s="63">
        <v>2284.7179999999998</v>
      </c>
      <c r="AB32" s="77" t="s">
        <v>437</v>
      </c>
      <c r="AC32" s="62">
        <v>1769.52</v>
      </c>
      <c r="AD32" s="63">
        <v>3154.58</v>
      </c>
      <c r="AE32" s="77" t="s">
        <v>218</v>
      </c>
      <c r="AF32" s="62">
        <v>2000.27</v>
      </c>
      <c r="AG32" s="63">
        <v>4717.88</v>
      </c>
      <c r="AH32" s="207" t="s">
        <v>439</v>
      </c>
      <c r="AI32" s="39">
        <v>2886.38</v>
      </c>
      <c r="AJ32" s="97">
        <v>5390.56</v>
      </c>
      <c r="AK32" s="212" t="s">
        <v>627</v>
      </c>
      <c r="AL32" s="39">
        <v>4423.3972999999996</v>
      </c>
      <c r="AM32" s="97">
        <v>5854.6993000000002</v>
      </c>
      <c r="AN32" s="212" t="s">
        <v>654</v>
      </c>
      <c r="AO32" s="39">
        <v>5153.8163000000004</v>
      </c>
      <c r="AP32" s="97">
        <v>6527.0834000000004</v>
      </c>
      <c r="AQ32" s="479" t="s">
        <v>527</v>
      </c>
      <c r="AR32" s="480">
        <v>5334.5249999999996</v>
      </c>
      <c r="AS32" s="481">
        <v>7085.5910000000003</v>
      </c>
      <c r="AT32" s="479" t="s">
        <v>1171</v>
      </c>
      <c r="AU32" s="480">
        <v>5948.6403</v>
      </c>
      <c r="AV32" s="481">
        <v>7558.2722999999996</v>
      </c>
      <c r="AW32" s="479" t="s">
        <v>451</v>
      </c>
      <c r="AX32" s="480">
        <v>6576.6097380000001</v>
      </c>
      <c r="AY32" s="481">
        <v>8137.4895020000004</v>
      </c>
      <c r="AZ32" s="263" t="s">
        <v>357</v>
      </c>
      <c r="BA32" s="264">
        <v>5904.6377179999999</v>
      </c>
      <c r="BB32" s="264">
        <v>577.38524299999995</v>
      </c>
      <c r="BC32" s="264">
        <v>443.29810400000002</v>
      </c>
      <c r="BD32" s="264">
        <v>6926.0710650000001</v>
      </c>
      <c r="BE32" s="703">
        <f t="shared" si="1"/>
        <v>0.23467234591381497</v>
      </c>
    </row>
    <row r="33" spans="1:58" ht="13.05" customHeight="1" x14ac:dyDescent="0.25">
      <c r="A33" s="75"/>
      <c r="B33" s="907"/>
      <c r="C33" s="254" t="s">
        <v>50</v>
      </c>
      <c r="D33" s="462" t="s">
        <v>392</v>
      </c>
      <c r="E33" s="463">
        <v>1774.5260000000001</v>
      </c>
      <c r="F33" s="464">
        <v>1998.424</v>
      </c>
      <c r="G33" s="462" t="s">
        <v>132</v>
      </c>
      <c r="H33" s="463">
        <v>2340.364</v>
      </c>
      <c r="I33" s="464">
        <v>2431.8319999999999</v>
      </c>
      <c r="J33" s="462" t="s">
        <v>245</v>
      </c>
      <c r="K33" s="463">
        <v>2421.0219999999999</v>
      </c>
      <c r="L33" s="464">
        <v>3036.502</v>
      </c>
      <c r="M33" s="462" t="s">
        <v>313</v>
      </c>
      <c r="N33" s="463">
        <v>1791.731</v>
      </c>
      <c r="O33" s="464">
        <v>2944.4009999999998</v>
      </c>
      <c r="P33" s="79" t="s">
        <v>329</v>
      </c>
      <c r="Q33" s="67">
        <v>3185.8020999999999</v>
      </c>
      <c r="R33" s="68">
        <v>3822.1921000000002</v>
      </c>
      <c r="S33" s="79" t="s">
        <v>225</v>
      </c>
      <c r="T33" s="67">
        <v>3638.81</v>
      </c>
      <c r="U33" s="68">
        <v>4027.45</v>
      </c>
      <c r="V33" s="79" t="s">
        <v>291</v>
      </c>
      <c r="W33" s="67">
        <v>4203.6000000000004</v>
      </c>
      <c r="X33" s="68">
        <v>4898.3680000000004</v>
      </c>
      <c r="Y33" s="79" t="s">
        <v>350</v>
      </c>
      <c r="Z33" s="67">
        <v>4043.9409999999998</v>
      </c>
      <c r="AA33" s="68">
        <v>5022.5609999999997</v>
      </c>
      <c r="AB33" s="79" t="s">
        <v>389</v>
      </c>
      <c r="AC33" s="67">
        <v>4825.9677000000001</v>
      </c>
      <c r="AD33" s="68">
        <v>6633.5676999999996</v>
      </c>
      <c r="AE33" s="79" t="s">
        <v>302</v>
      </c>
      <c r="AF33" s="67">
        <v>4641.2776999999996</v>
      </c>
      <c r="AG33" s="68">
        <v>7279.9781999999996</v>
      </c>
      <c r="AH33" s="208" t="s">
        <v>510</v>
      </c>
      <c r="AI33" s="42">
        <v>5972.0726999999997</v>
      </c>
      <c r="AJ33" s="102">
        <v>7990.8827000000001</v>
      </c>
      <c r="AK33" s="213" t="s">
        <v>411</v>
      </c>
      <c r="AL33" s="42">
        <v>7129.3976000000002</v>
      </c>
      <c r="AM33" s="102">
        <v>8537.3045999999995</v>
      </c>
      <c r="AN33" s="213" t="s">
        <v>649</v>
      </c>
      <c r="AO33" s="42">
        <v>9845.6762999999992</v>
      </c>
      <c r="AP33" s="102">
        <v>10941.272199999999</v>
      </c>
      <c r="AQ33" s="485" t="s">
        <v>440</v>
      </c>
      <c r="AR33" s="486">
        <v>10462.058499999999</v>
      </c>
      <c r="AS33" s="487">
        <v>12125.2423</v>
      </c>
      <c r="AT33" s="485" t="s">
        <v>507</v>
      </c>
      <c r="AU33" s="486">
        <v>9217.5143000000007</v>
      </c>
      <c r="AV33" s="487">
        <v>11637.4504</v>
      </c>
      <c r="AW33" s="485" t="s">
        <v>680</v>
      </c>
      <c r="AX33" s="486">
        <v>10174.367858</v>
      </c>
      <c r="AY33" s="487">
        <v>12663.018974000001</v>
      </c>
      <c r="AZ33" s="267" t="s">
        <v>668</v>
      </c>
      <c r="BA33" s="268">
        <v>11833.656252000001</v>
      </c>
      <c r="BB33" s="268">
        <v>1358.8323869999999</v>
      </c>
      <c r="BC33" s="268">
        <v>1619.406702</v>
      </c>
      <c r="BD33" s="268">
        <v>14814.955341000001</v>
      </c>
      <c r="BE33" s="705">
        <f t="shared" si="1"/>
        <v>0.50196717473052277</v>
      </c>
    </row>
    <row r="34" spans="1:58" ht="13.05" customHeight="1" x14ac:dyDescent="0.25">
      <c r="A34" s="75"/>
      <c r="B34" s="443" t="s">
        <v>32</v>
      </c>
      <c r="C34" s="256" t="s">
        <v>32</v>
      </c>
      <c r="D34" s="465" t="s">
        <v>165</v>
      </c>
      <c r="E34" s="466">
        <v>25.917000000000002</v>
      </c>
      <c r="F34" s="467">
        <v>42.466999999999999</v>
      </c>
      <c r="G34" s="465" t="s">
        <v>166</v>
      </c>
      <c r="H34" s="466">
        <v>33.646999999999998</v>
      </c>
      <c r="I34" s="467">
        <v>68.728999999999999</v>
      </c>
      <c r="J34" s="465" t="s">
        <v>169</v>
      </c>
      <c r="K34" s="466">
        <v>31.837</v>
      </c>
      <c r="L34" s="467">
        <v>225.63399999999999</v>
      </c>
      <c r="M34" s="465" t="s">
        <v>240</v>
      </c>
      <c r="N34" s="466">
        <v>52.966999999999999</v>
      </c>
      <c r="O34" s="467">
        <v>271.017</v>
      </c>
      <c r="P34" s="204" t="s">
        <v>232</v>
      </c>
      <c r="Q34" s="80">
        <v>73.451999999999998</v>
      </c>
      <c r="R34" s="81">
        <v>388.11200000000002</v>
      </c>
      <c r="S34" s="204" t="s">
        <v>175</v>
      </c>
      <c r="T34" s="80">
        <v>264.05200000000002</v>
      </c>
      <c r="U34" s="81">
        <v>434.94200000000001</v>
      </c>
      <c r="V34" s="204" t="s">
        <v>187</v>
      </c>
      <c r="W34" s="80">
        <v>314.572</v>
      </c>
      <c r="X34" s="81">
        <v>410.60399999999998</v>
      </c>
      <c r="Y34" s="204" t="s">
        <v>435</v>
      </c>
      <c r="Z34" s="80">
        <v>387.16199999999998</v>
      </c>
      <c r="AA34" s="81">
        <v>450.85199999999998</v>
      </c>
      <c r="AB34" s="204" t="s">
        <v>271</v>
      </c>
      <c r="AC34" s="80">
        <v>385.392</v>
      </c>
      <c r="AD34" s="81">
        <v>454.47199999999998</v>
      </c>
      <c r="AE34" s="204" t="s">
        <v>222</v>
      </c>
      <c r="AF34" s="80">
        <v>452.12200000000001</v>
      </c>
      <c r="AG34" s="81">
        <v>499.66550000000001</v>
      </c>
      <c r="AH34" s="208" t="s">
        <v>133</v>
      </c>
      <c r="AI34" s="42">
        <v>439.51</v>
      </c>
      <c r="AJ34" s="102">
        <v>522.74630000000002</v>
      </c>
      <c r="AK34" s="213" t="s">
        <v>209</v>
      </c>
      <c r="AL34" s="42">
        <v>432.70100000000002</v>
      </c>
      <c r="AM34" s="102">
        <v>639.97529999999995</v>
      </c>
      <c r="AN34" s="213" t="s">
        <v>313</v>
      </c>
      <c r="AO34" s="42">
        <v>485.99</v>
      </c>
      <c r="AP34" s="102">
        <v>1092.5827999999999</v>
      </c>
      <c r="AQ34" s="488" t="s">
        <v>397</v>
      </c>
      <c r="AR34" s="489">
        <v>549.22630000000004</v>
      </c>
      <c r="AS34" s="490">
        <v>1469.5323000000001</v>
      </c>
      <c r="AT34" s="488" t="s">
        <v>290</v>
      </c>
      <c r="AU34" s="489">
        <v>727.13379999999995</v>
      </c>
      <c r="AV34" s="490">
        <v>1664.7373</v>
      </c>
      <c r="AW34" s="488" t="s">
        <v>194</v>
      </c>
      <c r="AX34" s="489">
        <v>984.67427099999998</v>
      </c>
      <c r="AY34" s="490">
        <v>1537.1631379999999</v>
      </c>
      <c r="AZ34" s="269" t="s">
        <v>314</v>
      </c>
      <c r="BA34" s="270">
        <v>1448.1221089999999</v>
      </c>
      <c r="BB34" s="270">
        <v>116.74440300000001</v>
      </c>
      <c r="BC34" s="270">
        <v>51.645879000000001</v>
      </c>
      <c r="BD34" s="270">
        <v>1742.280252</v>
      </c>
      <c r="BE34" s="706">
        <f t="shared" si="1"/>
        <v>5.9032746002607286E-2</v>
      </c>
    </row>
    <row r="35" spans="1:58" ht="13.05" customHeight="1" x14ac:dyDescent="0.2">
      <c r="A35" s="75"/>
      <c r="B35" s="908" t="s">
        <v>35</v>
      </c>
      <c r="C35" s="491" t="s">
        <v>129</v>
      </c>
      <c r="D35" s="458" t="s">
        <v>164</v>
      </c>
      <c r="E35" s="17">
        <v>3.8</v>
      </c>
      <c r="F35" s="459">
        <v>3.8</v>
      </c>
      <c r="G35" s="458" t="s">
        <v>164</v>
      </c>
      <c r="H35" s="17">
        <v>3.4</v>
      </c>
      <c r="I35" s="459">
        <v>3.4</v>
      </c>
      <c r="J35" s="458" t="s">
        <v>242</v>
      </c>
      <c r="K35" s="17">
        <v>6.09</v>
      </c>
      <c r="L35" s="459">
        <v>6.09</v>
      </c>
      <c r="M35" s="458" t="s">
        <v>242</v>
      </c>
      <c r="N35" s="17">
        <v>4.8099999999999996</v>
      </c>
      <c r="O35" s="459">
        <v>7.81</v>
      </c>
      <c r="P35" s="77" t="s">
        <v>166</v>
      </c>
      <c r="Q35" s="62">
        <v>6.06</v>
      </c>
      <c r="R35" s="63">
        <v>20.420000000000002</v>
      </c>
      <c r="S35" s="77" t="s">
        <v>202</v>
      </c>
      <c r="T35" s="62">
        <v>4.63</v>
      </c>
      <c r="U35" s="63">
        <v>17.48</v>
      </c>
      <c r="V35" s="77" t="s">
        <v>166</v>
      </c>
      <c r="W35" s="62">
        <v>4.6900000000000004</v>
      </c>
      <c r="X35" s="63">
        <v>20.97</v>
      </c>
      <c r="Y35" s="77" t="s">
        <v>167</v>
      </c>
      <c r="Z35" s="62">
        <v>23.48</v>
      </c>
      <c r="AA35" s="63">
        <v>34.97</v>
      </c>
      <c r="AB35" s="77" t="s">
        <v>205</v>
      </c>
      <c r="AC35" s="62">
        <v>20.55</v>
      </c>
      <c r="AD35" s="63">
        <v>44.388500000000001</v>
      </c>
      <c r="AE35" s="77" t="s">
        <v>240</v>
      </c>
      <c r="AF35" s="62">
        <v>16.149999999999999</v>
      </c>
      <c r="AG35" s="63">
        <v>23.99</v>
      </c>
      <c r="AH35" s="207" t="s">
        <v>231</v>
      </c>
      <c r="AI35" s="39">
        <v>22.91</v>
      </c>
      <c r="AJ35" s="25">
        <v>43.35</v>
      </c>
      <c r="AK35" s="212" t="s">
        <v>205</v>
      </c>
      <c r="AL35" s="39">
        <v>32.36</v>
      </c>
      <c r="AM35" s="25">
        <v>54.755000000000003</v>
      </c>
      <c r="AN35" s="212" t="s">
        <v>234</v>
      </c>
      <c r="AO35" s="39">
        <v>43.79</v>
      </c>
      <c r="AP35" s="25">
        <v>95.186000000000007</v>
      </c>
      <c r="AQ35" s="479" t="s">
        <v>234</v>
      </c>
      <c r="AR35" s="480">
        <v>47.408999999999999</v>
      </c>
      <c r="AS35" s="481">
        <v>107.72499999999999</v>
      </c>
      <c r="AT35" s="479" t="s">
        <v>176</v>
      </c>
      <c r="AU35" s="480">
        <v>46.533999999999999</v>
      </c>
      <c r="AV35" s="481">
        <v>97.843999999999994</v>
      </c>
      <c r="AW35" s="479" t="s">
        <v>490</v>
      </c>
      <c r="AX35" s="480">
        <v>113.97121199999999</v>
      </c>
      <c r="AY35" s="481">
        <v>140.74283500000001</v>
      </c>
      <c r="AZ35" s="263" t="s">
        <v>182</v>
      </c>
      <c r="BA35" s="264">
        <v>105.425386</v>
      </c>
      <c r="BB35" s="264">
        <v>4.0083770000000003</v>
      </c>
      <c r="BC35" s="264">
        <v>0.58920799999999995</v>
      </c>
      <c r="BD35" s="264">
        <v>119.144594</v>
      </c>
      <c r="BE35" s="703">
        <f t="shared" si="1"/>
        <v>4.0369122861330393E-3</v>
      </c>
    </row>
    <row r="36" spans="1:58" ht="13.05" customHeight="1" x14ac:dyDescent="0.2">
      <c r="A36" s="75"/>
      <c r="B36" s="908"/>
      <c r="C36" s="492" t="s">
        <v>43</v>
      </c>
      <c r="D36" s="460" t="s">
        <v>165</v>
      </c>
      <c r="E36" s="20">
        <v>19.106000000000002</v>
      </c>
      <c r="F36" s="461">
        <v>19.106000000000002</v>
      </c>
      <c r="G36" s="460" t="s">
        <v>165</v>
      </c>
      <c r="H36" s="20">
        <v>22.026</v>
      </c>
      <c r="I36" s="461">
        <v>22.295999999999999</v>
      </c>
      <c r="J36" s="460" t="s">
        <v>202</v>
      </c>
      <c r="K36" s="20">
        <v>35.89</v>
      </c>
      <c r="L36" s="461">
        <v>38.82</v>
      </c>
      <c r="M36" s="460" t="s">
        <v>374</v>
      </c>
      <c r="N36" s="20">
        <v>65.995999999999995</v>
      </c>
      <c r="O36" s="461">
        <v>204.95599999999999</v>
      </c>
      <c r="P36" s="78" t="s">
        <v>177</v>
      </c>
      <c r="Q36" s="65">
        <v>65.986000000000004</v>
      </c>
      <c r="R36" s="66">
        <v>244.42599999999999</v>
      </c>
      <c r="S36" s="78" t="s">
        <v>365</v>
      </c>
      <c r="T36" s="65">
        <v>62.372999999999998</v>
      </c>
      <c r="U36" s="66">
        <v>248.37299999999999</v>
      </c>
      <c r="V36" s="78" t="s">
        <v>272</v>
      </c>
      <c r="W36" s="65">
        <v>207.03299999999999</v>
      </c>
      <c r="X36" s="66">
        <v>274.5145</v>
      </c>
      <c r="Y36" s="78" t="s">
        <v>272</v>
      </c>
      <c r="Z36" s="65">
        <v>226.93299999999999</v>
      </c>
      <c r="AA36" s="66">
        <v>285.53449999999998</v>
      </c>
      <c r="AB36" s="78" t="s">
        <v>352</v>
      </c>
      <c r="AC36" s="65">
        <v>195.96</v>
      </c>
      <c r="AD36" s="66">
        <v>282.2595</v>
      </c>
      <c r="AE36" s="78" t="s">
        <v>223</v>
      </c>
      <c r="AF36" s="65">
        <v>229.36150000000001</v>
      </c>
      <c r="AG36" s="66">
        <v>352.3295</v>
      </c>
      <c r="AH36" s="207" t="s">
        <v>181</v>
      </c>
      <c r="AI36" s="39">
        <v>243.22550000000001</v>
      </c>
      <c r="AJ36" s="25">
        <v>366.7885</v>
      </c>
      <c r="AK36" s="212" t="s">
        <v>593</v>
      </c>
      <c r="AL36" s="39">
        <v>276.69150000000002</v>
      </c>
      <c r="AM36" s="25">
        <v>472.09649999999999</v>
      </c>
      <c r="AN36" s="212" t="s">
        <v>183</v>
      </c>
      <c r="AO36" s="39">
        <v>322.01150000000001</v>
      </c>
      <c r="AP36" s="25">
        <v>655.91560000000004</v>
      </c>
      <c r="AQ36" s="482" t="s">
        <v>280</v>
      </c>
      <c r="AR36" s="483">
        <v>443.51049999999998</v>
      </c>
      <c r="AS36" s="484">
        <v>883.12159999999994</v>
      </c>
      <c r="AT36" s="482" t="s">
        <v>229</v>
      </c>
      <c r="AU36" s="483">
        <v>466.98250000000002</v>
      </c>
      <c r="AV36" s="484">
        <v>964.2645</v>
      </c>
      <c r="AW36" s="482" t="s">
        <v>389</v>
      </c>
      <c r="AX36" s="483">
        <v>673.73303899999996</v>
      </c>
      <c r="AY36" s="484">
        <v>1069.848602</v>
      </c>
      <c r="AZ36" s="265" t="s">
        <v>217</v>
      </c>
      <c r="BA36" s="266">
        <v>797.08042699999999</v>
      </c>
      <c r="BB36" s="266">
        <v>84.69</v>
      </c>
      <c r="BC36" s="266">
        <v>98.519165999999998</v>
      </c>
      <c r="BD36" s="266">
        <v>1120.289593</v>
      </c>
      <c r="BE36" s="704">
        <f t="shared" si="1"/>
        <v>3.7958170573888415E-2</v>
      </c>
    </row>
    <row r="37" spans="1:58" ht="13.05" customHeight="1" x14ac:dyDescent="0.2">
      <c r="A37" s="75"/>
      <c r="B37" s="908"/>
      <c r="C37" s="492" t="s">
        <v>101</v>
      </c>
      <c r="D37" s="460" t="s">
        <v>53</v>
      </c>
      <c r="E37" s="20" t="s">
        <v>53</v>
      </c>
      <c r="F37" s="461" t="s">
        <v>53</v>
      </c>
      <c r="G37" s="460" t="s">
        <v>53</v>
      </c>
      <c r="H37" s="20" t="s">
        <v>53</v>
      </c>
      <c r="I37" s="461" t="s">
        <v>53</v>
      </c>
      <c r="J37" s="460" t="s">
        <v>53</v>
      </c>
      <c r="K37" s="20" t="s">
        <v>53</v>
      </c>
      <c r="L37" s="461" t="s">
        <v>53</v>
      </c>
      <c r="M37" s="460" t="s">
        <v>164</v>
      </c>
      <c r="N37" s="20">
        <v>0.8</v>
      </c>
      <c r="O37" s="461">
        <v>0.97</v>
      </c>
      <c r="P37" s="78" t="s">
        <v>201</v>
      </c>
      <c r="Q37" s="65">
        <v>1.07</v>
      </c>
      <c r="R37" s="66">
        <v>1.1000000000000001</v>
      </c>
      <c r="S37" s="78" t="s">
        <v>164</v>
      </c>
      <c r="T37" s="65">
        <v>0.77</v>
      </c>
      <c r="U37" s="66">
        <v>0.79</v>
      </c>
      <c r="V37" s="78" t="s">
        <v>164</v>
      </c>
      <c r="W37" s="65">
        <v>1.1000000000000001</v>
      </c>
      <c r="X37" s="66">
        <v>1.1299999999999999</v>
      </c>
      <c r="Y37" s="78" t="s">
        <v>202</v>
      </c>
      <c r="Z37" s="65">
        <v>2.0470000000000002</v>
      </c>
      <c r="AA37" s="66">
        <v>2.5070000000000001</v>
      </c>
      <c r="AB37" s="78" t="s">
        <v>165</v>
      </c>
      <c r="AC37" s="65">
        <v>1.637</v>
      </c>
      <c r="AD37" s="66">
        <v>1.827</v>
      </c>
      <c r="AE37" s="78" t="s">
        <v>243</v>
      </c>
      <c r="AF37" s="65">
        <v>1.2969999999999999</v>
      </c>
      <c r="AG37" s="66">
        <v>1.337</v>
      </c>
      <c r="AH37" s="207" t="s">
        <v>243</v>
      </c>
      <c r="AI37" s="39">
        <v>1.2370000000000001</v>
      </c>
      <c r="AJ37" s="25">
        <v>1.3069999999999999</v>
      </c>
      <c r="AK37" s="212" t="s">
        <v>275</v>
      </c>
      <c r="AL37" s="39">
        <v>1.1970000000000001</v>
      </c>
      <c r="AM37" s="25">
        <v>1.766</v>
      </c>
      <c r="AN37" s="212" t="s">
        <v>202</v>
      </c>
      <c r="AO37" s="39">
        <v>0.83099999999999996</v>
      </c>
      <c r="AP37" s="25">
        <v>1.411</v>
      </c>
      <c r="AQ37" s="482" t="s">
        <v>237</v>
      </c>
      <c r="AR37" s="483">
        <v>0.88500000000000001</v>
      </c>
      <c r="AS37" s="484">
        <v>1.4950000000000001</v>
      </c>
      <c r="AT37" s="482" t="s">
        <v>170</v>
      </c>
      <c r="AU37" s="483">
        <v>1.3069999999999999</v>
      </c>
      <c r="AV37" s="484">
        <v>1.4079999999999999</v>
      </c>
      <c r="AW37" s="482" t="s">
        <v>169</v>
      </c>
      <c r="AX37" s="483">
        <v>1.3395729999999999</v>
      </c>
      <c r="AY37" s="484">
        <v>1.4405730000000001</v>
      </c>
      <c r="AZ37" s="265" t="s">
        <v>244</v>
      </c>
      <c r="BA37" s="266">
        <v>4.8825219999999998</v>
      </c>
      <c r="BB37" s="266" t="s">
        <v>241</v>
      </c>
      <c r="BC37" s="266" t="s">
        <v>53</v>
      </c>
      <c r="BD37" s="266">
        <v>4.9025220000000003</v>
      </c>
      <c r="BE37" s="704">
        <f t="shared" si="1"/>
        <v>1.6610951978935379E-4</v>
      </c>
    </row>
    <row r="38" spans="1:58"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c r="AR38" s="483"/>
      <c r="AS38" s="484"/>
      <c r="AT38" s="482"/>
      <c r="AU38" s="483"/>
      <c r="AV38" s="484"/>
      <c r="AW38" s="482"/>
      <c r="AX38" s="483"/>
      <c r="AY38" s="484"/>
      <c r="AZ38" s="265"/>
      <c r="BA38" s="266"/>
      <c r="BB38" s="266"/>
      <c r="BC38" s="266"/>
      <c r="BD38" s="266"/>
      <c r="BE38" s="704">
        <f t="shared" si="1"/>
        <v>0</v>
      </c>
    </row>
    <row r="39" spans="1:58" ht="13.05" customHeight="1" x14ac:dyDescent="0.2">
      <c r="A39" s="75"/>
      <c r="B39" s="908"/>
      <c r="C39" s="493" t="s">
        <v>103</v>
      </c>
      <c r="D39" s="462" t="s">
        <v>167</v>
      </c>
      <c r="E39" s="463">
        <v>33.155999999999999</v>
      </c>
      <c r="F39" s="464">
        <v>43.533999999999999</v>
      </c>
      <c r="G39" s="462" t="s">
        <v>172</v>
      </c>
      <c r="H39" s="463">
        <v>38.023000000000003</v>
      </c>
      <c r="I39" s="464">
        <v>47.220999999999997</v>
      </c>
      <c r="J39" s="462" t="s">
        <v>167</v>
      </c>
      <c r="K39" s="463">
        <v>25.521000000000001</v>
      </c>
      <c r="L39" s="464">
        <v>32.401000000000003</v>
      </c>
      <c r="M39" s="462" t="s">
        <v>171</v>
      </c>
      <c r="N39" s="463">
        <v>9.2870000000000008</v>
      </c>
      <c r="O39" s="464">
        <v>14.497</v>
      </c>
      <c r="P39" s="79" t="s">
        <v>169</v>
      </c>
      <c r="Q39" s="67">
        <v>10.087</v>
      </c>
      <c r="R39" s="68">
        <v>13.997</v>
      </c>
      <c r="S39" s="79" t="s">
        <v>167</v>
      </c>
      <c r="T39" s="67">
        <v>19.48</v>
      </c>
      <c r="U39" s="68">
        <v>20.88</v>
      </c>
      <c r="V39" s="79" t="s">
        <v>231</v>
      </c>
      <c r="W39" s="67">
        <v>25.44</v>
      </c>
      <c r="X39" s="68">
        <v>26.137</v>
      </c>
      <c r="Y39" s="79" t="s">
        <v>172</v>
      </c>
      <c r="Z39" s="67">
        <v>17.62</v>
      </c>
      <c r="AA39" s="68">
        <v>18.07</v>
      </c>
      <c r="AB39" s="79" t="s">
        <v>203</v>
      </c>
      <c r="AC39" s="67">
        <v>16.989999999999998</v>
      </c>
      <c r="AD39" s="68">
        <v>18.09</v>
      </c>
      <c r="AE39" s="79" t="s">
        <v>187</v>
      </c>
      <c r="AF39" s="67">
        <v>20.76</v>
      </c>
      <c r="AG39" s="68">
        <v>21.44</v>
      </c>
      <c r="AH39" s="207" t="s">
        <v>175</v>
      </c>
      <c r="AI39" s="39">
        <v>23.4</v>
      </c>
      <c r="AJ39" s="25">
        <v>24.84</v>
      </c>
      <c r="AK39" s="212" t="s">
        <v>206</v>
      </c>
      <c r="AL39" s="39">
        <v>24.06</v>
      </c>
      <c r="AM39" s="25">
        <v>27.64</v>
      </c>
      <c r="AN39" s="212" t="s">
        <v>278</v>
      </c>
      <c r="AO39" s="39">
        <v>26.13</v>
      </c>
      <c r="AP39" s="25">
        <v>31.48</v>
      </c>
      <c r="AQ39" s="485" t="s">
        <v>207</v>
      </c>
      <c r="AR39" s="486" t="s">
        <v>172</v>
      </c>
      <c r="AS39" s="487">
        <v>26.63</v>
      </c>
      <c r="AT39" s="485" t="s">
        <v>222</v>
      </c>
      <c r="AU39" s="486">
        <v>37.231999999999999</v>
      </c>
      <c r="AV39" s="487">
        <v>56.561999999999998</v>
      </c>
      <c r="AW39" s="485" t="s">
        <v>206</v>
      </c>
      <c r="AX39" s="486">
        <v>20.332000000000001</v>
      </c>
      <c r="AY39" s="487">
        <v>23.552199999999999</v>
      </c>
      <c r="AZ39" s="267" t="s">
        <v>170</v>
      </c>
      <c r="BA39" s="268">
        <v>5.4203000000000001</v>
      </c>
      <c r="BB39" s="268" t="s">
        <v>53</v>
      </c>
      <c r="BC39" s="268" t="s">
        <v>241</v>
      </c>
      <c r="BD39" s="268">
        <v>6.0103</v>
      </c>
      <c r="BE39" s="705">
        <f t="shared" si="1"/>
        <v>2.0364376677757957E-4</v>
      </c>
    </row>
    <row r="40" spans="1:58" ht="13.05" customHeight="1" x14ac:dyDescent="0.25">
      <c r="A40" s="75"/>
      <c r="B40" s="443" t="s">
        <v>36</v>
      </c>
      <c r="C40" s="256" t="s">
        <v>36</v>
      </c>
      <c r="D40" s="465" t="s">
        <v>240</v>
      </c>
      <c r="E40" s="466">
        <v>18.507999999999999</v>
      </c>
      <c r="F40" s="467">
        <v>25.021999999999998</v>
      </c>
      <c r="G40" s="465" t="s">
        <v>167</v>
      </c>
      <c r="H40" s="466">
        <v>22.792000000000002</v>
      </c>
      <c r="I40" s="467">
        <v>30.135999999999999</v>
      </c>
      <c r="J40" s="465" t="s">
        <v>233</v>
      </c>
      <c r="K40" s="466">
        <v>28.670999999999999</v>
      </c>
      <c r="L40" s="467">
        <v>35.000999999999998</v>
      </c>
      <c r="M40" s="465" t="s">
        <v>374</v>
      </c>
      <c r="N40" s="466">
        <v>37.082999999999998</v>
      </c>
      <c r="O40" s="467">
        <v>42.412999999999997</v>
      </c>
      <c r="P40" s="204" t="s">
        <v>222</v>
      </c>
      <c r="Q40" s="80">
        <v>43.869</v>
      </c>
      <c r="R40" s="81">
        <v>56.389000000000003</v>
      </c>
      <c r="S40" s="204" t="s">
        <v>222</v>
      </c>
      <c r="T40" s="80">
        <v>45.109000000000002</v>
      </c>
      <c r="U40" s="81">
        <v>57.329000000000001</v>
      </c>
      <c r="V40" s="204" t="s">
        <v>321</v>
      </c>
      <c r="W40" s="80">
        <v>51.661099999999998</v>
      </c>
      <c r="X40" s="81">
        <v>56.915100000000002</v>
      </c>
      <c r="Y40" s="204" t="s">
        <v>288</v>
      </c>
      <c r="Z40" s="80">
        <v>57.333599999999997</v>
      </c>
      <c r="AA40" s="81">
        <v>67.117599999999996</v>
      </c>
      <c r="AB40" s="204" t="s">
        <v>180</v>
      </c>
      <c r="AC40" s="80">
        <v>65.465999999999994</v>
      </c>
      <c r="AD40" s="81">
        <v>71.855999999999995</v>
      </c>
      <c r="AE40" s="204" t="s">
        <v>135</v>
      </c>
      <c r="AF40" s="80">
        <v>76.558999999999997</v>
      </c>
      <c r="AG40" s="81">
        <v>82.799000000000007</v>
      </c>
      <c r="AH40" s="209" t="s">
        <v>346</v>
      </c>
      <c r="AI40" s="100">
        <v>91.393000000000001</v>
      </c>
      <c r="AJ40" s="107">
        <v>102.423</v>
      </c>
      <c r="AK40" s="214" t="s">
        <v>373</v>
      </c>
      <c r="AL40" s="100">
        <v>92.435000000000002</v>
      </c>
      <c r="AM40" s="107">
        <v>108.75</v>
      </c>
      <c r="AN40" s="214" t="s">
        <v>211</v>
      </c>
      <c r="AO40" s="100">
        <v>98.8</v>
      </c>
      <c r="AP40" s="107">
        <v>107.29</v>
      </c>
      <c r="AQ40" s="488" t="s">
        <v>315</v>
      </c>
      <c r="AR40" s="489">
        <v>136.45400000000001</v>
      </c>
      <c r="AS40" s="490">
        <v>147.71199999999999</v>
      </c>
      <c r="AT40" s="488" t="s">
        <v>212</v>
      </c>
      <c r="AU40" s="489">
        <v>155.125</v>
      </c>
      <c r="AV40" s="490">
        <v>170.27</v>
      </c>
      <c r="AW40" s="488" t="s">
        <v>215</v>
      </c>
      <c r="AX40" s="489">
        <v>184.36827099999999</v>
      </c>
      <c r="AY40" s="490">
        <v>202.23490799999999</v>
      </c>
      <c r="AZ40" s="269" t="s">
        <v>476</v>
      </c>
      <c r="BA40" s="270">
        <v>202.60009500000001</v>
      </c>
      <c r="BB40" s="270">
        <v>9.4220000000000006</v>
      </c>
      <c r="BC40" s="270">
        <v>8.6839340000000007</v>
      </c>
      <c r="BD40" s="270">
        <v>220.986029</v>
      </c>
      <c r="BE40" s="706">
        <f t="shared" si="1"/>
        <v>7.4875509293678248E-3</v>
      </c>
    </row>
    <row r="41" spans="1:58" ht="30.6" x14ac:dyDescent="0.25">
      <c r="A41" s="75"/>
      <c r="B41" s="442" t="s">
        <v>40</v>
      </c>
      <c r="C41" s="257" t="s">
        <v>66</v>
      </c>
      <c r="D41" s="468" t="s">
        <v>163</v>
      </c>
      <c r="E41" s="469" t="s">
        <v>53</v>
      </c>
      <c r="F41" s="470">
        <v>5.05</v>
      </c>
      <c r="G41" s="468" t="s">
        <v>53</v>
      </c>
      <c r="H41" s="469" t="s">
        <v>53</v>
      </c>
      <c r="I41" s="470" t="s">
        <v>53</v>
      </c>
      <c r="J41" s="468" t="s">
        <v>279</v>
      </c>
      <c r="K41" s="469" t="s">
        <v>53</v>
      </c>
      <c r="L41" s="470">
        <v>3.83</v>
      </c>
      <c r="M41" s="468" t="s">
        <v>165</v>
      </c>
      <c r="N41" s="469">
        <v>3.91</v>
      </c>
      <c r="O41" s="470">
        <v>6.38</v>
      </c>
      <c r="P41" s="77" t="s">
        <v>168</v>
      </c>
      <c r="Q41" s="62">
        <v>6.31</v>
      </c>
      <c r="R41" s="63">
        <v>6.92</v>
      </c>
      <c r="S41" s="77" t="s">
        <v>168</v>
      </c>
      <c r="T41" s="62">
        <v>3.95</v>
      </c>
      <c r="U41" s="63">
        <v>4.09</v>
      </c>
      <c r="V41" s="77" t="s">
        <v>169</v>
      </c>
      <c r="W41" s="62">
        <v>3.47</v>
      </c>
      <c r="X41" s="63">
        <v>3.89</v>
      </c>
      <c r="Y41" s="77" t="s">
        <v>204</v>
      </c>
      <c r="Z41" s="62">
        <v>6.75</v>
      </c>
      <c r="AA41" s="63">
        <v>8.2799999999999994</v>
      </c>
      <c r="AB41" s="77" t="s">
        <v>269</v>
      </c>
      <c r="AC41" s="62">
        <v>6.24</v>
      </c>
      <c r="AD41" s="63">
        <v>13.86</v>
      </c>
      <c r="AE41" s="77" t="s">
        <v>269</v>
      </c>
      <c r="AF41" s="62">
        <v>11.02</v>
      </c>
      <c r="AG41" s="63">
        <v>13.644</v>
      </c>
      <c r="AH41" s="207" t="s">
        <v>175</v>
      </c>
      <c r="AI41" s="39">
        <v>12.804</v>
      </c>
      <c r="AJ41" s="25">
        <v>15.574</v>
      </c>
      <c r="AK41" s="212" t="s">
        <v>232</v>
      </c>
      <c r="AL41" s="39">
        <v>15.08</v>
      </c>
      <c r="AM41" s="25">
        <v>20.222000000000001</v>
      </c>
      <c r="AN41" s="212" t="s">
        <v>234</v>
      </c>
      <c r="AO41" s="39">
        <v>21.013000000000002</v>
      </c>
      <c r="AP41" s="25">
        <v>29.036000000000001</v>
      </c>
      <c r="AQ41" s="488" t="s">
        <v>209</v>
      </c>
      <c r="AR41" s="489">
        <v>26.742999999999999</v>
      </c>
      <c r="AS41" s="490">
        <v>58.62</v>
      </c>
      <c r="AT41" s="488" t="s">
        <v>179</v>
      </c>
      <c r="AU41" s="489">
        <v>46.978999999999999</v>
      </c>
      <c r="AV41" s="490">
        <v>114.36</v>
      </c>
      <c r="AW41" s="488" t="s">
        <v>190</v>
      </c>
      <c r="AX41" s="489">
        <v>101.633319</v>
      </c>
      <c r="AY41" s="490">
        <v>209.08049500000001</v>
      </c>
      <c r="AZ41" s="269" t="s">
        <v>139</v>
      </c>
      <c r="BA41" s="270">
        <v>180.43526600000001</v>
      </c>
      <c r="BB41" s="270">
        <v>6.3995709999999999</v>
      </c>
      <c r="BC41" s="270">
        <v>75.640248</v>
      </c>
      <c r="BD41" s="270">
        <v>265.34508499999998</v>
      </c>
      <c r="BE41" s="706">
        <f t="shared" si="1"/>
        <v>8.9905449986385083E-3</v>
      </c>
    </row>
    <row r="42" spans="1:58" ht="13.05" customHeight="1" x14ac:dyDescent="0.25">
      <c r="A42" s="75"/>
      <c r="B42" s="905" t="s">
        <v>33</v>
      </c>
      <c r="C42" s="257" t="s">
        <v>52</v>
      </c>
      <c r="D42" s="471"/>
      <c r="E42" s="343"/>
      <c r="F42" s="472"/>
      <c r="G42" s="471"/>
      <c r="H42" s="343"/>
      <c r="I42" s="472"/>
      <c r="J42" s="471"/>
      <c r="K42" s="343"/>
      <c r="L42" s="472"/>
      <c r="M42" s="471"/>
      <c r="N42" s="343"/>
      <c r="O42" s="472"/>
      <c r="P42" s="77" t="s">
        <v>53</v>
      </c>
      <c r="Q42" s="62" t="s">
        <v>53</v>
      </c>
      <c r="R42" s="63" t="s">
        <v>53</v>
      </c>
      <c r="S42" s="77" t="s">
        <v>53</v>
      </c>
      <c r="T42" s="62" t="s">
        <v>53</v>
      </c>
      <c r="U42" s="63" t="s">
        <v>53</v>
      </c>
      <c r="V42" s="77"/>
      <c r="W42" s="62"/>
      <c r="X42" s="63"/>
      <c r="Y42" s="77" t="s">
        <v>53</v>
      </c>
      <c r="Z42" s="62" t="s">
        <v>53</v>
      </c>
      <c r="AA42" s="63" t="s">
        <v>53</v>
      </c>
      <c r="AB42" s="77" t="s">
        <v>53</v>
      </c>
      <c r="AC42" s="62" t="s">
        <v>53</v>
      </c>
      <c r="AD42" s="63" t="s">
        <v>53</v>
      </c>
      <c r="AE42" s="77" t="s">
        <v>53</v>
      </c>
      <c r="AF42" s="62" t="s">
        <v>53</v>
      </c>
      <c r="AG42" s="63" t="s">
        <v>53</v>
      </c>
      <c r="AH42" s="206" t="s">
        <v>53</v>
      </c>
      <c r="AI42" s="35" t="s">
        <v>53</v>
      </c>
      <c r="AJ42" s="24" t="s">
        <v>53</v>
      </c>
      <c r="AK42" s="211" t="s">
        <v>53</v>
      </c>
      <c r="AL42" s="35" t="s">
        <v>53</v>
      </c>
      <c r="AM42" s="24" t="s">
        <v>53</v>
      </c>
      <c r="AN42" s="211" t="s">
        <v>242</v>
      </c>
      <c r="AO42" s="35">
        <v>1.93</v>
      </c>
      <c r="AP42" s="24">
        <v>4.8899999999999997</v>
      </c>
      <c r="AQ42" s="479" t="s">
        <v>163</v>
      </c>
      <c r="AR42" s="480">
        <v>4.08</v>
      </c>
      <c r="AS42" s="481">
        <v>6.52</v>
      </c>
      <c r="AT42" s="479" t="s">
        <v>165</v>
      </c>
      <c r="AU42" s="480">
        <v>12.71</v>
      </c>
      <c r="AV42" s="481">
        <v>18.96</v>
      </c>
      <c r="AW42" s="479" t="s">
        <v>169</v>
      </c>
      <c r="AX42" s="480">
        <v>26.03</v>
      </c>
      <c r="AY42" s="481">
        <v>38.619999999999997</v>
      </c>
      <c r="AZ42" s="263" t="s">
        <v>167</v>
      </c>
      <c r="BA42" s="264">
        <v>44.519665000000003</v>
      </c>
      <c r="BB42" s="264">
        <v>4.9400000000000004</v>
      </c>
      <c r="BC42" s="264">
        <v>5.364986</v>
      </c>
      <c r="BD42" s="264">
        <v>54.824651000000003</v>
      </c>
      <c r="BE42" s="704">
        <f t="shared" si="1"/>
        <v>1.8575942036015167E-3</v>
      </c>
    </row>
    <row r="43" spans="1:58" ht="13.05" customHeight="1" thickBot="1" x14ac:dyDescent="0.3">
      <c r="A43" s="75"/>
      <c r="B43" s="906"/>
      <c r="C43" s="258" t="s">
        <v>51</v>
      </c>
      <c r="D43" s="473" t="s">
        <v>208</v>
      </c>
      <c r="E43" s="474">
        <v>680.09199999999998</v>
      </c>
      <c r="F43" s="475">
        <v>724.83199999999999</v>
      </c>
      <c r="G43" s="473" t="s">
        <v>374</v>
      </c>
      <c r="H43" s="474">
        <v>682.78800000000001</v>
      </c>
      <c r="I43" s="475">
        <v>751.44600000000003</v>
      </c>
      <c r="J43" s="473" t="s">
        <v>236</v>
      </c>
      <c r="K43" s="474">
        <v>925.75099999999998</v>
      </c>
      <c r="L43" s="475">
        <v>1122.998</v>
      </c>
      <c r="M43" s="473" t="s">
        <v>210</v>
      </c>
      <c r="N43" s="474">
        <v>626.98199999999997</v>
      </c>
      <c r="O43" s="475">
        <v>789.27099999999996</v>
      </c>
      <c r="P43" s="205" t="s">
        <v>134</v>
      </c>
      <c r="Q43" s="84">
        <v>219.56030000000001</v>
      </c>
      <c r="R43" s="85">
        <v>294.78030000000001</v>
      </c>
      <c r="S43" s="205" t="s">
        <v>180</v>
      </c>
      <c r="T43" s="84">
        <v>298.64499999999998</v>
      </c>
      <c r="U43" s="85">
        <v>347.59500000000003</v>
      </c>
      <c r="V43" s="205" t="s">
        <v>313</v>
      </c>
      <c r="W43" s="84">
        <v>306.38229999999999</v>
      </c>
      <c r="X43" s="85">
        <v>320.48630000000003</v>
      </c>
      <c r="Y43" s="476" t="s">
        <v>347</v>
      </c>
      <c r="Z43" s="477">
        <v>188.11799999999999</v>
      </c>
      <c r="AA43" s="478">
        <v>223.13800000000001</v>
      </c>
      <c r="AB43" s="476" t="s">
        <v>149</v>
      </c>
      <c r="AC43" s="477">
        <v>196.858</v>
      </c>
      <c r="AD43" s="478">
        <v>398.048</v>
      </c>
      <c r="AE43" s="476" t="s">
        <v>622</v>
      </c>
      <c r="AF43" s="477">
        <v>223.88480000000001</v>
      </c>
      <c r="AG43" s="478">
        <v>377.52480000000003</v>
      </c>
      <c r="AH43" s="210" t="s">
        <v>656</v>
      </c>
      <c r="AI43" s="106">
        <v>521.93320000000006</v>
      </c>
      <c r="AJ43" s="88">
        <v>766.91030000000001</v>
      </c>
      <c r="AK43" s="215" t="s">
        <v>250</v>
      </c>
      <c r="AL43" s="106">
        <v>545.03840000000002</v>
      </c>
      <c r="AM43" s="88">
        <v>706.20960000000002</v>
      </c>
      <c r="AN43" s="215" t="s">
        <v>489</v>
      </c>
      <c r="AO43" s="106">
        <v>573.79700000000003</v>
      </c>
      <c r="AP43" s="88">
        <v>715.59550000000002</v>
      </c>
      <c r="AQ43" s="476" t="s">
        <v>598</v>
      </c>
      <c r="AR43" s="477">
        <v>344.87299999999999</v>
      </c>
      <c r="AS43" s="478">
        <v>528.82299999999998</v>
      </c>
      <c r="AT43" s="476" t="s">
        <v>572</v>
      </c>
      <c r="AU43" s="477">
        <v>423.03899999999999</v>
      </c>
      <c r="AV43" s="478">
        <v>570.67049999999995</v>
      </c>
      <c r="AW43" s="476" t="s">
        <v>219</v>
      </c>
      <c r="AX43" s="477">
        <v>689.56244300000003</v>
      </c>
      <c r="AY43" s="478">
        <v>1049.545261</v>
      </c>
      <c r="AZ43" s="271" t="s">
        <v>541</v>
      </c>
      <c r="BA43" s="272">
        <v>1020.752713</v>
      </c>
      <c r="BB43" s="272">
        <v>190.19347099999999</v>
      </c>
      <c r="BC43" s="272">
        <v>161.799881</v>
      </c>
      <c r="BD43" s="272">
        <v>1387.9120439999999</v>
      </c>
      <c r="BE43" s="709">
        <f t="shared" si="1"/>
        <v>4.7025878341535321E-2</v>
      </c>
      <c r="BF43" s="702"/>
    </row>
    <row r="44" spans="1:58"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8"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8"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8"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8"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855</v>
      </c>
      <c r="D49" s="498" t="s">
        <v>275</v>
      </c>
      <c r="E49" s="499">
        <v>49.84</v>
      </c>
      <c r="F49" s="500">
        <v>52.14</v>
      </c>
      <c r="G49" s="498" t="s">
        <v>168</v>
      </c>
      <c r="H49" s="499">
        <v>71.62</v>
      </c>
      <c r="I49" s="500">
        <v>75.92</v>
      </c>
      <c r="J49" s="498" t="s">
        <v>171</v>
      </c>
      <c r="K49" s="499">
        <v>71.930000000000007</v>
      </c>
      <c r="L49" s="500">
        <v>76.36</v>
      </c>
      <c r="M49" s="498" t="s">
        <v>170</v>
      </c>
      <c r="N49" s="499">
        <v>51.75</v>
      </c>
      <c r="O49" s="500">
        <v>88.3</v>
      </c>
      <c r="P49" s="501" t="s">
        <v>168</v>
      </c>
      <c r="Q49" s="239">
        <v>56.22</v>
      </c>
      <c r="R49" s="240">
        <v>79.63</v>
      </c>
      <c r="S49" s="501" t="s">
        <v>168</v>
      </c>
      <c r="T49" s="239">
        <v>48.06</v>
      </c>
      <c r="U49" s="240">
        <v>66.11</v>
      </c>
      <c r="V49" s="501" t="s">
        <v>240</v>
      </c>
      <c r="W49" s="239">
        <v>92.93</v>
      </c>
      <c r="X49" s="240">
        <v>98.87</v>
      </c>
      <c r="Y49" s="501" t="s">
        <v>171</v>
      </c>
      <c r="Z49" s="239">
        <v>81.64</v>
      </c>
      <c r="AA49" s="240">
        <v>96.85</v>
      </c>
      <c r="AB49" s="501" t="s">
        <v>173</v>
      </c>
      <c r="AC49" s="239">
        <v>93.12</v>
      </c>
      <c r="AD49" s="240">
        <v>171.27</v>
      </c>
      <c r="AE49" s="501" t="s">
        <v>285</v>
      </c>
      <c r="AF49" s="239">
        <v>158.66</v>
      </c>
      <c r="AG49" s="240">
        <v>335.25</v>
      </c>
      <c r="AH49" s="501" t="s">
        <v>177</v>
      </c>
      <c r="AI49" s="239">
        <v>171.53</v>
      </c>
      <c r="AJ49" s="240">
        <v>477.74</v>
      </c>
      <c r="AK49" s="245" t="s">
        <v>178</v>
      </c>
      <c r="AL49" s="239">
        <v>225.38</v>
      </c>
      <c r="AM49" s="240">
        <v>406.4</v>
      </c>
      <c r="AN49" s="238" t="s">
        <v>406</v>
      </c>
      <c r="AO49" s="239">
        <v>341.27</v>
      </c>
      <c r="AP49" s="240">
        <v>407.67</v>
      </c>
      <c r="AQ49" s="508" t="s">
        <v>246</v>
      </c>
      <c r="AR49" s="509">
        <v>607.86</v>
      </c>
      <c r="AS49" s="510">
        <v>728.9</v>
      </c>
      <c r="AT49" s="508" t="s">
        <v>342</v>
      </c>
      <c r="AU49" s="509">
        <v>590.41999999999996</v>
      </c>
      <c r="AV49" s="510">
        <v>857.24</v>
      </c>
      <c r="AW49" s="508" t="s">
        <v>213</v>
      </c>
      <c r="AX49" s="509" t="s">
        <v>899</v>
      </c>
      <c r="AY49" s="510">
        <v>731.39</v>
      </c>
      <c r="AZ49" s="273" t="s">
        <v>136</v>
      </c>
      <c r="BA49" s="274">
        <v>667.82232899999997</v>
      </c>
      <c r="BB49" s="274">
        <v>8.2303879999999996</v>
      </c>
      <c r="BC49" s="274">
        <v>36.85</v>
      </c>
      <c r="BD49" s="275">
        <v>712.90271700000005</v>
      </c>
    </row>
    <row r="50" spans="1:57" s="117" customFormat="1" ht="12" customHeight="1" x14ac:dyDescent="0.25">
      <c r="A50" s="895" t="s">
        <v>65</v>
      </c>
      <c r="B50" s="897"/>
      <c r="C50" s="533" t="s">
        <v>856</v>
      </c>
      <c r="D50" s="502" t="s">
        <v>168</v>
      </c>
      <c r="E50" s="503">
        <v>55.78</v>
      </c>
      <c r="F50" s="504">
        <v>58.89</v>
      </c>
      <c r="G50" s="502" t="s">
        <v>167</v>
      </c>
      <c r="H50" s="503">
        <v>71.87</v>
      </c>
      <c r="I50" s="504">
        <v>81.260000000000005</v>
      </c>
      <c r="J50" s="502" t="s">
        <v>231</v>
      </c>
      <c r="K50" s="503">
        <v>86.45</v>
      </c>
      <c r="L50" s="504">
        <v>95.62</v>
      </c>
      <c r="M50" s="502" t="s">
        <v>205</v>
      </c>
      <c r="N50" s="503">
        <v>81.75</v>
      </c>
      <c r="O50" s="504">
        <v>106.96</v>
      </c>
      <c r="P50" s="505" t="s">
        <v>231</v>
      </c>
      <c r="Q50" s="236">
        <v>87.92</v>
      </c>
      <c r="R50" s="237">
        <v>110.94</v>
      </c>
      <c r="S50" s="505" t="s">
        <v>232</v>
      </c>
      <c r="T50" s="236">
        <v>114.01</v>
      </c>
      <c r="U50" s="237">
        <v>162.86000000000001</v>
      </c>
      <c r="V50" s="505" t="s">
        <v>269</v>
      </c>
      <c r="W50" s="236">
        <v>127.31</v>
      </c>
      <c r="X50" s="237">
        <v>153.62</v>
      </c>
      <c r="Y50" s="505" t="s">
        <v>277</v>
      </c>
      <c r="Z50" s="236">
        <v>93.06</v>
      </c>
      <c r="AA50" s="237">
        <v>120.14</v>
      </c>
      <c r="AB50" s="505" t="s">
        <v>374</v>
      </c>
      <c r="AC50" s="236">
        <v>167.48</v>
      </c>
      <c r="AD50" s="237">
        <v>279.68</v>
      </c>
      <c r="AE50" s="505" t="s">
        <v>392</v>
      </c>
      <c r="AF50" s="236">
        <v>115.56</v>
      </c>
      <c r="AG50" s="237">
        <v>271.36</v>
      </c>
      <c r="AH50" s="505" t="s">
        <v>272</v>
      </c>
      <c r="AI50" s="236">
        <v>150.25</v>
      </c>
      <c r="AJ50" s="237">
        <v>291.94</v>
      </c>
      <c r="AK50" s="244" t="s">
        <v>372</v>
      </c>
      <c r="AL50" s="236">
        <v>248.19</v>
      </c>
      <c r="AM50" s="237">
        <v>379.04</v>
      </c>
      <c r="AN50" s="142" t="s">
        <v>190</v>
      </c>
      <c r="AO50" s="236">
        <v>379.99</v>
      </c>
      <c r="AP50" s="237">
        <v>517.49</v>
      </c>
      <c r="AQ50" s="511" t="s">
        <v>223</v>
      </c>
      <c r="AR50" s="512">
        <v>339.98</v>
      </c>
      <c r="AS50" s="513">
        <v>551.04660000000001</v>
      </c>
      <c r="AT50" s="511" t="s">
        <v>224</v>
      </c>
      <c r="AU50" s="512">
        <v>518.25800000000004</v>
      </c>
      <c r="AV50" s="513">
        <v>622.14800000000002</v>
      </c>
      <c r="AW50" s="511" t="s">
        <v>347</v>
      </c>
      <c r="AX50" s="512">
        <v>614.07896500000004</v>
      </c>
      <c r="AY50" s="513">
        <v>664.90248699999995</v>
      </c>
      <c r="AZ50" s="276" t="s">
        <v>213</v>
      </c>
      <c r="BA50" s="277">
        <v>525.37271499999997</v>
      </c>
      <c r="BB50" s="277">
        <v>36.950304000000003</v>
      </c>
      <c r="BC50" s="277">
        <v>19.547466</v>
      </c>
      <c r="BD50" s="278">
        <v>582.87048500000003</v>
      </c>
    </row>
    <row r="51" spans="1:57" s="117" customFormat="1" ht="12" customHeight="1" x14ac:dyDescent="0.25">
      <c r="A51" s="895" t="s">
        <v>65</v>
      </c>
      <c r="B51" s="897"/>
      <c r="C51" s="248" t="s">
        <v>857</v>
      </c>
      <c r="D51" s="502" t="s">
        <v>166</v>
      </c>
      <c r="E51" s="503">
        <v>66.290000000000006</v>
      </c>
      <c r="F51" s="504">
        <v>70.040000000000006</v>
      </c>
      <c r="G51" s="502" t="s">
        <v>170</v>
      </c>
      <c r="H51" s="503">
        <v>28.57</v>
      </c>
      <c r="I51" s="504">
        <v>36.380000000000003</v>
      </c>
      <c r="J51" s="502" t="s">
        <v>167</v>
      </c>
      <c r="K51" s="503">
        <v>39.119999999999997</v>
      </c>
      <c r="L51" s="504">
        <v>45.78</v>
      </c>
      <c r="M51" s="502" t="s">
        <v>240</v>
      </c>
      <c r="N51" s="503">
        <v>32.85</v>
      </c>
      <c r="O51" s="504">
        <v>64.959999999999994</v>
      </c>
      <c r="P51" s="505" t="s">
        <v>231</v>
      </c>
      <c r="Q51" s="236">
        <v>51.48</v>
      </c>
      <c r="R51" s="237">
        <v>70.489999999999995</v>
      </c>
      <c r="S51" s="505" t="s">
        <v>172</v>
      </c>
      <c r="T51" s="236">
        <v>52.84</v>
      </c>
      <c r="U51" s="237">
        <v>79.849999999999994</v>
      </c>
      <c r="V51" s="505" t="s">
        <v>172</v>
      </c>
      <c r="W51" s="236">
        <v>43.3</v>
      </c>
      <c r="X51" s="237">
        <v>69.33</v>
      </c>
      <c r="Y51" s="505" t="s">
        <v>170</v>
      </c>
      <c r="Z51" s="236">
        <v>25.53</v>
      </c>
      <c r="AA51" s="237">
        <v>40.98</v>
      </c>
      <c r="AB51" s="505" t="s">
        <v>233</v>
      </c>
      <c r="AC51" s="236">
        <v>65.87</v>
      </c>
      <c r="AD51" s="237">
        <v>161.77000000000001</v>
      </c>
      <c r="AE51" s="505" t="s">
        <v>278</v>
      </c>
      <c r="AF51" s="236">
        <v>52.62</v>
      </c>
      <c r="AG51" s="237">
        <v>304.86</v>
      </c>
      <c r="AH51" s="505" t="s">
        <v>374</v>
      </c>
      <c r="AI51" s="236">
        <v>68.84</v>
      </c>
      <c r="AJ51" s="237">
        <v>181.52</v>
      </c>
      <c r="AK51" s="244" t="s">
        <v>235</v>
      </c>
      <c r="AL51" s="236">
        <v>63.27</v>
      </c>
      <c r="AM51" s="237">
        <v>224.79</v>
      </c>
      <c r="AN51" s="142" t="s">
        <v>208</v>
      </c>
      <c r="AO51" s="236">
        <v>128.65</v>
      </c>
      <c r="AP51" s="237">
        <v>268.23</v>
      </c>
      <c r="AQ51" s="511" t="s">
        <v>209</v>
      </c>
      <c r="AR51" s="512">
        <v>173.92</v>
      </c>
      <c r="AS51" s="513">
        <v>367.81</v>
      </c>
      <c r="AT51" s="511" t="s">
        <v>365</v>
      </c>
      <c r="AU51" s="512">
        <v>151.82</v>
      </c>
      <c r="AV51" s="513">
        <v>264.58999999999997</v>
      </c>
      <c r="AW51" s="511" t="s">
        <v>321</v>
      </c>
      <c r="AX51" s="512">
        <v>173.76387099999999</v>
      </c>
      <c r="AY51" s="513">
        <v>290.003871</v>
      </c>
      <c r="AZ51" s="276" t="s">
        <v>133</v>
      </c>
      <c r="BA51" s="277">
        <v>151.41</v>
      </c>
      <c r="BB51" s="277">
        <v>94.757778999999999</v>
      </c>
      <c r="BC51" s="277">
        <v>17.329999999999998</v>
      </c>
      <c r="BD51" s="278">
        <v>263.49777899999998</v>
      </c>
    </row>
    <row r="52" spans="1:57" s="117" customFormat="1" ht="12" customHeight="1" x14ac:dyDescent="0.25">
      <c r="A52" s="895" t="s">
        <v>65</v>
      </c>
      <c r="B52" s="897"/>
      <c r="C52" s="248" t="s">
        <v>858</v>
      </c>
      <c r="D52" s="502" t="s">
        <v>243</v>
      </c>
      <c r="E52" s="503">
        <v>21.25</v>
      </c>
      <c r="F52" s="504">
        <v>25.13</v>
      </c>
      <c r="G52" s="502" t="s">
        <v>200</v>
      </c>
      <c r="H52" s="503">
        <v>11.76</v>
      </c>
      <c r="I52" s="504">
        <v>17.13</v>
      </c>
      <c r="J52" s="502" t="s">
        <v>200</v>
      </c>
      <c r="K52" s="503">
        <v>23.44</v>
      </c>
      <c r="L52" s="504">
        <v>25.31</v>
      </c>
      <c r="M52" s="502" t="s">
        <v>201</v>
      </c>
      <c r="N52" s="503">
        <v>10.53</v>
      </c>
      <c r="O52" s="504">
        <v>16.16</v>
      </c>
      <c r="P52" s="505" t="s">
        <v>275</v>
      </c>
      <c r="Q52" s="236">
        <v>17.41</v>
      </c>
      <c r="R52" s="237" t="s">
        <v>203</v>
      </c>
      <c r="S52" s="505" t="s">
        <v>237</v>
      </c>
      <c r="T52" s="236">
        <v>17.48</v>
      </c>
      <c r="U52" s="237">
        <v>24.21</v>
      </c>
      <c r="V52" s="505" t="s">
        <v>166</v>
      </c>
      <c r="W52" s="236">
        <v>30.97</v>
      </c>
      <c r="X52" s="237">
        <v>40.81</v>
      </c>
      <c r="Y52" s="505" t="s">
        <v>165</v>
      </c>
      <c r="Z52" s="236">
        <v>20.02</v>
      </c>
      <c r="AA52" s="237">
        <v>33.299999999999997</v>
      </c>
      <c r="AB52" s="505" t="s">
        <v>166</v>
      </c>
      <c r="AC52" s="236">
        <v>14.5</v>
      </c>
      <c r="AD52" s="237">
        <v>56.11</v>
      </c>
      <c r="AE52" s="505" t="s">
        <v>171</v>
      </c>
      <c r="AF52" s="236">
        <v>20.92</v>
      </c>
      <c r="AG52" s="237">
        <v>58.5</v>
      </c>
      <c r="AH52" s="505" t="s">
        <v>172</v>
      </c>
      <c r="AI52" s="236">
        <v>21.46</v>
      </c>
      <c r="AJ52" s="237">
        <v>54.13</v>
      </c>
      <c r="AK52" s="244" t="s">
        <v>237</v>
      </c>
      <c r="AL52" s="236">
        <v>21.04</v>
      </c>
      <c r="AM52" s="237">
        <v>40.71</v>
      </c>
      <c r="AN52" s="142" t="s">
        <v>238</v>
      </c>
      <c r="AO52" s="236">
        <v>31.75</v>
      </c>
      <c r="AP52" s="237">
        <v>98.31</v>
      </c>
      <c r="AQ52" s="511" t="s">
        <v>244</v>
      </c>
      <c r="AR52" s="512">
        <v>56.17</v>
      </c>
      <c r="AS52" s="513">
        <v>135.78</v>
      </c>
      <c r="AT52" s="511" t="s">
        <v>169</v>
      </c>
      <c r="AU52" s="512">
        <v>18.760000000000002</v>
      </c>
      <c r="AV52" s="513">
        <v>58.98</v>
      </c>
      <c r="AW52" s="511" t="s">
        <v>240</v>
      </c>
      <c r="AX52" s="512">
        <v>106.8</v>
      </c>
      <c r="AY52" s="513">
        <v>117.688239</v>
      </c>
      <c r="AZ52" s="276" t="s">
        <v>204</v>
      </c>
      <c r="BA52" s="277">
        <v>168.24</v>
      </c>
      <c r="BB52" s="277" t="s">
        <v>53</v>
      </c>
      <c r="BC52" s="277">
        <v>1.9582390000000001</v>
      </c>
      <c r="BD52" s="278">
        <v>201.05823899999999</v>
      </c>
    </row>
    <row r="53" spans="1:57" s="117" customFormat="1" ht="12" customHeight="1" x14ac:dyDescent="0.25">
      <c r="A53" s="895" t="s">
        <v>65</v>
      </c>
      <c r="B53" s="897"/>
      <c r="C53" s="248" t="s">
        <v>861</v>
      </c>
      <c r="D53" s="502" t="s">
        <v>279</v>
      </c>
      <c r="E53" s="503">
        <v>1.4</v>
      </c>
      <c r="F53" s="504">
        <v>1.4</v>
      </c>
      <c r="G53" s="502" t="s">
        <v>164</v>
      </c>
      <c r="H53" s="503">
        <v>3.19</v>
      </c>
      <c r="I53" s="504">
        <v>4.25</v>
      </c>
      <c r="J53" s="502" t="s">
        <v>200</v>
      </c>
      <c r="K53" s="503">
        <v>20.04</v>
      </c>
      <c r="L53" s="504">
        <v>20.04</v>
      </c>
      <c r="M53" s="502" t="s">
        <v>243</v>
      </c>
      <c r="N53" s="503">
        <v>42.01</v>
      </c>
      <c r="O53" s="504">
        <v>46.39</v>
      </c>
      <c r="P53" s="505" t="s">
        <v>165</v>
      </c>
      <c r="Q53" s="236">
        <v>15.5</v>
      </c>
      <c r="R53" s="237">
        <v>21.59</v>
      </c>
      <c r="S53" s="505" t="s">
        <v>275</v>
      </c>
      <c r="T53" s="236">
        <v>20.079999999999998</v>
      </c>
      <c r="U53" s="237">
        <v>29.45</v>
      </c>
      <c r="V53" s="505" t="s">
        <v>200</v>
      </c>
      <c r="W53" s="236">
        <v>14.27</v>
      </c>
      <c r="X53" s="237">
        <v>15.02</v>
      </c>
      <c r="Y53" s="505" t="s">
        <v>238</v>
      </c>
      <c r="Z53" s="236">
        <v>36.950000000000003</v>
      </c>
      <c r="AA53" s="237">
        <v>43.73</v>
      </c>
      <c r="AB53" s="505" t="s">
        <v>243</v>
      </c>
      <c r="AC53" s="236">
        <v>3.86</v>
      </c>
      <c r="AD53" s="237">
        <v>9.19</v>
      </c>
      <c r="AE53" s="505" t="s">
        <v>168</v>
      </c>
      <c r="AF53" s="236">
        <v>24.31</v>
      </c>
      <c r="AG53" s="237">
        <v>40.22</v>
      </c>
      <c r="AH53" s="505" t="s">
        <v>204</v>
      </c>
      <c r="AI53" s="236">
        <v>41.18</v>
      </c>
      <c r="AJ53" s="237">
        <v>63.56</v>
      </c>
      <c r="AK53" s="244" t="s">
        <v>172</v>
      </c>
      <c r="AL53" s="236">
        <v>48.44</v>
      </c>
      <c r="AM53" s="237">
        <v>70.209999999999994</v>
      </c>
      <c r="AN53" s="142" t="s">
        <v>269</v>
      </c>
      <c r="AO53" s="236">
        <v>94.46</v>
      </c>
      <c r="AP53" s="237">
        <v>153.37</v>
      </c>
      <c r="AQ53" s="511" t="s">
        <v>172</v>
      </c>
      <c r="AR53" s="512">
        <v>52.45</v>
      </c>
      <c r="AS53" s="513" t="s">
        <v>288</v>
      </c>
      <c r="AT53" s="511" t="s">
        <v>172</v>
      </c>
      <c r="AU53" s="512">
        <v>60.29</v>
      </c>
      <c r="AV53" s="513">
        <v>116.3</v>
      </c>
      <c r="AW53" s="511" t="s">
        <v>239</v>
      </c>
      <c r="AX53" s="512">
        <v>104.34</v>
      </c>
      <c r="AY53" s="513">
        <v>125.775615</v>
      </c>
      <c r="AZ53" s="276" t="s">
        <v>173</v>
      </c>
      <c r="BA53" s="277">
        <v>140.94513799999999</v>
      </c>
      <c r="BB53" s="277">
        <v>6.53</v>
      </c>
      <c r="BC53" s="277">
        <v>19.550706999999999</v>
      </c>
      <c r="BD53" s="278">
        <v>167.025845</v>
      </c>
    </row>
    <row r="54" spans="1:57" s="117" customFormat="1" ht="12" customHeight="1" x14ac:dyDescent="0.25">
      <c r="A54" s="895" t="s">
        <v>65</v>
      </c>
      <c r="B54" s="897"/>
      <c r="C54" s="248" t="s">
        <v>863</v>
      </c>
      <c r="D54" s="502" t="s">
        <v>53</v>
      </c>
      <c r="E54" s="503" t="s">
        <v>53</v>
      </c>
      <c r="F54" s="504" t="s">
        <v>53</v>
      </c>
      <c r="G54" s="502" t="s">
        <v>53</v>
      </c>
      <c r="H54" s="503" t="s">
        <v>53</v>
      </c>
      <c r="I54" s="504" t="s">
        <v>53</v>
      </c>
      <c r="J54" s="502" t="s">
        <v>53</v>
      </c>
      <c r="K54" s="503" t="s">
        <v>53</v>
      </c>
      <c r="L54" s="504" t="s">
        <v>53</v>
      </c>
      <c r="M54" s="502" t="s">
        <v>279</v>
      </c>
      <c r="N54" s="503">
        <v>7.87</v>
      </c>
      <c r="O54" s="504">
        <v>7.87</v>
      </c>
      <c r="P54" s="505" t="s">
        <v>53</v>
      </c>
      <c r="Q54" s="236" t="s">
        <v>53</v>
      </c>
      <c r="R54" s="237" t="s">
        <v>53</v>
      </c>
      <c r="S54" s="505" t="s">
        <v>53</v>
      </c>
      <c r="T54" s="236" t="s">
        <v>53</v>
      </c>
      <c r="U54" s="237" t="s">
        <v>53</v>
      </c>
      <c r="V54" s="505" t="s">
        <v>53</v>
      </c>
      <c r="W54" s="236" t="s">
        <v>53</v>
      </c>
      <c r="X54" s="237" t="s">
        <v>53</v>
      </c>
      <c r="Y54" s="505" t="s">
        <v>242</v>
      </c>
      <c r="Z54" s="236">
        <v>27.19</v>
      </c>
      <c r="AA54" s="237">
        <v>38.11</v>
      </c>
      <c r="AB54" s="505" t="s">
        <v>164</v>
      </c>
      <c r="AC54" s="236">
        <v>13.71</v>
      </c>
      <c r="AD54" s="237">
        <v>15.53</v>
      </c>
      <c r="AE54" s="505" t="s">
        <v>166</v>
      </c>
      <c r="AF54" s="236">
        <v>9.5500000000000007</v>
      </c>
      <c r="AG54" s="237">
        <v>72.739999999999995</v>
      </c>
      <c r="AH54" s="505" t="s">
        <v>243</v>
      </c>
      <c r="AI54" s="236" t="s">
        <v>53</v>
      </c>
      <c r="AJ54" s="237">
        <v>90.18</v>
      </c>
      <c r="AK54" s="244" t="s">
        <v>164</v>
      </c>
      <c r="AL54" s="236">
        <v>13.88</v>
      </c>
      <c r="AM54" s="237">
        <v>27.15</v>
      </c>
      <c r="AN54" s="142" t="s">
        <v>164</v>
      </c>
      <c r="AO54" s="236">
        <v>30.72</v>
      </c>
      <c r="AP54" s="237">
        <v>32.229999999999997</v>
      </c>
      <c r="AQ54" s="511" t="s">
        <v>238</v>
      </c>
      <c r="AR54" s="512">
        <v>18.13</v>
      </c>
      <c r="AS54" s="513">
        <v>93.09</v>
      </c>
      <c r="AT54" s="511" t="s">
        <v>170</v>
      </c>
      <c r="AU54" s="512">
        <v>63.82</v>
      </c>
      <c r="AV54" s="513">
        <v>86.89</v>
      </c>
      <c r="AW54" s="511" t="s">
        <v>243</v>
      </c>
      <c r="AX54" s="512">
        <v>64.31</v>
      </c>
      <c r="AY54" s="513">
        <v>72.56</v>
      </c>
      <c r="AZ54" s="276" t="s">
        <v>171</v>
      </c>
      <c r="BA54" s="277" t="s">
        <v>349</v>
      </c>
      <c r="BB54" s="277" t="s">
        <v>53</v>
      </c>
      <c r="BC54" s="277">
        <v>7.67</v>
      </c>
      <c r="BD54" s="278">
        <v>119.9</v>
      </c>
    </row>
    <row r="55" spans="1:57" s="117" customFormat="1" ht="12" customHeight="1" x14ac:dyDescent="0.25">
      <c r="A55" s="895" t="s">
        <v>65</v>
      </c>
      <c r="B55" s="897"/>
      <c r="C55" s="533" t="s">
        <v>859</v>
      </c>
      <c r="D55" s="502" t="s">
        <v>53</v>
      </c>
      <c r="E55" s="503" t="s">
        <v>53</v>
      </c>
      <c r="F55" s="504" t="s">
        <v>53</v>
      </c>
      <c r="G55" s="502" t="s">
        <v>53</v>
      </c>
      <c r="H55" s="503" t="s">
        <v>53</v>
      </c>
      <c r="I55" s="504" t="s">
        <v>53</v>
      </c>
      <c r="J55" s="502" t="s">
        <v>279</v>
      </c>
      <c r="K55" s="503">
        <v>6.88</v>
      </c>
      <c r="L55" s="504">
        <v>12.91</v>
      </c>
      <c r="M55" s="502" t="s">
        <v>279</v>
      </c>
      <c r="N55" s="503">
        <v>4.26</v>
      </c>
      <c r="O55" s="504">
        <v>4.62</v>
      </c>
      <c r="P55" s="505" t="s">
        <v>279</v>
      </c>
      <c r="Q55" s="236">
        <v>2.06</v>
      </c>
      <c r="R55" s="237">
        <v>2.06</v>
      </c>
      <c r="S55" s="505" t="s">
        <v>53</v>
      </c>
      <c r="T55" s="236" t="s">
        <v>53</v>
      </c>
      <c r="U55" s="237" t="s">
        <v>53</v>
      </c>
      <c r="V55" s="505" t="s">
        <v>279</v>
      </c>
      <c r="W55" s="236">
        <v>2.0099999999999998</v>
      </c>
      <c r="X55" s="237">
        <v>2.0099999999999998</v>
      </c>
      <c r="Y55" s="505" t="s">
        <v>201</v>
      </c>
      <c r="Z55" s="236">
        <v>8.7899999999999991</v>
      </c>
      <c r="AA55" s="237">
        <v>9.91</v>
      </c>
      <c r="AB55" s="505" t="s">
        <v>242</v>
      </c>
      <c r="AC55" s="236">
        <v>6.82</v>
      </c>
      <c r="AD55" s="237">
        <v>10.53</v>
      </c>
      <c r="AE55" s="505" t="s">
        <v>166</v>
      </c>
      <c r="AF55" s="236">
        <v>12.6</v>
      </c>
      <c r="AG55" s="237">
        <v>32.24</v>
      </c>
      <c r="AH55" s="505" t="s">
        <v>168</v>
      </c>
      <c r="AI55" s="236">
        <v>19.38</v>
      </c>
      <c r="AJ55" s="237">
        <v>32.64</v>
      </c>
      <c r="AK55" s="244" t="s">
        <v>166</v>
      </c>
      <c r="AL55" s="236" t="s">
        <v>231</v>
      </c>
      <c r="AM55" s="237">
        <v>31.4</v>
      </c>
      <c r="AN55" s="142" t="s">
        <v>170</v>
      </c>
      <c r="AO55" s="236">
        <v>35.83</v>
      </c>
      <c r="AP55" s="237">
        <v>40.5</v>
      </c>
      <c r="AQ55" s="511" t="s">
        <v>167</v>
      </c>
      <c r="AR55" s="512">
        <v>64.099999999999994</v>
      </c>
      <c r="AS55" s="513" t="s">
        <v>273</v>
      </c>
      <c r="AT55" s="511" t="s">
        <v>205</v>
      </c>
      <c r="AU55" s="512">
        <v>106.26</v>
      </c>
      <c r="AV55" s="513">
        <v>116.92</v>
      </c>
      <c r="AW55" s="511" t="s">
        <v>277</v>
      </c>
      <c r="AX55" s="512">
        <v>148.68</v>
      </c>
      <c r="AY55" s="513">
        <v>162.15</v>
      </c>
      <c r="AZ55" s="276" t="s">
        <v>170</v>
      </c>
      <c r="BA55" s="277">
        <v>61.92</v>
      </c>
      <c r="BB55" s="277" t="s">
        <v>241</v>
      </c>
      <c r="BC55" s="277" t="s">
        <v>53</v>
      </c>
      <c r="BD55" s="278">
        <v>62.53</v>
      </c>
    </row>
    <row r="56" spans="1:57" s="117" customFormat="1" ht="12" customHeight="1" x14ac:dyDescent="0.25">
      <c r="A56" s="895"/>
      <c r="B56" s="897"/>
      <c r="C56" s="533" t="s">
        <v>867</v>
      </c>
      <c r="D56" s="502" t="s">
        <v>53</v>
      </c>
      <c r="E56" s="503" t="s">
        <v>53</v>
      </c>
      <c r="F56" s="504" t="s">
        <v>53</v>
      </c>
      <c r="G56" s="502" t="s">
        <v>53</v>
      </c>
      <c r="H56" s="503" t="s">
        <v>53</v>
      </c>
      <c r="I56" s="504" t="s">
        <v>53</v>
      </c>
      <c r="J56" s="502"/>
      <c r="K56" s="503"/>
      <c r="L56" s="504"/>
      <c r="M56" s="502" t="s">
        <v>53</v>
      </c>
      <c r="N56" s="503" t="s">
        <v>53</v>
      </c>
      <c r="O56" s="504" t="s">
        <v>53</v>
      </c>
      <c r="P56" s="505"/>
      <c r="Q56" s="236"/>
      <c r="R56" s="237"/>
      <c r="S56" s="505" t="s">
        <v>53</v>
      </c>
      <c r="T56" s="236" t="s">
        <v>53</v>
      </c>
      <c r="U56" s="237" t="s">
        <v>53</v>
      </c>
      <c r="V56" s="505" t="s">
        <v>53</v>
      </c>
      <c r="W56" s="236" t="s">
        <v>53</v>
      </c>
      <c r="X56" s="237" t="s">
        <v>53</v>
      </c>
      <c r="Y56" s="505" t="s">
        <v>53</v>
      </c>
      <c r="Z56" s="236" t="s">
        <v>53</v>
      </c>
      <c r="AA56" s="237" t="s">
        <v>53</v>
      </c>
      <c r="AB56" s="505" t="s">
        <v>53</v>
      </c>
      <c r="AC56" s="236" t="s">
        <v>53</v>
      </c>
      <c r="AD56" s="237" t="s">
        <v>53</v>
      </c>
      <c r="AE56" s="505" t="s">
        <v>53</v>
      </c>
      <c r="AF56" s="236" t="s">
        <v>53</v>
      </c>
      <c r="AG56" s="237" t="s">
        <v>53</v>
      </c>
      <c r="AH56" s="505" t="s">
        <v>53</v>
      </c>
      <c r="AI56" s="236" t="s">
        <v>53</v>
      </c>
      <c r="AJ56" s="237" t="s">
        <v>53</v>
      </c>
      <c r="AK56" s="244" t="s">
        <v>163</v>
      </c>
      <c r="AL56" s="236">
        <v>4.7699999999999996</v>
      </c>
      <c r="AM56" s="237">
        <v>4.7699999999999996</v>
      </c>
      <c r="AN56" s="142" t="s">
        <v>164</v>
      </c>
      <c r="AO56" s="236">
        <v>19.05</v>
      </c>
      <c r="AP56" s="237">
        <v>19.059999999999999</v>
      </c>
      <c r="AQ56" s="511" t="s">
        <v>243</v>
      </c>
      <c r="AR56" s="512">
        <v>13.5</v>
      </c>
      <c r="AS56" s="513">
        <v>16.149999999999999</v>
      </c>
      <c r="AT56" s="511" t="s">
        <v>201</v>
      </c>
      <c r="AU56" s="512">
        <v>14.88</v>
      </c>
      <c r="AV56" s="513" t="s">
        <v>170</v>
      </c>
      <c r="AW56" s="511" t="s">
        <v>166</v>
      </c>
      <c r="AX56" s="512">
        <v>31.15</v>
      </c>
      <c r="AY56" s="513">
        <v>42.175615000000001</v>
      </c>
      <c r="AZ56" s="276" t="s">
        <v>165</v>
      </c>
      <c r="BA56" s="277">
        <v>11.06</v>
      </c>
      <c r="BB56" s="277">
        <v>27.527757000000001</v>
      </c>
      <c r="BC56" s="277" t="s">
        <v>53</v>
      </c>
      <c r="BD56" s="278">
        <v>39.687756999999998</v>
      </c>
    </row>
    <row r="57" spans="1:57" s="117" customFormat="1" ht="12" customHeight="1" x14ac:dyDescent="0.25">
      <c r="A57" s="895"/>
      <c r="B57" s="897"/>
      <c r="C57" s="533" t="s">
        <v>868</v>
      </c>
      <c r="D57" s="502"/>
      <c r="E57" s="503"/>
      <c r="F57" s="504"/>
      <c r="G57" s="502"/>
      <c r="H57" s="503"/>
      <c r="I57" s="504"/>
      <c r="J57" s="502"/>
      <c r="K57" s="503"/>
      <c r="L57" s="504"/>
      <c r="M57" s="502"/>
      <c r="N57" s="503"/>
      <c r="O57" s="504"/>
      <c r="P57" s="505"/>
      <c r="Q57" s="236"/>
      <c r="R57" s="237"/>
      <c r="S57" s="505"/>
      <c r="T57" s="236"/>
      <c r="U57" s="237"/>
      <c r="V57" s="505"/>
      <c r="W57" s="236"/>
      <c r="X57" s="237"/>
      <c r="Y57" s="505"/>
      <c r="Z57" s="236"/>
      <c r="AA57" s="237"/>
      <c r="AB57" s="505"/>
      <c r="AC57" s="236"/>
      <c r="AD57" s="237"/>
      <c r="AE57" s="505"/>
      <c r="AF57" s="236"/>
      <c r="AG57" s="237"/>
      <c r="AH57" s="505"/>
      <c r="AI57" s="236"/>
      <c r="AJ57" s="237"/>
      <c r="AK57" s="244"/>
      <c r="AL57" s="236"/>
      <c r="AM57" s="237"/>
      <c r="AN57" s="142"/>
      <c r="AO57" s="236"/>
      <c r="AP57" s="237"/>
      <c r="AQ57" s="511" t="s">
        <v>279</v>
      </c>
      <c r="AR57" s="512">
        <v>5.1100000000000003</v>
      </c>
      <c r="AS57" s="513">
        <v>5.1100000000000003</v>
      </c>
      <c r="AT57" s="511" t="s">
        <v>163</v>
      </c>
      <c r="AU57" s="512">
        <v>17.14</v>
      </c>
      <c r="AV57" s="513">
        <v>17.670000000000002</v>
      </c>
      <c r="AW57" s="511" t="s">
        <v>243</v>
      </c>
      <c r="AX57" s="512">
        <v>23.79</v>
      </c>
      <c r="AY57" s="513">
        <v>24.79</v>
      </c>
      <c r="AZ57" s="276" t="s">
        <v>166</v>
      </c>
      <c r="BA57" s="277">
        <v>24.58</v>
      </c>
      <c r="BB57" s="277" t="s">
        <v>53</v>
      </c>
      <c r="BC57" s="277">
        <v>9.4499999999999993</v>
      </c>
      <c r="BD57" s="278">
        <v>38.799999999999997</v>
      </c>
    </row>
    <row r="58" spans="1:57" s="117" customFormat="1" ht="12" customHeight="1" x14ac:dyDescent="0.25">
      <c r="A58" s="895" t="s">
        <v>65</v>
      </c>
      <c r="B58" s="897"/>
      <c r="C58" s="248" t="s">
        <v>862</v>
      </c>
      <c r="D58" s="502" t="s">
        <v>163</v>
      </c>
      <c r="E58" s="503">
        <v>10.4</v>
      </c>
      <c r="F58" s="504">
        <v>11.2</v>
      </c>
      <c r="G58" s="502" t="s">
        <v>53</v>
      </c>
      <c r="H58" s="503" t="s">
        <v>53</v>
      </c>
      <c r="I58" s="504" t="s">
        <v>53</v>
      </c>
      <c r="J58" s="502" t="s">
        <v>201</v>
      </c>
      <c r="K58" s="503">
        <v>10.84</v>
      </c>
      <c r="L58" s="504">
        <v>15.01</v>
      </c>
      <c r="M58" s="502" t="s">
        <v>201</v>
      </c>
      <c r="N58" s="503">
        <v>9.7899999999999991</v>
      </c>
      <c r="O58" s="504">
        <v>17.82</v>
      </c>
      <c r="P58" s="505" t="s">
        <v>243</v>
      </c>
      <c r="Q58" s="236">
        <v>14.26</v>
      </c>
      <c r="R58" s="237">
        <v>17.649999999999999</v>
      </c>
      <c r="S58" s="505" t="s">
        <v>200</v>
      </c>
      <c r="T58" s="236">
        <v>18.04</v>
      </c>
      <c r="U58" s="237">
        <v>18.16</v>
      </c>
      <c r="V58" s="505" t="s">
        <v>243</v>
      </c>
      <c r="W58" s="236">
        <v>10.199999999999999</v>
      </c>
      <c r="X58" s="237">
        <v>10.199999999999999</v>
      </c>
      <c r="Y58" s="505" t="s">
        <v>275</v>
      </c>
      <c r="Z58" s="236">
        <v>21.23</v>
      </c>
      <c r="AA58" s="237">
        <v>21.23</v>
      </c>
      <c r="AB58" s="505" t="s">
        <v>168</v>
      </c>
      <c r="AC58" s="236">
        <v>21.77</v>
      </c>
      <c r="AD58" s="237">
        <v>45.57</v>
      </c>
      <c r="AE58" s="505" t="s">
        <v>170</v>
      </c>
      <c r="AF58" s="236">
        <v>19.010000000000002</v>
      </c>
      <c r="AG58" s="237">
        <v>44.69</v>
      </c>
      <c r="AH58" s="505" t="s">
        <v>167</v>
      </c>
      <c r="AI58" s="236">
        <v>57.79</v>
      </c>
      <c r="AJ58" s="237">
        <v>84.21</v>
      </c>
      <c r="AK58" s="244" t="s">
        <v>167</v>
      </c>
      <c r="AL58" s="236">
        <v>94.93</v>
      </c>
      <c r="AM58" s="237">
        <v>119.1</v>
      </c>
      <c r="AN58" s="142" t="s">
        <v>240</v>
      </c>
      <c r="AO58" s="236">
        <v>35.07</v>
      </c>
      <c r="AP58" s="237">
        <v>61.17</v>
      </c>
      <c r="AQ58" s="511" t="s">
        <v>171</v>
      </c>
      <c r="AR58" s="512">
        <v>71.599999999999994</v>
      </c>
      <c r="AS58" s="513">
        <v>138.5</v>
      </c>
      <c r="AT58" s="511" t="s">
        <v>240</v>
      </c>
      <c r="AU58" s="512">
        <v>52.771000000000001</v>
      </c>
      <c r="AV58" s="513">
        <v>67.671000000000006</v>
      </c>
      <c r="AW58" s="511" t="s">
        <v>170</v>
      </c>
      <c r="AX58" s="512">
        <v>39.216127999999998</v>
      </c>
      <c r="AY58" s="513">
        <v>49.916128</v>
      </c>
      <c r="AZ58" s="276" t="s">
        <v>166</v>
      </c>
      <c r="BA58" s="277">
        <v>23.430864</v>
      </c>
      <c r="BB58" s="277" t="s">
        <v>241</v>
      </c>
      <c r="BC58" s="277" t="s">
        <v>53</v>
      </c>
      <c r="BD58" s="278">
        <v>29.680864</v>
      </c>
    </row>
    <row r="59" spans="1:57" s="117" customFormat="1" ht="12" customHeight="1" x14ac:dyDescent="0.25">
      <c r="A59" s="895"/>
      <c r="B59" s="897"/>
      <c r="C59" s="533" t="s">
        <v>860</v>
      </c>
      <c r="D59" s="502" t="s">
        <v>53</v>
      </c>
      <c r="E59" s="503" t="s">
        <v>53</v>
      </c>
      <c r="F59" s="504" t="s">
        <v>53</v>
      </c>
      <c r="G59" s="502" t="s">
        <v>53</v>
      </c>
      <c r="H59" s="503" t="s">
        <v>53</v>
      </c>
      <c r="I59" s="504" t="s">
        <v>53</v>
      </c>
      <c r="J59" s="502" t="s">
        <v>53</v>
      </c>
      <c r="K59" s="503" t="s">
        <v>53</v>
      </c>
      <c r="L59" s="504" t="s">
        <v>53</v>
      </c>
      <c r="M59" s="502" t="s">
        <v>53</v>
      </c>
      <c r="N59" s="503" t="s">
        <v>53</v>
      </c>
      <c r="O59" s="504" t="s">
        <v>53</v>
      </c>
      <c r="P59" s="505"/>
      <c r="Q59" s="236"/>
      <c r="R59" s="237"/>
      <c r="S59" s="505"/>
      <c r="T59" s="236"/>
      <c r="U59" s="237"/>
      <c r="V59" s="505"/>
      <c r="W59" s="236"/>
      <c r="X59" s="237"/>
      <c r="Y59" s="505" t="s">
        <v>53</v>
      </c>
      <c r="Z59" s="236" t="s">
        <v>53</v>
      </c>
      <c r="AA59" s="237" t="s">
        <v>53</v>
      </c>
      <c r="AB59" s="505" t="s">
        <v>53</v>
      </c>
      <c r="AC59" s="236" t="s">
        <v>53</v>
      </c>
      <c r="AD59" s="237" t="s">
        <v>53</v>
      </c>
      <c r="AE59" s="505" t="s">
        <v>164</v>
      </c>
      <c r="AF59" s="236">
        <v>7.11</v>
      </c>
      <c r="AG59" s="237">
        <v>24.13</v>
      </c>
      <c r="AH59" s="505" t="s">
        <v>164</v>
      </c>
      <c r="AI59" s="236">
        <v>17.989999999999998</v>
      </c>
      <c r="AJ59" s="237">
        <v>35.01</v>
      </c>
      <c r="AK59" s="244" t="s">
        <v>279</v>
      </c>
      <c r="AL59" s="236" t="s">
        <v>53</v>
      </c>
      <c r="AM59" s="237">
        <v>8.3000000000000007</v>
      </c>
      <c r="AN59" s="142" t="s">
        <v>164</v>
      </c>
      <c r="AO59" s="236">
        <v>9.66</v>
      </c>
      <c r="AP59" s="237">
        <v>21.22</v>
      </c>
      <c r="AQ59" s="511" t="s">
        <v>279</v>
      </c>
      <c r="AR59" s="512">
        <v>10.56</v>
      </c>
      <c r="AS59" s="513">
        <v>10.56</v>
      </c>
      <c r="AT59" s="511" t="s">
        <v>200</v>
      </c>
      <c r="AU59" s="512">
        <v>21.47</v>
      </c>
      <c r="AV59" s="513">
        <v>27.92</v>
      </c>
      <c r="AW59" s="511" t="s">
        <v>242</v>
      </c>
      <c r="AX59" s="512">
        <v>19.04</v>
      </c>
      <c r="AY59" s="513">
        <v>25.97</v>
      </c>
      <c r="AZ59" s="276" t="s">
        <v>163</v>
      </c>
      <c r="BA59" s="277">
        <v>22.6</v>
      </c>
      <c r="BB59" s="277" t="s">
        <v>241</v>
      </c>
      <c r="BC59" s="277" t="s">
        <v>241</v>
      </c>
      <c r="BD59" s="278">
        <v>22.6</v>
      </c>
    </row>
    <row r="60" spans="1:57" s="117" customFormat="1" ht="12" customHeight="1" x14ac:dyDescent="0.25">
      <c r="A60" s="895" t="s">
        <v>65</v>
      </c>
      <c r="B60" s="897"/>
      <c r="C60" s="248" t="s">
        <v>866</v>
      </c>
      <c r="D60" s="502" t="s">
        <v>163</v>
      </c>
      <c r="E60" s="503">
        <v>20.49</v>
      </c>
      <c r="F60" s="504">
        <v>20.49</v>
      </c>
      <c r="G60" s="502" t="s">
        <v>242</v>
      </c>
      <c r="H60" s="503">
        <v>11.19</v>
      </c>
      <c r="I60" s="504">
        <v>13.64</v>
      </c>
      <c r="J60" s="502" t="s">
        <v>201</v>
      </c>
      <c r="K60" s="503">
        <v>11.75</v>
      </c>
      <c r="L60" s="504">
        <v>19.48</v>
      </c>
      <c r="M60" s="502" t="s">
        <v>243</v>
      </c>
      <c r="N60" s="503">
        <v>11.36</v>
      </c>
      <c r="O60" s="504">
        <v>19.34</v>
      </c>
      <c r="P60" s="505" t="s">
        <v>201</v>
      </c>
      <c r="Q60" s="236">
        <v>13.23</v>
      </c>
      <c r="R60" s="237">
        <v>17.98</v>
      </c>
      <c r="S60" s="505" t="s">
        <v>275</v>
      </c>
      <c r="T60" s="236">
        <v>18.239999999999998</v>
      </c>
      <c r="U60" s="237">
        <v>26.82</v>
      </c>
      <c r="V60" s="505" t="s">
        <v>166</v>
      </c>
      <c r="W60" s="236">
        <v>31.53</v>
      </c>
      <c r="X60" s="237">
        <v>31.55</v>
      </c>
      <c r="Y60" s="505" t="s">
        <v>238</v>
      </c>
      <c r="Z60" s="236">
        <v>34.869999999999997</v>
      </c>
      <c r="AA60" s="237">
        <v>39.770000000000003</v>
      </c>
      <c r="AB60" s="505" t="s">
        <v>171</v>
      </c>
      <c r="AC60" s="236">
        <v>97.15</v>
      </c>
      <c r="AD60" s="237">
        <v>102.7</v>
      </c>
      <c r="AE60" s="505" t="s">
        <v>172</v>
      </c>
      <c r="AF60" s="236">
        <v>101.92</v>
      </c>
      <c r="AG60" s="237">
        <v>105.04</v>
      </c>
      <c r="AH60" s="505" t="s">
        <v>171</v>
      </c>
      <c r="AI60" s="236">
        <v>79.78</v>
      </c>
      <c r="AJ60" s="237">
        <v>89.2</v>
      </c>
      <c r="AK60" s="244" t="s">
        <v>244</v>
      </c>
      <c r="AL60" s="236">
        <v>72.5</v>
      </c>
      <c r="AM60" s="237">
        <v>91.2</v>
      </c>
      <c r="AN60" s="142" t="s">
        <v>244</v>
      </c>
      <c r="AO60" s="236">
        <v>78.13</v>
      </c>
      <c r="AP60" s="237">
        <v>79.790000000000006</v>
      </c>
      <c r="AQ60" s="511" t="s">
        <v>201</v>
      </c>
      <c r="AR60" s="512">
        <v>33.29</v>
      </c>
      <c r="AS60" s="513">
        <v>33.29</v>
      </c>
      <c r="AT60" s="511" t="s">
        <v>200</v>
      </c>
      <c r="AU60" s="512">
        <v>27.86</v>
      </c>
      <c r="AV60" s="513">
        <v>28.26</v>
      </c>
      <c r="AW60" s="511" t="s">
        <v>242</v>
      </c>
      <c r="AX60" s="512">
        <v>20.97</v>
      </c>
      <c r="AY60" s="513">
        <v>20.97</v>
      </c>
      <c r="AZ60" s="276" t="s">
        <v>164</v>
      </c>
      <c r="BA60" s="277">
        <v>19.16</v>
      </c>
      <c r="BB60" s="277" t="s">
        <v>241</v>
      </c>
      <c r="BC60" s="277" t="s">
        <v>241</v>
      </c>
      <c r="BD60" s="278">
        <v>19.16</v>
      </c>
    </row>
    <row r="61" spans="1:57" s="117" customFormat="1" ht="12" customHeight="1" x14ac:dyDescent="0.25">
      <c r="A61" s="895" t="s">
        <v>65</v>
      </c>
      <c r="B61" s="897"/>
      <c r="C61" s="533" t="s">
        <v>864</v>
      </c>
      <c r="D61" s="502" t="s">
        <v>279</v>
      </c>
      <c r="E61" s="503">
        <v>2.4900000000000002</v>
      </c>
      <c r="F61" s="504">
        <v>2.4900000000000002</v>
      </c>
      <c r="G61" s="502" t="s">
        <v>279</v>
      </c>
      <c r="H61" s="503">
        <v>4.34</v>
      </c>
      <c r="I61" s="504">
        <v>4.34</v>
      </c>
      <c r="J61" s="502" t="s">
        <v>53</v>
      </c>
      <c r="K61" s="503" t="s">
        <v>53</v>
      </c>
      <c r="L61" s="504" t="s">
        <v>53</v>
      </c>
      <c r="M61" s="502" t="s">
        <v>53</v>
      </c>
      <c r="N61" s="503" t="s">
        <v>53</v>
      </c>
      <c r="O61" s="504" t="s">
        <v>53</v>
      </c>
      <c r="P61" s="505" t="s">
        <v>279</v>
      </c>
      <c r="Q61" s="236">
        <v>7.27</v>
      </c>
      <c r="R61" s="237">
        <v>7.27</v>
      </c>
      <c r="S61" s="505" t="s">
        <v>201</v>
      </c>
      <c r="T61" s="236">
        <v>12.47</v>
      </c>
      <c r="U61" s="237">
        <v>12.47</v>
      </c>
      <c r="V61" s="505" t="s">
        <v>201</v>
      </c>
      <c r="W61" s="236">
        <v>13.22</v>
      </c>
      <c r="X61" s="237">
        <v>13.22</v>
      </c>
      <c r="Y61" s="505" t="s">
        <v>279</v>
      </c>
      <c r="Z61" s="236">
        <v>2.33</v>
      </c>
      <c r="AA61" s="237">
        <v>3.55</v>
      </c>
      <c r="AB61" s="505" t="s">
        <v>163</v>
      </c>
      <c r="AC61" s="236">
        <v>4.7</v>
      </c>
      <c r="AD61" s="237">
        <v>4.7</v>
      </c>
      <c r="AE61" s="505" t="s">
        <v>242</v>
      </c>
      <c r="AF61" s="236">
        <v>6.6</v>
      </c>
      <c r="AG61" s="237">
        <v>7.41</v>
      </c>
      <c r="AH61" s="505" t="s">
        <v>201</v>
      </c>
      <c r="AI61" s="236">
        <v>6.59</v>
      </c>
      <c r="AJ61" s="237">
        <v>7.34</v>
      </c>
      <c r="AK61" s="244" t="s">
        <v>242</v>
      </c>
      <c r="AL61" s="236">
        <v>7.37</v>
      </c>
      <c r="AM61" s="237">
        <v>7.37</v>
      </c>
      <c r="AN61" s="142" t="s">
        <v>242</v>
      </c>
      <c r="AO61" s="236">
        <v>10.17</v>
      </c>
      <c r="AP61" s="237">
        <v>16.829999999999998</v>
      </c>
      <c r="AQ61" s="511" t="s">
        <v>201</v>
      </c>
      <c r="AR61" s="512">
        <v>5.62</v>
      </c>
      <c r="AS61" s="513">
        <v>9.1999999999999993</v>
      </c>
      <c r="AT61" s="511" t="s">
        <v>202</v>
      </c>
      <c r="AU61" s="512">
        <v>20.79</v>
      </c>
      <c r="AV61" s="513">
        <v>24.97</v>
      </c>
      <c r="AW61" s="511" t="s">
        <v>243</v>
      </c>
      <c r="AX61" s="512">
        <v>14.92</v>
      </c>
      <c r="AY61" s="513">
        <v>16.059999999999999</v>
      </c>
      <c r="AZ61" s="276" t="s">
        <v>166</v>
      </c>
      <c r="BA61" s="277">
        <v>14.7</v>
      </c>
      <c r="BB61" s="277" t="s">
        <v>53</v>
      </c>
      <c r="BC61" s="277" t="s">
        <v>241</v>
      </c>
      <c r="BD61" s="278">
        <v>15.02</v>
      </c>
    </row>
    <row r="62" spans="1:57" s="117" customFormat="1" ht="12" customHeight="1" x14ac:dyDescent="0.25">
      <c r="A62" s="895" t="s">
        <v>65</v>
      </c>
      <c r="B62" s="897"/>
      <c r="C62" s="533" t="s">
        <v>865</v>
      </c>
      <c r="D62" s="502"/>
      <c r="E62" s="503"/>
      <c r="F62" s="504"/>
      <c r="G62" s="502"/>
      <c r="H62" s="503"/>
      <c r="I62" s="504"/>
      <c r="J62" s="502"/>
      <c r="K62" s="503"/>
      <c r="L62" s="504"/>
      <c r="M62" s="502"/>
      <c r="N62" s="503"/>
      <c r="O62" s="504"/>
      <c r="P62" s="505"/>
      <c r="Q62" s="236"/>
      <c r="R62" s="237"/>
      <c r="S62" s="505"/>
      <c r="T62" s="236"/>
      <c r="U62" s="237"/>
      <c r="V62" s="505"/>
      <c r="W62" s="236"/>
      <c r="X62" s="237"/>
      <c r="Y62" s="505"/>
      <c r="Z62" s="236"/>
      <c r="AA62" s="237"/>
      <c r="AB62" s="505"/>
      <c r="AC62" s="236"/>
      <c r="AD62" s="237"/>
      <c r="AE62" s="505"/>
      <c r="AF62" s="236"/>
      <c r="AG62" s="237"/>
      <c r="AH62" s="505"/>
      <c r="AI62" s="236"/>
      <c r="AJ62" s="237"/>
      <c r="AK62" s="244"/>
      <c r="AL62" s="236"/>
      <c r="AM62" s="237"/>
      <c r="AN62" s="142"/>
      <c r="AO62" s="236"/>
      <c r="AP62" s="237"/>
      <c r="AQ62" s="511" t="s">
        <v>200</v>
      </c>
      <c r="AR62" s="512">
        <v>20.71</v>
      </c>
      <c r="AS62" s="513">
        <v>20.71</v>
      </c>
      <c r="AT62" s="511" t="s">
        <v>242</v>
      </c>
      <c r="AU62" s="512">
        <v>13.28</v>
      </c>
      <c r="AV62" s="513">
        <v>13.28</v>
      </c>
      <c r="AW62" s="511" t="s">
        <v>200</v>
      </c>
      <c r="AX62" s="512">
        <v>28.13</v>
      </c>
      <c r="AY62" s="513">
        <v>30.68</v>
      </c>
      <c r="AZ62" s="276" t="s">
        <v>163</v>
      </c>
      <c r="BA62" s="277">
        <v>7.93</v>
      </c>
      <c r="BB62" s="277" t="s">
        <v>241</v>
      </c>
      <c r="BC62" s="277" t="s">
        <v>53</v>
      </c>
      <c r="BD62" s="278">
        <v>8.77</v>
      </c>
    </row>
    <row r="63" spans="1:57" s="117" customFormat="1" ht="12" customHeight="1" x14ac:dyDescent="0.25">
      <c r="A63" s="895" t="s">
        <v>65</v>
      </c>
      <c r="B63" s="898"/>
      <c r="C63" s="249" t="s">
        <v>871</v>
      </c>
      <c r="D63" s="502"/>
      <c r="E63" s="503"/>
      <c r="F63" s="504"/>
      <c r="G63" s="502"/>
      <c r="H63" s="503"/>
      <c r="I63" s="504"/>
      <c r="J63" s="502"/>
      <c r="K63" s="503"/>
      <c r="L63" s="504"/>
      <c r="M63" s="502"/>
      <c r="N63" s="503"/>
      <c r="O63" s="504"/>
      <c r="P63" s="506"/>
      <c r="Q63" s="242"/>
      <c r="R63" s="243"/>
      <c r="S63" s="506"/>
      <c r="T63" s="242"/>
      <c r="U63" s="243"/>
      <c r="V63" s="506"/>
      <c r="W63" s="242"/>
      <c r="X63" s="243"/>
      <c r="Y63" s="506"/>
      <c r="Z63" s="242"/>
      <c r="AA63" s="243"/>
      <c r="AB63" s="506"/>
      <c r="AC63" s="242"/>
      <c r="AD63" s="243"/>
      <c r="AE63" s="506"/>
      <c r="AF63" s="242"/>
      <c r="AG63" s="243"/>
      <c r="AH63" s="506"/>
      <c r="AI63" s="242"/>
      <c r="AJ63" s="243"/>
      <c r="AK63" s="246"/>
      <c r="AL63" s="242"/>
      <c r="AM63" s="243"/>
      <c r="AN63" s="241"/>
      <c r="AO63" s="242"/>
      <c r="AP63" s="243"/>
      <c r="AQ63" s="511" t="s">
        <v>279</v>
      </c>
      <c r="AR63" s="512" t="s">
        <v>53</v>
      </c>
      <c r="AS63" s="513">
        <v>18.66</v>
      </c>
      <c r="AT63" s="511" t="s">
        <v>279</v>
      </c>
      <c r="AU63" s="512" t="s">
        <v>53</v>
      </c>
      <c r="AV63" s="513">
        <v>44.98</v>
      </c>
      <c r="AW63" s="511" t="s">
        <v>279</v>
      </c>
      <c r="AX63" s="512">
        <v>44.93</v>
      </c>
      <c r="AY63" s="513">
        <v>44.93</v>
      </c>
      <c r="AZ63" s="279"/>
      <c r="BA63" s="280"/>
      <c r="BB63" s="280"/>
      <c r="BC63" s="280"/>
      <c r="BD63" s="281" t="s">
        <v>241</v>
      </c>
      <c r="BE63" s="291"/>
    </row>
    <row r="64" spans="1:57" s="117" customFormat="1" ht="12" customHeight="1" x14ac:dyDescent="0.25">
      <c r="A64" s="895" t="s">
        <v>65</v>
      </c>
      <c r="B64" s="896" t="s">
        <v>37</v>
      </c>
      <c r="C64" s="247" t="s">
        <v>914</v>
      </c>
      <c r="D64" s="498" t="s">
        <v>243</v>
      </c>
      <c r="E64" s="499">
        <v>40.98</v>
      </c>
      <c r="F64" s="500">
        <v>47.25</v>
      </c>
      <c r="G64" s="498" t="s">
        <v>275</v>
      </c>
      <c r="H64" s="499">
        <v>47.61</v>
      </c>
      <c r="I64" s="500">
        <v>52.8</v>
      </c>
      <c r="J64" s="498" t="s">
        <v>202</v>
      </c>
      <c r="K64" s="499">
        <v>49.94</v>
      </c>
      <c r="L64" s="500">
        <v>53.81</v>
      </c>
      <c r="M64" s="498" t="s">
        <v>243</v>
      </c>
      <c r="N64" s="499">
        <v>24.05</v>
      </c>
      <c r="O64" s="500">
        <v>25.93</v>
      </c>
      <c r="P64" s="501" t="s">
        <v>243</v>
      </c>
      <c r="Q64" s="239">
        <v>20.52</v>
      </c>
      <c r="R64" s="240">
        <v>30.88</v>
      </c>
      <c r="S64" s="501" t="s">
        <v>166</v>
      </c>
      <c r="T64" s="239">
        <v>37.57</v>
      </c>
      <c r="U64" s="240">
        <v>45.81</v>
      </c>
      <c r="V64" s="501" t="s">
        <v>243</v>
      </c>
      <c r="W64" s="239">
        <v>41.41</v>
      </c>
      <c r="X64" s="240">
        <v>52.77</v>
      </c>
      <c r="Y64" s="501" t="s">
        <v>237</v>
      </c>
      <c r="Z64" s="239">
        <v>114.82</v>
      </c>
      <c r="AA64" s="240">
        <v>114.82</v>
      </c>
      <c r="AB64" s="501" t="s">
        <v>172</v>
      </c>
      <c r="AC64" s="239">
        <v>68.63</v>
      </c>
      <c r="AD64" s="240">
        <v>129.06</v>
      </c>
      <c r="AE64" s="501" t="s">
        <v>168</v>
      </c>
      <c r="AF64" s="239">
        <v>36.07</v>
      </c>
      <c r="AG64" s="240">
        <v>125.79</v>
      </c>
      <c r="AH64" s="501" t="s">
        <v>169</v>
      </c>
      <c r="AI64" s="239">
        <v>48.73</v>
      </c>
      <c r="AJ64" s="240">
        <v>168.21</v>
      </c>
      <c r="AK64" s="245" t="s">
        <v>167</v>
      </c>
      <c r="AL64" s="239">
        <v>157.51</v>
      </c>
      <c r="AM64" s="240">
        <v>229.38</v>
      </c>
      <c r="AN64" s="238" t="s">
        <v>244</v>
      </c>
      <c r="AO64" s="239">
        <v>54.18</v>
      </c>
      <c r="AP64" s="240">
        <v>91.36</v>
      </c>
      <c r="AQ64" s="508" t="s">
        <v>204</v>
      </c>
      <c r="AR64" s="509">
        <v>117.66</v>
      </c>
      <c r="AS64" s="510">
        <v>186.65</v>
      </c>
      <c r="AT64" s="508" t="s">
        <v>240</v>
      </c>
      <c r="AU64" s="509">
        <v>74.61</v>
      </c>
      <c r="AV64" s="510">
        <v>121.07</v>
      </c>
      <c r="AW64" s="508" t="s">
        <v>188</v>
      </c>
      <c r="AX64" s="509">
        <v>188.155584</v>
      </c>
      <c r="AY64" s="510">
        <v>244.83558400000001</v>
      </c>
      <c r="AZ64" s="273" t="s">
        <v>175</v>
      </c>
      <c r="BA64" s="274">
        <v>245.80794399999999</v>
      </c>
      <c r="BB64" s="274">
        <v>8.6999999999999993</v>
      </c>
      <c r="BC64" s="274" t="s">
        <v>53</v>
      </c>
      <c r="BD64" s="275">
        <v>255.357944</v>
      </c>
    </row>
    <row r="65" spans="1:56" s="117" customFormat="1" ht="12" customHeight="1" x14ac:dyDescent="0.25">
      <c r="A65" s="895" t="s">
        <v>65</v>
      </c>
      <c r="B65" s="897"/>
      <c r="C65" s="248" t="s">
        <v>915</v>
      </c>
      <c r="D65" s="502" t="s">
        <v>53</v>
      </c>
      <c r="E65" s="503" t="s">
        <v>53</v>
      </c>
      <c r="F65" s="504" t="s">
        <v>53</v>
      </c>
      <c r="G65" s="502" t="s">
        <v>53</v>
      </c>
      <c r="H65" s="503" t="s">
        <v>53</v>
      </c>
      <c r="I65" s="504" t="s">
        <v>53</v>
      </c>
      <c r="J65" s="502"/>
      <c r="K65" s="503"/>
      <c r="L65" s="504"/>
      <c r="M65" s="502"/>
      <c r="N65" s="503"/>
      <c r="O65" s="504"/>
      <c r="P65" s="505" t="s">
        <v>53</v>
      </c>
      <c r="Q65" s="236" t="s">
        <v>53</v>
      </c>
      <c r="R65" s="237" t="s">
        <v>53</v>
      </c>
      <c r="S65" s="505" t="s">
        <v>53</v>
      </c>
      <c r="T65" s="236" t="s">
        <v>53</v>
      </c>
      <c r="U65" s="237" t="s">
        <v>53</v>
      </c>
      <c r="V65" s="505" t="s">
        <v>53</v>
      </c>
      <c r="W65" s="236" t="s">
        <v>53</v>
      </c>
      <c r="X65" s="237" t="s">
        <v>53</v>
      </c>
      <c r="Y65" s="505" t="s">
        <v>53</v>
      </c>
      <c r="Z65" s="236" t="s">
        <v>53</v>
      </c>
      <c r="AA65" s="237" t="s">
        <v>53</v>
      </c>
      <c r="AB65" s="505" t="s">
        <v>200</v>
      </c>
      <c r="AC65" s="236">
        <v>45.58</v>
      </c>
      <c r="AD65" s="237">
        <v>59.85</v>
      </c>
      <c r="AE65" s="505" t="s">
        <v>165</v>
      </c>
      <c r="AF65" s="236">
        <v>44.35</v>
      </c>
      <c r="AG65" s="237">
        <v>113.26</v>
      </c>
      <c r="AH65" s="505" t="s">
        <v>201</v>
      </c>
      <c r="AI65" s="236">
        <v>45.92</v>
      </c>
      <c r="AJ65" s="237">
        <v>68.3</v>
      </c>
      <c r="AK65" s="244" t="s">
        <v>238</v>
      </c>
      <c r="AL65" s="236">
        <v>44.37</v>
      </c>
      <c r="AM65" s="237">
        <v>113.97</v>
      </c>
      <c r="AN65" s="142" t="s">
        <v>275</v>
      </c>
      <c r="AO65" s="236">
        <v>63.62</v>
      </c>
      <c r="AP65" s="237">
        <v>74.39</v>
      </c>
      <c r="AQ65" s="511" t="s">
        <v>168</v>
      </c>
      <c r="AR65" s="512">
        <v>57.46</v>
      </c>
      <c r="AS65" s="513">
        <v>89.53</v>
      </c>
      <c r="AT65" s="511" t="s">
        <v>238</v>
      </c>
      <c r="AU65" s="512">
        <v>66.63</v>
      </c>
      <c r="AV65" s="513">
        <v>210.33</v>
      </c>
      <c r="AW65" s="511" t="s">
        <v>244</v>
      </c>
      <c r="AX65" s="512">
        <v>214.1</v>
      </c>
      <c r="AY65" s="513">
        <v>235.1</v>
      </c>
      <c r="AZ65" s="276" t="s">
        <v>275</v>
      </c>
      <c r="BA65" s="277">
        <v>129.13999999999999</v>
      </c>
      <c r="BB65" s="277" t="s">
        <v>241</v>
      </c>
      <c r="BC65" s="277" t="s">
        <v>241</v>
      </c>
      <c r="BD65" s="278">
        <v>129.13999999999999</v>
      </c>
    </row>
    <row r="66" spans="1:56" s="117" customFormat="1" ht="12" customHeight="1" x14ac:dyDescent="0.25">
      <c r="A66" s="895" t="s">
        <v>65</v>
      </c>
      <c r="B66" s="897"/>
      <c r="C66" s="533" t="s">
        <v>918</v>
      </c>
      <c r="D66" s="502" t="s">
        <v>53</v>
      </c>
      <c r="E66" s="503" t="s">
        <v>53</v>
      </c>
      <c r="F66" s="504" t="s">
        <v>53</v>
      </c>
      <c r="G66" s="502"/>
      <c r="H66" s="503"/>
      <c r="I66" s="504"/>
      <c r="J66" s="502"/>
      <c r="K66" s="503"/>
      <c r="L66" s="504"/>
      <c r="M66" s="502"/>
      <c r="N66" s="503"/>
      <c r="O66" s="504"/>
      <c r="P66" s="505"/>
      <c r="Q66" s="236"/>
      <c r="R66" s="237"/>
      <c r="S66" s="505" t="s">
        <v>53</v>
      </c>
      <c r="T66" s="236" t="s">
        <v>53</v>
      </c>
      <c r="U66" s="237" t="s">
        <v>53</v>
      </c>
      <c r="V66" s="505"/>
      <c r="W66" s="236"/>
      <c r="X66" s="237"/>
      <c r="Y66" s="505" t="s">
        <v>53</v>
      </c>
      <c r="Z66" s="236" t="s">
        <v>53</v>
      </c>
      <c r="AA66" s="237" t="s">
        <v>53</v>
      </c>
      <c r="AB66" s="505" t="s">
        <v>53</v>
      </c>
      <c r="AC66" s="236" t="s">
        <v>53</v>
      </c>
      <c r="AD66" s="237" t="s">
        <v>53</v>
      </c>
      <c r="AE66" s="505" t="s">
        <v>279</v>
      </c>
      <c r="AF66" s="236">
        <v>2.99</v>
      </c>
      <c r="AG66" s="237">
        <v>2.99</v>
      </c>
      <c r="AH66" s="505" t="s">
        <v>53</v>
      </c>
      <c r="AI66" s="236" t="s">
        <v>53</v>
      </c>
      <c r="AJ66" s="237" t="s">
        <v>53</v>
      </c>
      <c r="AK66" s="244" t="s">
        <v>53</v>
      </c>
      <c r="AL66" s="236" t="s">
        <v>53</v>
      </c>
      <c r="AM66" s="237" t="s">
        <v>53</v>
      </c>
      <c r="AN66" s="142" t="s">
        <v>53</v>
      </c>
      <c r="AO66" s="236" t="s">
        <v>53</v>
      </c>
      <c r="AP66" s="237" t="s">
        <v>53</v>
      </c>
      <c r="AQ66" s="511" t="s">
        <v>164</v>
      </c>
      <c r="AR66" s="512">
        <v>6.89</v>
      </c>
      <c r="AS66" s="513">
        <v>17.64</v>
      </c>
      <c r="AT66" s="511" t="s">
        <v>53</v>
      </c>
      <c r="AU66" s="512" t="s">
        <v>53</v>
      </c>
      <c r="AV66" s="513" t="s">
        <v>53</v>
      </c>
      <c r="AW66" s="511" t="s">
        <v>279</v>
      </c>
      <c r="AX66" s="512">
        <v>3.73</v>
      </c>
      <c r="AY66" s="513">
        <v>10.55</v>
      </c>
      <c r="AZ66" s="276" t="s">
        <v>163</v>
      </c>
      <c r="BA66" s="277">
        <v>6.19</v>
      </c>
      <c r="BB66" s="277" t="s">
        <v>53</v>
      </c>
      <c r="BC66" s="277" t="s">
        <v>241</v>
      </c>
      <c r="BD66" s="278">
        <v>7.19</v>
      </c>
    </row>
    <row r="67" spans="1:56" s="117" customFormat="1" ht="12" customHeight="1" x14ac:dyDescent="0.25">
      <c r="A67" s="895" t="s">
        <v>65</v>
      </c>
      <c r="B67" s="897"/>
      <c r="C67" s="248" t="s">
        <v>916</v>
      </c>
      <c r="D67" s="502"/>
      <c r="E67" s="503"/>
      <c r="F67" s="504"/>
      <c r="G67" s="502" t="s">
        <v>53</v>
      </c>
      <c r="H67" s="503" t="s">
        <v>53</v>
      </c>
      <c r="I67" s="504" t="s">
        <v>53</v>
      </c>
      <c r="J67" s="502" t="s">
        <v>53</v>
      </c>
      <c r="K67" s="503" t="s">
        <v>53</v>
      </c>
      <c r="L67" s="504" t="s">
        <v>53</v>
      </c>
      <c r="M67" s="502" t="s">
        <v>53</v>
      </c>
      <c r="N67" s="503" t="s">
        <v>53</v>
      </c>
      <c r="O67" s="504" t="s">
        <v>53</v>
      </c>
      <c r="P67" s="505" t="s">
        <v>53</v>
      </c>
      <c r="Q67" s="236" t="s">
        <v>53</v>
      </c>
      <c r="R67" s="237" t="s">
        <v>53</v>
      </c>
      <c r="S67" s="505" t="s">
        <v>53</v>
      </c>
      <c r="T67" s="236" t="s">
        <v>53</v>
      </c>
      <c r="U67" s="237" t="s">
        <v>53</v>
      </c>
      <c r="V67" s="505"/>
      <c r="W67" s="236"/>
      <c r="X67" s="237"/>
      <c r="Y67" s="505" t="s">
        <v>279</v>
      </c>
      <c r="Z67" s="236" t="s">
        <v>53</v>
      </c>
      <c r="AA67" s="237">
        <v>6.77</v>
      </c>
      <c r="AB67" s="505" t="s">
        <v>279</v>
      </c>
      <c r="AC67" s="236">
        <v>8.86</v>
      </c>
      <c r="AD67" s="237">
        <v>14.74</v>
      </c>
      <c r="AE67" s="505" t="s">
        <v>164</v>
      </c>
      <c r="AF67" s="236">
        <v>11.91</v>
      </c>
      <c r="AG67" s="237">
        <v>12.71</v>
      </c>
      <c r="AH67" s="505" t="s">
        <v>163</v>
      </c>
      <c r="AI67" s="236">
        <v>14.66</v>
      </c>
      <c r="AJ67" s="237">
        <v>14.66</v>
      </c>
      <c r="AK67" s="244" t="s">
        <v>164</v>
      </c>
      <c r="AL67" s="236">
        <v>13.89</v>
      </c>
      <c r="AM67" s="237">
        <v>14.89</v>
      </c>
      <c r="AN67" s="142" t="s">
        <v>53</v>
      </c>
      <c r="AO67" s="236" t="s">
        <v>53</v>
      </c>
      <c r="AP67" s="237" t="s">
        <v>53</v>
      </c>
      <c r="AQ67" s="511" t="s">
        <v>201</v>
      </c>
      <c r="AR67" s="512">
        <v>23.46</v>
      </c>
      <c r="AS67" s="513">
        <v>23.46</v>
      </c>
      <c r="AT67" s="511" t="s">
        <v>53</v>
      </c>
      <c r="AU67" s="512" t="s">
        <v>53</v>
      </c>
      <c r="AV67" s="513" t="s">
        <v>53</v>
      </c>
      <c r="AW67" s="511" t="s">
        <v>163</v>
      </c>
      <c r="AX67" s="512">
        <v>8.24</v>
      </c>
      <c r="AY67" s="513">
        <v>8.24</v>
      </c>
      <c r="AZ67" s="276" t="s">
        <v>279</v>
      </c>
      <c r="BA67" s="277">
        <v>4.21</v>
      </c>
      <c r="BB67" s="277" t="s">
        <v>241</v>
      </c>
      <c r="BC67" s="277" t="s">
        <v>241</v>
      </c>
      <c r="BD67" s="278">
        <v>4.21</v>
      </c>
    </row>
    <row r="68" spans="1:56" s="117" customFormat="1" ht="12" customHeight="1" x14ac:dyDescent="0.25">
      <c r="A68" s="895" t="s">
        <v>65</v>
      </c>
      <c r="B68" s="898"/>
      <c r="C68" s="249" t="s">
        <v>917</v>
      </c>
      <c r="D68" s="502"/>
      <c r="E68" s="503"/>
      <c r="F68" s="504"/>
      <c r="G68" s="502" t="s">
        <v>53</v>
      </c>
      <c r="H68" s="503" t="s">
        <v>53</v>
      </c>
      <c r="I68" s="504" t="s">
        <v>53</v>
      </c>
      <c r="J68" s="502" t="s">
        <v>53</v>
      </c>
      <c r="K68" s="503" t="s">
        <v>53</v>
      </c>
      <c r="L68" s="504" t="s">
        <v>53</v>
      </c>
      <c r="M68" s="502" t="s">
        <v>53</v>
      </c>
      <c r="N68" s="503" t="s">
        <v>53</v>
      </c>
      <c r="O68" s="504" t="s">
        <v>53</v>
      </c>
      <c r="P68" s="506"/>
      <c r="Q68" s="242"/>
      <c r="R68" s="243"/>
      <c r="S68" s="506" t="s">
        <v>53</v>
      </c>
      <c r="T68" s="242" t="s">
        <v>53</v>
      </c>
      <c r="U68" s="243" t="s">
        <v>53</v>
      </c>
      <c r="V68" s="506" t="s">
        <v>53</v>
      </c>
      <c r="W68" s="242" t="s">
        <v>53</v>
      </c>
      <c r="X68" s="243" t="s">
        <v>53</v>
      </c>
      <c r="Y68" s="506"/>
      <c r="Z68" s="242"/>
      <c r="AA68" s="243"/>
      <c r="AB68" s="506" t="s">
        <v>53</v>
      </c>
      <c r="AC68" s="242" t="s">
        <v>53</v>
      </c>
      <c r="AD68" s="243" t="s">
        <v>53</v>
      </c>
      <c r="AE68" s="506" t="s">
        <v>53</v>
      </c>
      <c r="AF68" s="242" t="s">
        <v>53</v>
      </c>
      <c r="AG68" s="243" t="s">
        <v>53</v>
      </c>
      <c r="AH68" s="506" t="s">
        <v>53</v>
      </c>
      <c r="AI68" s="242" t="s">
        <v>53</v>
      </c>
      <c r="AJ68" s="243" t="s">
        <v>53</v>
      </c>
      <c r="AK68" s="246" t="s">
        <v>53</v>
      </c>
      <c r="AL68" s="242">
        <v>2.5099999999999998</v>
      </c>
      <c r="AM68" s="243" t="s">
        <v>53</v>
      </c>
      <c r="AN68" s="241"/>
      <c r="AO68" s="242"/>
      <c r="AP68" s="243"/>
      <c r="AQ68" s="511" t="s">
        <v>53</v>
      </c>
      <c r="AR68" s="512" t="s">
        <v>53</v>
      </c>
      <c r="AS68" s="513" t="s">
        <v>53</v>
      </c>
      <c r="AT68" s="511" t="s">
        <v>279</v>
      </c>
      <c r="AU68" s="512" t="s">
        <v>53</v>
      </c>
      <c r="AV68" s="513">
        <v>28.12</v>
      </c>
      <c r="AW68" s="511" t="s">
        <v>53</v>
      </c>
      <c r="AX68" s="512" t="s">
        <v>53</v>
      </c>
      <c r="AY68" s="513" t="s">
        <v>53</v>
      </c>
      <c r="AZ68" s="454" t="s">
        <v>53</v>
      </c>
      <c r="BA68" s="455" t="s">
        <v>53</v>
      </c>
      <c r="BB68" s="455" t="s">
        <v>53</v>
      </c>
      <c r="BC68" s="455" t="s">
        <v>53</v>
      </c>
      <c r="BD68" s="530" t="s">
        <v>53</v>
      </c>
    </row>
    <row r="69" spans="1:56" s="117" customFormat="1" ht="12" customHeight="1" x14ac:dyDescent="0.25">
      <c r="A69" s="895" t="s">
        <v>65</v>
      </c>
      <c r="B69" s="896" t="s">
        <v>38</v>
      </c>
      <c r="C69" s="613" t="s">
        <v>933</v>
      </c>
      <c r="D69" s="498" t="s">
        <v>164</v>
      </c>
      <c r="E69" s="499">
        <v>8.7799999999999994</v>
      </c>
      <c r="F69" s="500">
        <v>8.7799999999999994</v>
      </c>
      <c r="G69" s="498" t="s">
        <v>163</v>
      </c>
      <c r="H69" s="499">
        <v>7.04</v>
      </c>
      <c r="I69" s="500">
        <v>7.04</v>
      </c>
      <c r="J69" s="498" t="s">
        <v>201</v>
      </c>
      <c r="K69" s="499">
        <v>7.89</v>
      </c>
      <c r="L69" s="500">
        <v>11.08</v>
      </c>
      <c r="M69" s="498" t="s">
        <v>165</v>
      </c>
      <c r="N69" s="499">
        <v>31.17</v>
      </c>
      <c r="O69" s="500">
        <v>53.67</v>
      </c>
      <c r="P69" s="501" t="s">
        <v>243</v>
      </c>
      <c r="Q69" s="239">
        <v>15.94</v>
      </c>
      <c r="R69" s="240">
        <v>40.32</v>
      </c>
      <c r="S69" s="501" t="s">
        <v>243</v>
      </c>
      <c r="T69" s="239">
        <v>10.7</v>
      </c>
      <c r="U69" s="240">
        <v>16.87</v>
      </c>
      <c r="V69" s="501" t="s">
        <v>200</v>
      </c>
      <c r="W69" s="239">
        <v>16.8</v>
      </c>
      <c r="X69" s="240">
        <v>23.41</v>
      </c>
      <c r="Y69" s="501" t="s">
        <v>243</v>
      </c>
      <c r="Z69" s="239">
        <v>20.23</v>
      </c>
      <c r="AA69" s="240">
        <v>27.9</v>
      </c>
      <c r="AB69" s="501" t="s">
        <v>202</v>
      </c>
      <c r="AC69" s="239">
        <v>46.6</v>
      </c>
      <c r="AD69" s="240">
        <v>50.33</v>
      </c>
      <c r="AE69" s="501" t="s">
        <v>231</v>
      </c>
      <c r="AF69" s="239">
        <v>29.19</v>
      </c>
      <c r="AG69" s="240" t="s">
        <v>272</v>
      </c>
      <c r="AH69" s="501" t="s">
        <v>203</v>
      </c>
      <c r="AI69" s="239">
        <v>42.94</v>
      </c>
      <c r="AJ69" s="240">
        <v>137.68</v>
      </c>
      <c r="AK69" s="245" t="s">
        <v>277</v>
      </c>
      <c r="AL69" s="239">
        <v>74.14</v>
      </c>
      <c r="AM69" s="240">
        <v>161.19999999999999</v>
      </c>
      <c r="AN69" s="238" t="s">
        <v>239</v>
      </c>
      <c r="AO69" s="239">
        <v>74.39</v>
      </c>
      <c r="AP69" s="240">
        <v>112.24</v>
      </c>
      <c r="AQ69" s="508" t="s">
        <v>203</v>
      </c>
      <c r="AR69" s="509">
        <v>53.06</v>
      </c>
      <c r="AS69" s="510">
        <v>93.79</v>
      </c>
      <c r="AT69" s="508" t="s">
        <v>239</v>
      </c>
      <c r="AU69" s="509">
        <v>89.84</v>
      </c>
      <c r="AV69" s="510">
        <v>101.67</v>
      </c>
      <c r="AW69" s="508" t="s">
        <v>203</v>
      </c>
      <c r="AX69" s="509">
        <v>71.569999999999993</v>
      </c>
      <c r="AY69" s="510">
        <v>84.46</v>
      </c>
      <c r="AZ69" s="273" t="s">
        <v>167</v>
      </c>
      <c r="BA69" s="274">
        <v>44.09</v>
      </c>
      <c r="BB69" s="274">
        <v>3.23</v>
      </c>
      <c r="BC69" s="274">
        <v>3.14</v>
      </c>
      <c r="BD69" s="275">
        <v>50.46</v>
      </c>
    </row>
    <row r="70" spans="1:56" s="117" customFormat="1" ht="12" customHeight="1" x14ac:dyDescent="0.25">
      <c r="A70" s="895" t="s">
        <v>65</v>
      </c>
      <c r="B70" s="897"/>
      <c r="C70" s="248" t="s">
        <v>934</v>
      </c>
      <c r="D70" s="502"/>
      <c r="E70" s="503"/>
      <c r="F70" s="504"/>
      <c r="G70" s="502"/>
      <c r="H70" s="503"/>
      <c r="I70" s="504"/>
      <c r="J70" s="502" t="s">
        <v>53</v>
      </c>
      <c r="K70" s="503" t="s">
        <v>53</v>
      </c>
      <c r="L70" s="504" t="s">
        <v>53</v>
      </c>
      <c r="M70" s="502"/>
      <c r="N70" s="503"/>
      <c r="O70" s="504"/>
      <c r="P70" s="505"/>
      <c r="Q70" s="236"/>
      <c r="R70" s="237"/>
      <c r="S70" s="505" t="s">
        <v>163</v>
      </c>
      <c r="T70" s="236">
        <v>8.98</v>
      </c>
      <c r="U70" s="237">
        <v>8.98</v>
      </c>
      <c r="V70" s="505" t="s">
        <v>53</v>
      </c>
      <c r="W70" s="236" t="s">
        <v>53</v>
      </c>
      <c r="X70" s="237" t="s">
        <v>53</v>
      </c>
      <c r="Y70" s="505" t="s">
        <v>53</v>
      </c>
      <c r="Z70" s="236" t="s">
        <v>53</v>
      </c>
      <c r="AA70" s="237" t="s">
        <v>53</v>
      </c>
      <c r="AB70" s="505" t="s">
        <v>53</v>
      </c>
      <c r="AC70" s="236" t="s">
        <v>53</v>
      </c>
      <c r="AD70" s="237" t="s">
        <v>53</v>
      </c>
      <c r="AE70" s="505" t="s">
        <v>53</v>
      </c>
      <c r="AF70" s="236" t="s">
        <v>53</v>
      </c>
      <c r="AG70" s="237" t="s">
        <v>53</v>
      </c>
      <c r="AH70" s="505" t="s">
        <v>163</v>
      </c>
      <c r="AI70" s="236" t="s">
        <v>53</v>
      </c>
      <c r="AJ70" s="237">
        <v>29.51</v>
      </c>
      <c r="AK70" s="244" t="s">
        <v>279</v>
      </c>
      <c r="AL70" s="236" t="s">
        <v>241</v>
      </c>
      <c r="AM70" s="237">
        <v>2.95</v>
      </c>
      <c r="AN70" s="142" t="s">
        <v>279</v>
      </c>
      <c r="AO70" s="236" t="s">
        <v>241</v>
      </c>
      <c r="AP70" s="237">
        <v>19.98</v>
      </c>
      <c r="AQ70" s="511" t="s">
        <v>163</v>
      </c>
      <c r="AR70" s="512">
        <v>5.33</v>
      </c>
      <c r="AS70" s="513">
        <v>18.11</v>
      </c>
      <c r="AT70" s="511" t="s">
        <v>279</v>
      </c>
      <c r="AU70" s="512" t="s">
        <v>241</v>
      </c>
      <c r="AV70" s="513">
        <v>2.69</v>
      </c>
      <c r="AW70" s="511" t="s">
        <v>53</v>
      </c>
      <c r="AX70" s="512" t="s">
        <v>53</v>
      </c>
      <c r="AY70" s="513" t="s">
        <v>53</v>
      </c>
      <c r="AZ70" s="276" t="s">
        <v>164</v>
      </c>
      <c r="BA70" s="277">
        <v>9.3699999999999992</v>
      </c>
      <c r="BB70" s="277" t="s">
        <v>241</v>
      </c>
      <c r="BC70" s="277" t="s">
        <v>241</v>
      </c>
      <c r="BD70" s="278">
        <v>9.3699999999999992</v>
      </c>
    </row>
    <row r="71" spans="1:56" s="117" customFormat="1" ht="12" customHeight="1" x14ac:dyDescent="0.25">
      <c r="A71" s="895" t="s">
        <v>65</v>
      </c>
      <c r="B71" s="898"/>
      <c r="C71" s="249" t="s">
        <v>935</v>
      </c>
      <c r="D71" s="502"/>
      <c r="E71" s="503"/>
      <c r="F71" s="504"/>
      <c r="G71" s="502" t="s">
        <v>53</v>
      </c>
      <c r="H71" s="503" t="s">
        <v>53</v>
      </c>
      <c r="I71" s="504" t="s">
        <v>53</v>
      </c>
      <c r="J71" s="502" t="s">
        <v>53</v>
      </c>
      <c r="K71" s="503" t="s">
        <v>53</v>
      </c>
      <c r="L71" s="504" t="s">
        <v>53</v>
      </c>
      <c r="M71" s="502"/>
      <c r="N71" s="503"/>
      <c r="O71" s="504"/>
      <c r="P71" s="506"/>
      <c r="Q71" s="242"/>
      <c r="R71" s="243"/>
      <c r="S71" s="506"/>
      <c r="T71" s="242"/>
      <c r="U71" s="243"/>
      <c r="V71" s="506"/>
      <c r="W71" s="242"/>
      <c r="X71" s="243"/>
      <c r="Y71" s="506"/>
      <c r="Z71" s="242"/>
      <c r="AA71" s="243"/>
      <c r="AB71" s="506" t="s">
        <v>53</v>
      </c>
      <c r="AC71" s="242" t="s">
        <v>53</v>
      </c>
      <c r="AD71" s="243" t="s">
        <v>53</v>
      </c>
      <c r="AE71" s="506" t="s">
        <v>53</v>
      </c>
      <c r="AF71" s="242" t="s">
        <v>53</v>
      </c>
      <c r="AG71" s="243" t="s">
        <v>53</v>
      </c>
      <c r="AH71" s="506" t="s">
        <v>164</v>
      </c>
      <c r="AI71" s="242" t="s">
        <v>240</v>
      </c>
      <c r="AJ71" s="243" t="s">
        <v>240</v>
      </c>
      <c r="AK71" s="246" t="s">
        <v>163</v>
      </c>
      <c r="AL71" s="242">
        <v>7.64</v>
      </c>
      <c r="AM71" s="243">
        <v>7.64</v>
      </c>
      <c r="AN71" s="241" t="s">
        <v>279</v>
      </c>
      <c r="AO71" s="242">
        <v>1.35</v>
      </c>
      <c r="AP71" s="243">
        <v>1.55</v>
      </c>
      <c r="AQ71" s="514"/>
      <c r="AR71" s="515"/>
      <c r="AS71" s="516"/>
      <c r="AT71" s="514"/>
      <c r="AU71" s="515"/>
      <c r="AV71" s="516"/>
      <c r="AW71" s="514"/>
      <c r="AX71" s="515"/>
      <c r="AY71" s="516"/>
      <c r="AZ71" s="279" t="s">
        <v>53</v>
      </c>
      <c r="BA71" s="280" t="s">
        <v>53</v>
      </c>
      <c r="BB71" s="280" t="s">
        <v>53</v>
      </c>
      <c r="BC71" s="280" t="s">
        <v>53</v>
      </c>
      <c r="BD71" s="281" t="s">
        <v>53</v>
      </c>
    </row>
    <row r="72" spans="1:56" s="117" customFormat="1" ht="12" customHeight="1" x14ac:dyDescent="0.25">
      <c r="A72" s="895" t="s">
        <v>65</v>
      </c>
      <c r="B72" s="896" t="s">
        <v>42</v>
      </c>
      <c r="C72" s="613" t="s">
        <v>937</v>
      </c>
      <c r="D72" s="498" t="s">
        <v>53</v>
      </c>
      <c r="E72" s="499" t="s">
        <v>53</v>
      </c>
      <c r="F72" s="500" t="s">
        <v>53</v>
      </c>
      <c r="G72" s="498"/>
      <c r="H72" s="499"/>
      <c r="I72" s="500"/>
      <c r="J72" s="498" t="s">
        <v>53</v>
      </c>
      <c r="K72" s="499" t="s">
        <v>53</v>
      </c>
      <c r="L72" s="500" t="s">
        <v>53</v>
      </c>
      <c r="M72" s="498" t="s">
        <v>53</v>
      </c>
      <c r="N72" s="499" t="s">
        <v>53</v>
      </c>
      <c r="O72" s="500" t="s">
        <v>53</v>
      </c>
      <c r="P72" s="501" t="s">
        <v>53</v>
      </c>
      <c r="Q72" s="239" t="s">
        <v>53</v>
      </c>
      <c r="R72" s="240" t="s">
        <v>53</v>
      </c>
      <c r="S72" s="501" t="s">
        <v>279</v>
      </c>
      <c r="T72" s="239">
        <v>6.09</v>
      </c>
      <c r="U72" s="240">
        <v>6.09</v>
      </c>
      <c r="V72" s="501"/>
      <c r="W72" s="239"/>
      <c r="X72" s="240"/>
      <c r="Y72" s="501" t="s">
        <v>53</v>
      </c>
      <c r="Z72" s="239" t="s">
        <v>53</v>
      </c>
      <c r="AA72" s="240" t="s">
        <v>53</v>
      </c>
      <c r="AB72" s="501" t="s">
        <v>53</v>
      </c>
      <c r="AC72" s="239" t="s">
        <v>53</v>
      </c>
      <c r="AD72" s="240" t="s">
        <v>53</v>
      </c>
      <c r="AE72" s="501" t="s">
        <v>163</v>
      </c>
      <c r="AF72" s="239" t="s">
        <v>163</v>
      </c>
      <c r="AG72" s="240" t="s">
        <v>163</v>
      </c>
      <c r="AH72" s="501" t="s">
        <v>201</v>
      </c>
      <c r="AI72" s="239">
        <v>16.88</v>
      </c>
      <c r="AJ72" s="240">
        <v>23.38</v>
      </c>
      <c r="AK72" s="245" t="s">
        <v>200</v>
      </c>
      <c r="AL72" s="239">
        <v>31.85</v>
      </c>
      <c r="AM72" s="240">
        <v>31.85</v>
      </c>
      <c r="AN72" s="238" t="s">
        <v>166</v>
      </c>
      <c r="AO72" s="239">
        <v>49.64</v>
      </c>
      <c r="AP72" s="240">
        <v>49.64</v>
      </c>
      <c r="AQ72" s="511" t="s">
        <v>242</v>
      </c>
      <c r="AR72" s="512">
        <v>14.11</v>
      </c>
      <c r="AS72" s="513">
        <v>14.11</v>
      </c>
      <c r="AT72" s="511" t="s">
        <v>243</v>
      </c>
      <c r="AU72" s="512">
        <v>17.23</v>
      </c>
      <c r="AV72" s="513">
        <v>17.97</v>
      </c>
      <c r="AW72" s="511" t="s">
        <v>165</v>
      </c>
      <c r="AX72" s="512">
        <v>26.96</v>
      </c>
      <c r="AY72" s="513">
        <v>26.96</v>
      </c>
      <c r="AZ72" s="273" t="s">
        <v>166</v>
      </c>
      <c r="BA72" s="274">
        <v>73.34</v>
      </c>
      <c r="BB72" s="274" t="s">
        <v>241</v>
      </c>
      <c r="BC72" s="274" t="s">
        <v>241</v>
      </c>
      <c r="BD72" s="275">
        <v>73.34</v>
      </c>
    </row>
    <row r="73" spans="1:56" s="117" customFormat="1" ht="12" customHeight="1" x14ac:dyDescent="0.25">
      <c r="A73" s="895"/>
      <c r="B73" s="897"/>
      <c r="C73" s="533" t="s">
        <v>938</v>
      </c>
      <c r="D73" s="502" t="s">
        <v>53</v>
      </c>
      <c r="E73" s="503" t="s">
        <v>53</v>
      </c>
      <c r="F73" s="504" t="s">
        <v>53</v>
      </c>
      <c r="G73" s="502" t="s">
        <v>53</v>
      </c>
      <c r="H73" s="503" t="s">
        <v>53</v>
      </c>
      <c r="I73" s="504" t="s">
        <v>53</v>
      </c>
      <c r="J73" s="502" t="s">
        <v>279</v>
      </c>
      <c r="K73" s="503">
        <v>19.329999999999998</v>
      </c>
      <c r="L73" s="504">
        <v>19.329999999999998</v>
      </c>
      <c r="M73" s="502" t="s">
        <v>164</v>
      </c>
      <c r="N73" s="503">
        <v>16.54</v>
      </c>
      <c r="O73" s="504">
        <v>16.54</v>
      </c>
      <c r="P73" s="505" t="s">
        <v>279</v>
      </c>
      <c r="Q73" s="236">
        <v>13.21</v>
      </c>
      <c r="R73" s="237">
        <v>13.21</v>
      </c>
      <c r="S73" s="505" t="s">
        <v>53</v>
      </c>
      <c r="T73" s="236" t="s">
        <v>53</v>
      </c>
      <c r="U73" s="237" t="s">
        <v>53</v>
      </c>
      <c r="V73" s="505" t="s">
        <v>53</v>
      </c>
      <c r="W73" s="236" t="s">
        <v>53</v>
      </c>
      <c r="X73" s="237" t="s">
        <v>53</v>
      </c>
      <c r="Y73" s="505" t="s">
        <v>279</v>
      </c>
      <c r="Z73" s="236">
        <v>2.3199999999999998</v>
      </c>
      <c r="AA73" s="237">
        <v>4.1900000000000004</v>
      </c>
      <c r="AB73" s="505" t="s">
        <v>163</v>
      </c>
      <c r="AC73" s="236">
        <v>7.98</v>
      </c>
      <c r="AD73" s="237">
        <v>8.65</v>
      </c>
      <c r="AE73" s="505" t="s">
        <v>164</v>
      </c>
      <c r="AF73" s="236">
        <v>9.0299999999999994</v>
      </c>
      <c r="AG73" s="237">
        <v>9.5</v>
      </c>
      <c r="AH73" s="505" t="s">
        <v>201</v>
      </c>
      <c r="AI73" s="236">
        <v>8.64</v>
      </c>
      <c r="AJ73" s="237">
        <v>8.64</v>
      </c>
      <c r="AK73" s="244" t="s">
        <v>201</v>
      </c>
      <c r="AL73" s="236">
        <v>12.62</v>
      </c>
      <c r="AM73" s="237">
        <v>14.4</v>
      </c>
      <c r="AN73" s="142" t="s">
        <v>202</v>
      </c>
      <c r="AO73" s="236">
        <v>35.880000000000003</v>
      </c>
      <c r="AP73" s="237">
        <v>36.479999999999997</v>
      </c>
      <c r="AQ73" s="511" t="s">
        <v>238</v>
      </c>
      <c r="AR73" s="512">
        <v>39.9</v>
      </c>
      <c r="AS73" s="513">
        <v>42.79</v>
      </c>
      <c r="AT73" s="511" t="s">
        <v>166</v>
      </c>
      <c r="AU73" s="512">
        <v>49.8</v>
      </c>
      <c r="AV73" s="513">
        <v>50.88</v>
      </c>
      <c r="AW73" s="511" t="s">
        <v>243</v>
      </c>
      <c r="AX73" s="512">
        <v>32.36</v>
      </c>
      <c r="AY73" s="513">
        <v>32.36</v>
      </c>
      <c r="AZ73" s="276" t="s">
        <v>201</v>
      </c>
      <c r="BA73" s="277">
        <v>25.45</v>
      </c>
      <c r="BB73" s="277" t="s">
        <v>241</v>
      </c>
      <c r="BC73" s="277" t="s">
        <v>241</v>
      </c>
      <c r="BD73" s="278">
        <v>25.45</v>
      </c>
    </row>
    <row r="74" spans="1:56" s="117" customFormat="1" ht="12" customHeight="1" x14ac:dyDescent="0.25">
      <c r="A74" s="895" t="s">
        <v>65</v>
      </c>
      <c r="B74" s="897"/>
      <c r="C74" s="248" t="s">
        <v>939</v>
      </c>
      <c r="D74" s="502"/>
      <c r="E74" s="503"/>
      <c r="F74" s="504"/>
      <c r="G74" s="502" t="s">
        <v>53</v>
      </c>
      <c r="H74" s="503" t="s">
        <v>53</v>
      </c>
      <c r="I74" s="504" t="s">
        <v>53</v>
      </c>
      <c r="J74" s="502"/>
      <c r="K74" s="503"/>
      <c r="L74" s="504"/>
      <c r="M74" s="502" t="s">
        <v>53</v>
      </c>
      <c r="N74" s="503" t="s">
        <v>53</v>
      </c>
      <c r="O74" s="504" t="s">
        <v>53</v>
      </c>
      <c r="P74" s="505" t="s">
        <v>53</v>
      </c>
      <c r="Q74" s="236" t="s">
        <v>53</v>
      </c>
      <c r="R74" s="237" t="s">
        <v>53</v>
      </c>
      <c r="S74" s="505"/>
      <c r="T74" s="236"/>
      <c r="U74" s="237"/>
      <c r="V74" s="505"/>
      <c r="W74" s="236"/>
      <c r="X74" s="237"/>
      <c r="Y74" s="505" t="s">
        <v>53</v>
      </c>
      <c r="Z74" s="236" t="s">
        <v>53</v>
      </c>
      <c r="AA74" s="237" t="s">
        <v>53</v>
      </c>
      <c r="AB74" s="505" t="s">
        <v>163</v>
      </c>
      <c r="AC74" s="236">
        <v>10.16</v>
      </c>
      <c r="AD74" s="237">
        <v>14.28</v>
      </c>
      <c r="AE74" s="505" t="s">
        <v>163</v>
      </c>
      <c r="AF74" s="236">
        <v>4.79</v>
      </c>
      <c r="AG74" s="237">
        <v>4.79</v>
      </c>
      <c r="AH74" s="505" t="s">
        <v>164</v>
      </c>
      <c r="AI74" s="236">
        <v>4.33</v>
      </c>
      <c r="AJ74" s="237">
        <v>6.36</v>
      </c>
      <c r="AK74" s="244" t="s">
        <v>201</v>
      </c>
      <c r="AL74" s="236">
        <v>87.77</v>
      </c>
      <c r="AM74" s="237">
        <v>107.67</v>
      </c>
      <c r="AN74" s="142" t="s">
        <v>279</v>
      </c>
      <c r="AO74" s="236">
        <v>14.55</v>
      </c>
      <c r="AP74" s="237">
        <v>16.97</v>
      </c>
      <c r="AQ74" s="511" t="s">
        <v>238</v>
      </c>
      <c r="AR74" s="512">
        <v>49.51</v>
      </c>
      <c r="AS74" s="513">
        <v>68.08</v>
      </c>
      <c r="AT74" s="511" t="s">
        <v>242</v>
      </c>
      <c r="AU74" s="512">
        <v>20.399999999999999</v>
      </c>
      <c r="AV74" s="513">
        <v>20.399999999999999</v>
      </c>
      <c r="AW74" s="511" t="s">
        <v>163</v>
      </c>
      <c r="AX74" s="512">
        <v>15.12</v>
      </c>
      <c r="AY74" s="513">
        <v>16.117999999999999</v>
      </c>
      <c r="AZ74" s="276" t="s">
        <v>163</v>
      </c>
      <c r="BA74" s="277">
        <v>8.84</v>
      </c>
      <c r="BB74" s="277" t="s">
        <v>53</v>
      </c>
      <c r="BC74" s="277" t="s">
        <v>241</v>
      </c>
      <c r="BD74" s="278">
        <v>9.77</v>
      </c>
    </row>
    <row r="75" spans="1:56" s="117" customFormat="1" ht="12" customHeight="1" x14ac:dyDescent="0.25">
      <c r="A75" s="895" t="s">
        <v>65</v>
      </c>
      <c r="B75" s="898"/>
      <c r="C75" s="614" t="s">
        <v>940</v>
      </c>
      <c r="D75" s="502"/>
      <c r="E75" s="503"/>
      <c r="F75" s="504"/>
      <c r="G75" s="502"/>
      <c r="H75" s="503"/>
      <c r="I75" s="504"/>
      <c r="J75" s="502"/>
      <c r="K75" s="503"/>
      <c r="L75" s="504"/>
      <c r="M75" s="502"/>
      <c r="N75" s="503"/>
      <c r="O75" s="504"/>
      <c r="P75" s="506"/>
      <c r="Q75" s="242"/>
      <c r="R75" s="243"/>
      <c r="S75" s="506"/>
      <c r="T75" s="242"/>
      <c r="U75" s="243"/>
      <c r="V75" s="506"/>
      <c r="W75" s="242"/>
      <c r="X75" s="243"/>
      <c r="Y75" s="506"/>
      <c r="Z75" s="242"/>
      <c r="AA75" s="243"/>
      <c r="AB75" s="506"/>
      <c r="AC75" s="242"/>
      <c r="AD75" s="243"/>
      <c r="AE75" s="506"/>
      <c r="AF75" s="242"/>
      <c r="AG75" s="243"/>
      <c r="AH75" s="506"/>
      <c r="AI75" s="242"/>
      <c r="AJ75" s="243"/>
      <c r="AK75" s="246"/>
      <c r="AL75" s="242"/>
      <c r="AM75" s="243"/>
      <c r="AN75" s="241"/>
      <c r="AO75" s="242"/>
      <c r="AP75" s="243"/>
      <c r="AQ75" s="514" t="s">
        <v>53</v>
      </c>
      <c r="AR75" s="515" t="s">
        <v>53</v>
      </c>
      <c r="AS75" s="516" t="s">
        <v>53</v>
      </c>
      <c r="AT75" s="511"/>
      <c r="AU75" s="512"/>
      <c r="AV75" s="513"/>
      <c r="AW75" s="511" t="s">
        <v>53</v>
      </c>
      <c r="AX75" s="512" t="s">
        <v>53</v>
      </c>
      <c r="AY75" s="513" t="s">
        <v>53</v>
      </c>
      <c r="AZ75" s="454"/>
      <c r="BA75" s="455"/>
      <c r="BB75" s="455"/>
      <c r="BC75" s="455"/>
      <c r="BD75" s="530" t="s">
        <v>241</v>
      </c>
    </row>
    <row r="76" spans="1:56" s="117" customFormat="1" ht="12" customHeight="1" x14ac:dyDescent="0.25">
      <c r="A76" s="891" t="s">
        <v>30</v>
      </c>
      <c r="B76" s="899" t="s">
        <v>39</v>
      </c>
      <c r="C76" s="229" t="s">
        <v>942</v>
      </c>
      <c r="D76" s="517" t="s">
        <v>174</v>
      </c>
      <c r="E76" s="518">
        <v>506.27499999999998</v>
      </c>
      <c r="F76" s="519">
        <v>532.01499999999999</v>
      </c>
      <c r="G76" s="517" t="s">
        <v>188</v>
      </c>
      <c r="H76" s="518">
        <v>454.47699999999998</v>
      </c>
      <c r="I76" s="519">
        <v>475.28699999999998</v>
      </c>
      <c r="J76" s="517" t="s">
        <v>270</v>
      </c>
      <c r="K76" s="518">
        <v>418.37700000000001</v>
      </c>
      <c r="L76" s="519">
        <v>473.89699999999999</v>
      </c>
      <c r="M76" s="517" t="s">
        <v>406</v>
      </c>
      <c r="N76" s="518">
        <v>647.48800000000006</v>
      </c>
      <c r="O76" s="519">
        <v>1037.2080000000001</v>
      </c>
      <c r="P76" s="224" t="s">
        <v>210</v>
      </c>
      <c r="Q76" s="225">
        <v>847.24099999999999</v>
      </c>
      <c r="R76" s="226">
        <v>1199.1610000000001</v>
      </c>
      <c r="S76" s="224" t="s">
        <v>373</v>
      </c>
      <c r="T76" s="225">
        <v>1210.691</v>
      </c>
      <c r="U76" s="226">
        <v>1425.231</v>
      </c>
      <c r="V76" s="224" t="s">
        <v>347</v>
      </c>
      <c r="W76" s="225">
        <v>1244.44</v>
      </c>
      <c r="X76" s="226">
        <v>1477.24</v>
      </c>
      <c r="Y76" s="224" t="s">
        <v>344</v>
      </c>
      <c r="Z76" s="225">
        <v>1637.2080000000001</v>
      </c>
      <c r="AA76" s="226">
        <v>2089.6480000000001</v>
      </c>
      <c r="AB76" s="224" t="s">
        <v>215</v>
      </c>
      <c r="AC76" s="225">
        <v>1508.14</v>
      </c>
      <c r="AD76" s="226">
        <v>2592.14</v>
      </c>
      <c r="AE76" s="224" t="s">
        <v>230</v>
      </c>
      <c r="AF76" s="225">
        <v>1652.87</v>
      </c>
      <c r="AG76" s="226">
        <v>3523.83</v>
      </c>
      <c r="AH76" s="224" t="s">
        <v>486</v>
      </c>
      <c r="AI76" s="225">
        <v>2352.5349999999999</v>
      </c>
      <c r="AJ76" s="226">
        <v>3886.9650000000001</v>
      </c>
      <c r="AK76" s="233" t="s">
        <v>403</v>
      </c>
      <c r="AL76" s="225">
        <v>3223.5322999999999</v>
      </c>
      <c r="AM76" s="226">
        <v>3749.6442999999999</v>
      </c>
      <c r="AN76" s="235" t="s">
        <v>258</v>
      </c>
      <c r="AO76" s="225">
        <v>3014.5963000000002</v>
      </c>
      <c r="AP76" s="226">
        <v>3477.4733999999999</v>
      </c>
      <c r="AQ76" s="511" t="s">
        <v>354</v>
      </c>
      <c r="AR76" s="512">
        <v>3098.614</v>
      </c>
      <c r="AS76" s="513">
        <v>3879.75</v>
      </c>
      <c r="AT76" s="508" t="s">
        <v>331</v>
      </c>
      <c r="AU76" s="509">
        <v>3028.6302999999998</v>
      </c>
      <c r="AV76" s="510">
        <v>3885.1122999999998</v>
      </c>
      <c r="AW76" s="508" t="s">
        <v>418</v>
      </c>
      <c r="AX76" s="509">
        <v>3372.495394</v>
      </c>
      <c r="AY76" s="510">
        <v>4150.6280059999999</v>
      </c>
      <c r="AZ76" s="456" t="s">
        <v>418</v>
      </c>
      <c r="BA76" s="457">
        <v>2815.6205620000001</v>
      </c>
      <c r="BB76" s="457">
        <v>207.52369100000001</v>
      </c>
      <c r="BC76" s="457">
        <v>149.25804299999999</v>
      </c>
      <c r="BD76" s="531">
        <v>3173.1522960000002</v>
      </c>
    </row>
    <row r="77" spans="1:56" s="117" customFormat="1" ht="12" customHeight="1" x14ac:dyDescent="0.25">
      <c r="A77" s="891"/>
      <c r="B77" s="900"/>
      <c r="C77" s="227" t="s">
        <v>941</v>
      </c>
      <c r="D77" s="520"/>
      <c r="E77" s="521"/>
      <c r="F77" s="522"/>
      <c r="G77" s="520"/>
      <c r="H77" s="521"/>
      <c r="I77" s="522"/>
      <c r="J77" s="520" t="s">
        <v>279</v>
      </c>
      <c r="K77" s="521" t="s">
        <v>53</v>
      </c>
      <c r="L77" s="522">
        <v>14.1</v>
      </c>
      <c r="M77" s="520" t="s">
        <v>237</v>
      </c>
      <c r="N77" s="521">
        <v>29.87</v>
      </c>
      <c r="O77" s="522">
        <v>69.099999999999994</v>
      </c>
      <c r="P77" s="194" t="s">
        <v>276</v>
      </c>
      <c r="Q77" s="195">
        <v>62.48</v>
      </c>
      <c r="R77" s="196">
        <v>104.31</v>
      </c>
      <c r="S77" s="194" t="s">
        <v>204</v>
      </c>
      <c r="T77" s="195">
        <v>81.13</v>
      </c>
      <c r="U77" s="196">
        <v>110.64</v>
      </c>
      <c r="V77" s="194" t="s">
        <v>173</v>
      </c>
      <c r="W77" s="195">
        <v>323.67</v>
      </c>
      <c r="X77" s="196">
        <v>328.29</v>
      </c>
      <c r="Y77" s="194" t="s">
        <v>169</v>
      </c>
      <c r="Z77" s="195">
        <v>73.260000000000005</v>
      </c>
      <c r="AA77" s="196">
        <v>76.8</v>
      </c>
      <c r="AB77" s="194" t="s">
        <v>188</v>
      </c>
      <c r="AC77" s="195">
        <v>159.19999999999999</v>
      </c>
      <c r="AD77" s="196">
        <v>362.85</v>
      </c>
      <c r="AE77" s="194" t="s">
        <v>271</v>
      </c>
      <c r="AF77" s="195">
        <v>123.6</v>
      </c>
      <c r="AG77" s="196">
        <v>540.03</v>
      </c>
      <c r="AH77" s="194" t="s">
        <v>179</v>
      </c>
      <c r="AI77" s="195">
        <v>351.56</v>
      </c>
      <c r="AJ77" s="196">
        <v>828.78</v>
      </c>
      <c r="AK77" s="220" t="s">
        <v>274</v>
      </c>
      <c r="AL77" s="195">
        <v>747.5</v>
      </c>
      <c r="AM77" s="196">
        <v>1300.98</v>
      </c>
      <c r="AN77" s="217" t="s">
        <v>149</v>
      </c>
      <c r="AO77" s="195">
        <v>1026.97</v>
      </c>
      <c r="AP77" s="196">
        <v>1678.51</v>
      </c>
      <c r="AQ77" s="511" t="s">
        <v>376</v>
      </c>
      <c r="AR77" s="512">
        <v>1298.2</v>
      </c>
      <c r="AS77" s="513">
        <v>1961.38</v>
      </c>
      <c r="AT77" s="511" t="s">
        <v>385</v>
      </c>
      <c r="AU77" s="512">
        <v>1789.9</v>
      </c>
      <c r="AV77" s="513">
        <v>2381.79</v>
      </c>
      <c r="AW77" s="511" t="s">
        <v>296</v>
      </c>
      <c r="AX77" s="512">
        <v>1959.519816</v>
      </c>
      <c r="AY77" s="513">
        <v>2555.5869680000001</v>
      </c>
      <c r="AZ77" s="285" t="s">
        <v>316</v>
      </c>
      <c r="BA77" s="286">
        <v>2100.27277</v>
      </c>
      <c r="BB77" s="286">
        <v>193.51579599999999</v>
      </c>
      <c r="BC77" s="286">
        <v>194.47006099999999</v>
      </c>
      <c r="BD77" s="287">
        <v>2488.2586270000002</v>
      </c>
    </row>
    <row r="78" spans="1:56" s="117" customFormat="1" ht="12" customHeight="1" x14ac:dyDescent="0.25">
      <c r="A78" s="891"/>
      <c r="B78" s="900"/>
      <c r="C78" s="230" t="s">
        <v>945</v>
      </c>
      <c r="D78" s="520" t="s">
        <v>200</v>
      </c>
      <c r="E78" s="521">
        <v>18.3</v>
      </c>
      <c r="F78" s="522">
        <v>24.72</v>
      </c>
      <c r="G78" s="520" t="s">
        <v>201</v>
      </c>
      <c r="H78" s="521">
        <v>16.82</v>
      </c>
      <c r="I78" s="522">
        <v>17.670000000000002</v>
      </c>
      <c r="J78" s="520" t="s">
        <v>164</v>
      </c>
      <c r="K78" s="521">
        <v>4.49</v>
      </c>
      <c r="L78" s="522">
        <v>8.89</v>
      </c>
      <c r="M78" s="520" t="s">
        <v>204</v>
      </c>
      <c r="N78" s="521">
        <v>288.21800000000002</v>
      </c>
      <c r="O78" s="522">
        <v>466.15800000000002</v>
      </c>
      <c r="P78" s="194" t="s">
        <v>169</v>
      </c>
      <c r="Q78" s="195">
        <v>384.93799999999999</v>
      </c>
      <c r="R78" s="196">
        <v>395.51799999999997</v>
      </c>
      <c r="S78" s="194" t="s">
        <v>275</v>
      </c>
      <c r="T78" s="195">
        <v>150.25800000000001</v>
      </c>
      <c r="U78" s="196">
        <v>151.03800000000001</v>
      </c>
      <c r="V78" s="194" t="s">
        <v>242</v>
      </c>
      <c r="W78" s="195">
        <v>11.798</v>
      </c>
      <c r="X78" s="196">
        <v>11.878</v>
      </c>
      <c r="Y78" s="194" t="s">
        <v>165</v>
      </c>
      <c r="Z78" s="195">
        <v>18.77</v>
      </c>
      <c r="AA78" s="196">
        <v>42.36</v>
      </c>
      <c r="AB78" s="194" t="s">
        <v>202</v>
      </c>
      <c r="AC78" s="195">
        <v>28.6</v>
      </c>
      <c r="AD78" s="196">
        <v>35.32</v>
      </c>
      <c r="AE78" s="194" t="s">
        <v>169</v>
      </c>
      <c r="AF78" s="195">
        <v>168.64</v>
      </c>
      <c r="AG78" s="196">
        <v>243.29</v>
      </c>
      <c r="AH78" s="194" t="s">
        <v>168</v>
      </c>
      <c r="AI78" s="195">
        <v>20.734999999999999</v>
      </c>
      <c r="AJ78" s="196">
        <v>202.875</v>
      </c>
      <c r="AK78" s="220" t="s">
        <v>175</v>
      </c>
      <c r="AL78" s="195">
        <v>115.785</v>
      </c>
      <c r="AM78" s="196">
        <v>298.02499999999998</v>
      </c>
      <c r="AN78" s="217" t="s">
        <v>435</v>
      </c>
      <c r="AO78" s="195" t="s">
        <v>531</v>
      </c>
      <c r="AP78" s="196">
        <v>495.21</v>
      </c>
      <c r="AQ78" s="511" t="s">
        <v>209</v>
      </c>
      <c r="AR78" s="512">
        <v>482.59</v>
      </c>
      <c r="AS78" s="513" t="s">
        <v>336</v>
      </c>
      <c r="AT78" s="511" t="s">
        <v>177</v>
      </c>
      <c r="AU78" s="512">
        <v>469.61</v>
      </c>
      <c r="AV78" s="513">
        <v>546.69000000000005</v>
      </c>
      <c r="AW78" s="511" t="s">
        <v>352</v>
      </c>
      <c r="AX78" s="512">
        <v>559.96452799999997</v>
      </c>
      <c r="AY78" s="513">
        <v>604.554528</v>
      </c>
      <c r="AZ78" s="285" t="s">
        <v>286</v>
      </c>
      <c r="BA78" s="286">
        <v>391.36438600000002</v>
      </c>
      <c r="BB78" s="286" t="s">
        <v>53</v>
      </c>
      <c r="BC78" s="286">
        <v>8.84</v>
      </c>
      <c r="BD78" s="287">
        <v>557.37014199999999</v>
      </c>
    </row>
    <row r="79" spans="1:56" s="117" customFormat="1" ht="12" customHeight="1" x14ac:dyDescent="0.25">
      <c r="A79" s="891"/>
      <c r="B79" s="900"/>
      <c r="C79" s="230" t="s">
        <v>943</v>
      </c>
      <c r="D79" s="520" t="s">
        <v>53</v>
      </c>
      <c r="E79" s="521" t="s">
        <v>53</v>
      </c>
      <c r="F79" s="522" t="s">
        <v>53</v>
      </c>
      <c r="G79" s="520" t="s">
        <v>53</v>
      </c>
      <c r="H79" s="521" t="s">
        <v>53</v>
      </c>
      <c r="I79" s="522" t="s">
        <v>53</v>
      </c>
      <c r="J79" s="520" t="s">
        <v>53</v>
      </c>
      <c r="K79" s="521" t="s">
        <v>53</v>
      </c>
      <c r="L79" s="522" t="s">
        <v>53</v>
      </c>
      <c r="M79" s="520" t="s">
        <v>165</v>
      </c>
      <c r="N79" s="521">
        <v>25.31</v>
      </c>
      <c r="O79" s="522">
        <v>38.880000000000003</v>
      </c>
      <c r="P79" s="194" t="s">
        <v>200</v>
      </c>
      <c r="Q79" s="195">
        <v>34.21</v>
      </c>
      <c r="R79" s="196">
        <v>35.51</v>
      </c>
      <c r="S79" s="194" t="s">
        <v>200</v>
      </c>
      <c r="T79" s="195">
        <v>43.13</v>
      </c>
      <c r="U79" s="196">
        <v>43.43</v>
      </c>
      <c r="V79" s="194" t="s">
        <v>201</v>
      </c>
      <c r="W79" s="195" t="s">
        <v>169</v>
      </c>
      <c r="X79" s="196">
        <v>22.11</v>
      </c>
      <c r="Y79" s="194" t="s">
        <v>165</v>
      </c>
      <c r="Z79" s="195">
        <v>68.52</v>
      </c>
      <c r="AA79" s="196">
        <v>70.58</v>
      </c>
      <c r="AB79" s="194" t="s">
        <v>244</v>
      </c>
      <c r="AC79" s="195">
        <v>70.38</v>
      </c>
      <c r="AD79" s="196">
        <v>152.52000000000001</v>
      </c>
      <c r="AE79" s="194" t="s">
        <v>239</v>
      </c>
      <c r="AF79" s="195">
        <v>51.23</v>
      </c>
      <c r="AG79" s="196">
        <v>306.70999999999998</v>
      </c>
      <c r="AH79" s="194" t="s">
        <v>173</v>
      </c>
      <c r="AI79" s="195">
        <v>155.80000000000001</v>
      </c>
      <c r="AJ79" s="196">
        <v>377.78</v>
      </c>
      <c r="AK79" s="220" t="s">
        <v>187</v>
      </c>
      <c r="AL79" s="195">
        <v>279.8</v>
      </c>
      <c r="AM79" s="196">
        <v>392.59</v>
      </c>
      <c r="AN79" s="217" t="s">
        <v>189</v>
      </c>
      <c r="AO79" s="195">
        <v>504.14</v>
      </c>
      <c r="AP79" s="196">
        <v>675.95</v>
      </c>
      <c r="AQ79" s="511" t="s">
        <v>286</v>
      </c>
      <c r="AR79" s="512">
        <v>323.10000000000002</v>
      </c>
      <c r="AS79" s="513">
        <v>414.91</v>
      </c>
      <c r="AT79" s="511" t="s">
        <v>189</v>
      </c>
      <c r="AU79" s="512">
        <v>539.73</v>
      </c>
      <c r="AV79" s="513">
        <v>607.66999999999996</v>
      </c>
      <c r="AW79" s="511" t="s">
        <v>133</v>
      </c>
      <c r="AX79" s="512">
        <v>585.26</v>
      </c>
      <c r="AY79" s="513">
        <v>698.32</v>
      </c>
      <c r="AZ79" s="285" t="s">
        <v>207</v>
      </c>
      <c r="BA79" s="286">
        <v>416.45</v>
      </c>
      <c r="BB79" s="286">
        <v>12.08</v>
      </c>
      <c r="BC79" s="286">
        <v>85.73</v>
      </c>
      <c r="BD79" s="287">
        <v>514.26</v>
      </c>
    </row>
    <row r="80" spans="1:56" s="117" customFormat="1" ht="12" customHeight="1" x14ac:dyDescent="0.25">
      <c r="A80" s="891"/>
      <c r="B80" s="900"/>
      <c r="C80" s="230" t="s">
        <v>944</v>
      </c>
      <c r="D80" s="520"/>
      <c r="E80" s="521"/>
      <c r="F80" s="522"/>
      <c r="G80" s="520"/>
      <c r="H80" s="521"/>
      <c r="I80" s="522"/>
      <c r="J80" s="520"/>
      <c r="K80" s="521"/>
      <c r="L80" s="522"/>
      <c r="M80" s="520" t="s">
        <v>53</v>
      </c>
      <c r="N80" s="521" t="s">
        <v>53</v>
      </c>
      <c r="O80" s="522" t="s">
        <v>53</v>
      </c>
      <c r="P80" s="194" t="s">
        <v>279</v>
      </c>
      <c r="Q80" s="195">
        <v>9.17</v>
      </c>
      <c r="R80" s="196">
        <v>9.17</v>
      </c>
      <c r="S80" s="194" t="s">
        <v>279</v>
      </c>
      <c r="T80" s="195">
        <v>14.57</v>
      </c>
      <c r="U80" s="196">
        <v>14.57</v>
      </c>
      <c r="V80" s="194"/>
      <c r="W80" s="195"/>
      <c r="X80" s="196"/>
      <c r="Y80" s="194"/>
      <c r="Z80" s="195"/>
      <c r="AA80" s="196"/>
      <c r="AB80" s="194" t="s">
        <v>164</v>
      </c>
      <c r="AC80" s="195">
        <v>3.13</v>
      </c>
      <c r="AD80" s="196">
        <v>8.7799999999999994</v>
      </c>
      <c r="AE80" s="194" t="s">
        <v>200</v>
      </c>
      <c r="AF80" s="195">
        <v>3.86</v>
      </c>
      <c r="AG80" s="196">
        <v>30.89</v>
      </c>
      <c r="AH80" s="194" t="s">
        <v>243</v>
      </c>
      <c r="AI80" s="195">
        <v>5.75</v>
      </c>
      <c r="AJ80" s="196">
        <v>25.3</v>
      </c>
      <c r="AK80" s="220" t="s">
        <v>171</v>
      </c>
      <c r="AL80" s="195">
        <v>49.13</v>
      </c>
      <c r="AM80" s="196">
        <v>81.92</v>
      </c>
      <c r="AN80" s="217" t="s">
        <v>169</v>
      </c>
      <c r="AO80" s="195">
        <v>82.09</v>
      </c>
      <c r="AP80" s="196">
        <v>102.11</v>
      </c>
      <c r="AQ80" s="511" t="s">
        <v>276</v>
      </c>
      <c r="AR80" s="512">
        <v>88.161000000000001</v>
      </c>
      <c r="AS80" s="513">
        <v>117.121</v>
      </c>
      <c r="AT80" s="511" t="s">
        <v>167</v>
      </c>
      <c r="AU80" s="512">
        <v>93.34</v>
      </c>
      <c r="AV80" s="513">
        <v>108.01</v>
      </c>
      <c r="AW80" s="511" t="s">
        <v>167</v>
      </c>
      <c r="AX80" s="512">
        <v>77.489999999999995</v>
      </c>
      <c r="AY80" s="513">
        <v>103.83</v>
      </c>
      <c r="AZ80" s="285" t="s">
        <v>240</v>
      </c>
      <c r="BA80" s="286" t="s">
        <v>214</v>
      </c>
      <c r="BB80" s="286" t="s">
        <v>53</v>
      </c>
      <c r="BC80" s="286" t="s">
        <v>53</v>
      </c>
      <c r="BD80" s="287">
        <v>142.52000000000001</v>
      </c>
    </row>
    <row r="81" spans="1:56" s="117" customFormat="1" ht="12" customHeight="1" x14ac:dyDescent="0.25">
      <c r="A81" s="891"/>
      <c r="B81" s="900"/>
      <c r="C81" s="227" t="s">
        <v>946</v>
      </c>
      <c r="D81" s="520"/>
      <c r="E81" s="521"/>
      <c r="F81" s="522"/>
      <c r="G81" s="520" t="s">
        <v>53</v>
      </c>
      <c r="H81" s="521" t="s">
        <v>53</v>
      </c>
      <c r="I81" s="522" t="s">
        <v>53</v>
      </c>
      <c r="J81" s="520"/>
      <c r="K81" s="521"/>
      <c r="L81" s="522"/>
      <c r="M81" s="520" t="s">
        <v>279</v>
      </c>
      <c r="N81" s="521" t="s">
        <v>53</v>
      </c>
      <c r="O81" s="522">
        <v>6.01</v>
      </c>
      <c r="P81" s="194" t="s">
        <v>53</v>
      </c>
      <c r="Q81" s="195" t="s">
        <v>53</v>
      </c>
      <c r="R81" s="196" t="s">
        <v>53</v>
      </c>
      <c r="S81" s="194" t="s">
        <v>53</v>
      </c>
      <c r="T81" s="195" t="s">
        <v>53</v>
      </c>
      <c r="U81" s="196" t="s">
        <v>53</v>
      </c>
      <c r="V81" s="194" t="s">
        <v>53</v>
      </c>
      <c r="W81" s="195" t="s">
        <v>53</v>
      </c>
      <c r="X81" s="196" t="s">
        <v>53</v>
      </c>
      <c r="Y81" s="194" t="s">
        <v>53</v>
      </c>
      <c r="Z81" s="195" t="s">
        <v>53</v>
      </c>
      <c r="AA81" s="196" t="s">
        <v>53</v>
      </c>
      <c r="AB81" s="194" t="s">
        <v>53</v>
      </c>
      <c r="AC81" s="195" t="s">
        <v>53</v>
      </c>
      <c r="AD81" s="196" t="s">
        <v>53</v>
      </c>
      <c r="AE81" s="194" t="s">
        <v>200</v>
      </c>
      <c r="AF81" s="195" t="s">
        <v>53</v>
      </c>
      <c r="AG81" s="196">
        <v>73.13</v>
      </c>
      <c r="AH81" s="194" t="s">
        <v>242</v>
      </c>
      <c r="AI81" s="195" t="s">
        <v>241</v>
      </c>
      <c r="AJ81" s="196">
        <v>68.86</v>
      </c>
      <c r="AK81" s="220" t="s">
        <v>163</v>
      </c>
      <c r="AL81" s="195">
        <v>7.65</v>
      </c>
      <c r="AM81" s="196">
        <v>31.54</v>
      </c>
      <c r="AN81" s="217" t="s">
        <v>243</v>
      </c>
      <c r="AO81" s="195">
        <v>75.02</v>
      </c>
      <c r="AP81" s="196">
        <v>97.83</v>
      </c>
      <c r="AQ81" s="511" t="s">
        <v>200</v>
      </c>
      <c r="AR81" s="512">
        <v>43.86</v>
      </c>
      <c r="AS81" s="513">
        <v>50.43</v>
      </c>
      <c r="AT81" s="511" t="s">
        <v>242</v>
      </c>
      <c r="AU81" s="512">
        <v>27.43</v>
      </c>
      <c r="AV81" s="513">
        <v>27.43</v>
      </c>
      <c r="AW81" s="511" t="s">
        <v>164</v>
      </c>
      <c r="AX81" s="512">
        <v>21.88</v>
      </c>
      <c r="AY81" s="513">
        <v>24.57</v>
      </c>
      <c r="AZ81" s="285" t="s">
        <v>53</v>
      </c>
      <c r="BA81" s="286" t="s">
        <v>53</v>
      </c>
      <c r="BB81" s="286" t="s">
        <v>53</v>
      </c>
      <c r="BC81" s="286" t="s">
        <v>241</v>
      </c>
      <c r="BD81" s="287" t="s">
        <v>53</v>
      </c>
    </row>
    <row r="82" spans="1:56" s="117" customFormat="1" ht="12" customHeight="1" x14ac:dyDescent="0.25">
      <c r="A82" s="891"/>
      <c r="B82" s="900"/>
      <c r="C82" s="230" t="s">
        <v>947</v>
      </c>
      <c r="D82" s="520"/>
      <c r="E82" s="521"/>
      <c r="F82" s="522"/>
      <c r="G82" s="520"/>
      <c r="H82" s="521"/>
      <c r="I82" s="522"/>
      <c r="J82" s="520"/>
      <c r="K82" s="521"/>
      <c r="L82" s="522"/>
      <c r="M82" s="520"/>
      <c r="N82" s="521"/>
      <c r="O82" s="522"/>
      <c r="P82" s="194"/>
      <c r="Q82" s="195"/>
      <c r="R82" s="196"/>
      <c r="S82" s="194"/>
      <c r="T82" s="195"/>
      <c r="U82" s="196"/>
      <c r="V82" s="194"/>
      <c r="W82" s="195"/>
      <c r="X82" s="196"/>
      <c r="Y82" s="194"/>
      <c r="Z82" s="195"/>
      <c r="AA82" s="196"/>
      <c r="AB82" s="194"/>
      <c r="AC82" s="195"/>
      <c r="AD82" s="196"/>
      <c r="AE82" s="194"/>
      <c r="AF82" s="195"/>
      <c r="AG82" s="196"/>
      <c r="AH82" s="194"/>
      <c r="AI82" s="195"/>
      <c r="AJ82" s="196"/>
      <c r="AK82" s="220"/>
      <c r="AL82" s="195"/>
      <c r="AM82" s="196"/>
      <c r="AN82" s="217"/>
      <c r="AO82" s="195"/>
      <c r="AP82" s="196"/>
      <c r="AQ82" s="511"/>
      <c r="AR82" s="512"/>
      <c r="AS82" s="513"/>
      <c r="AT82" s="511" t="s">
        <v>53</v>
      </c>
      <c r="AU82" s="512" t="s">
        <v>53</v>
      </c>
      <c r="AV82" s="513" t="s">
        <v>53</v>
      </c>
      <c r="AW82" s="511"/>
      <c r="AX82" s="512"/>
      <c r="AY82" s="513"/>
      <c r="AZ82" s="217" t="s">
        <v>53</v>
      </c>
      <c r="BA82" s="195" t="s">
        <v>53</v>
      </c>
      <c r="BB82" s="195" t="s">
        <v>53</v>
      </c>
      <c r="BC82" s="195" t="s">
        <v>53</v>
      </c>
      <c r="BD82" s="196" t="s">
        <v>53</v>
      </c>
    </row>
    <row r="83" spans="1:56" s="117" customFormat="1" ht="12" customHeight="1" x14ac:dyDescent="0.25">
      <c r="A83" s="891"/>
      <c r="B83" s="900" t="s">
        <v>50</v>
      </c>
      <c r="C83" s="229" t="s">
        <v>984</v>
      </c>
      <c r="D83" s="517" t="s">
        <v>287</v>
      </c>
      <c r="E83" s="518">
        <v>965.25599999999997</v>
      </c>
      <c r="F83" s="519">
        <v>1158.3440000000001</v>
      </c>
      <c r="G83" s="517" t="s">
        <v>208</v>
      </c>
      <c r="H83" s="518">
        <v>1000.304</v>
      </c>
      <c r="I83" s="519">
        <v>1073.172</v>
      </c>
      <c r="J83" s="517" t="s">
        <v>372</v>
      </c>
      <c r="K83" s="518">
        <v>1191.732</v>
      </c>
      <c r="L83" s="519">
        <v>1601.0820000000001</v>
      </c>
      <c r="M83" s="517" t="s">
        <v>395</v>
      </c>
      <c r="N83" s="518">
        <v>998.88099999999997</v>
      </c>
      <c r="O83" s="519">
        <v>1674.5409999999999</v>
      </c>
      <c r="P83" s="224" t="s">
        <v>397</v>
      </c>
      <c r="Q83" s="225">
        <v>1130.1621</v>
      </c>
      <c r="R83" s="226">
        <v>1598.7021</v>
      </c>
      <c r="S83" s="224" t="s">
        <v>182</v>
      </c>
      <c r="T83" s="225">
        <v>1332.3</v>
      </c>
      <c r="U83" s="226">
        <v>1474.04</v>
      </c>
      <c r="V83" s="224" t="s">
        <v>343</v>
      </c>
      <c r="W83" s="225">
        <v>1460.85</v>
      </c>
      <c r="X83" s="226">
        <v>1732.6279999999999</v>
      </c>
      <c r="Y83" s="224" t="s">
        <v>315</v>
      </c>
      <c r="Z83" s="225">
        <v>1064.261</v>
      </c>
      <c r="AA83" s="226">
        <v>1358.001</v>
      </c>
      <c r="AB83" s="224" t="s">
        <v>294</v>
      </c>
      <c r="AC83" s="225">
        <v>1560.1247000000001</v>
      </c>
      <c r="AD83" s="226">
        <v>2151.1246999999998</v>
      </c>
      <c r="AE83" s="224" t="s">
        <v>145</v>
      </c>
      <c r="AF83" s="225">
        <v>1943.3747000000001</v>
      </c>
      <c r="AG83" s="226">
        <v>3372.0852</v>
      </c>
      <c r="AH83" s="224" t="s">
        <v>407</v>
      </c>
      <c r="AI83" s="225">
        <v>2084.9196999999999</v>
      </c>
      <c r="AJ83" s="226">
        <v>3395.2597000000001</v>
      </c>
      <c r="AK83" s="233" t="s">
        <v>510</v>
      </c>
      <c r="AL83" s="225">
        <v>2611.9326000000001</v>
      </c>
      <c r="AM83" s="226">
        <v>3336.5686000000001</v>
      </c>
      <c r="AN83" s="235" t="s">
        <v>391</v>
      </c>
      <c r="AO83" s="225">
        <v>3208.9843000000001</v>
      </c>
      <c r="AP83" s="226">
        <v>3795.5792999999999</v>
      </c>
      <c r="AQ83" s="508" t="s">
        <v>417</v>
      </c>
      <c r="AR83" s="509">
        <v>3511.8895000000002</v>
      </c>
      <c r="AS83" s="510">
        <v>4260.0895</v>
      </c>
      <c r="AT83" s="508" t="s">
        <v>1034</v>
      </c>
      <c r="AU83" s="509">
        <v>3754.1455000000001</v>
      </c>
      <c r="AV83" s="510">
        <v>4920.1325999999999</v>
      </c>
      <c r="AW83" s="508" t="s">
        <v>493</v>
      </c>
      <c r="AX83" s="509">
        <v>4041.5578019999998</v>
      </c>
      <c r="AY83" s="510">
        <v>5205.0386529999996</v>
      </c>
      <c r="AZ83" s="273" t="s">
        <v>543</v>
      </c>
      <c r="BA83" s="274">
        <v>5363.3966959999998</v>
      </c>
      <c r="BB83" s="274">
        <v>700.23007099999995</v>
      </c>
      <c r="BC83" s="274">
        <v>613.83895600000005</v>
      </c>
      <c r="BD83" s="275">
        <v>6678.0157230000004</v>
      </c>
    </row>
    <row r="84" spans="1:56" s="117" customFormat="1" ht="12" customHeight="1" x14ac:dyDescent="0.25">
      <c r="A84" s="891"/>
      <c r="B84" s="900"/>
      <c r="C84" s="227" t="s">
        <v>985</v>
      </c>
      <c r="D84" s="520" t="s">
        <v>170</v>
      </c>
      <c r="E84" s="521">
        <v>809.27</v>
      </c>
      <c r="F84" s="522">
        <v>840.08</v>
      </c>
      <c r="G84" s="520" t="s">
        <v>240</v>
      </c>
      <c r="H84" s="521">
        <v>1340.06</v>
      </c>
      <c r="I84" s="522">
        <v>1358.66</v>
      </c>
      <c r="J84" s="520" t="s">
        <v>269</v>
      </c>
      <c r="K84" s="521">
        <v>1229.29</v>
      </c>
      <c r="L84" s="522">
        <v>1435.42</v>
      </c>
      <c r="M84" s="520" t="s">
        <v>232</v>
      </c>
      <c r="N84" s="521">
        <v>792.85</v>
      </c>
      <c r="O84" s="522">
        <v>1269.8599999999999</v>
      </c>
      <c r="P84" s="194" t="s">
        <v>222</v>
      </c>
      <c r="Q84" s="195">
        <v>2055.64</v>
      </c>
      <c r="R84" s="196">
        <v>2223.4899999999998</v>
      </c>
      <c r="S84" s="194" t="s">
        <v>286</v>
      </c>
      <c r="T84" s="195">
        <v>2306.5100000000002</v>
      </c>
      <c r="U84" s="196">
        <v>2553.41</v>
      </c>
      <c r="V84" s="194" t="s">
        <v>406</v>
      </c>
      <c r="W84" s="195">
        <v>2742.75</v>
      </c>
      <c r="X84" s="196">
        <v>3165.74</v>
      </c>
      <c r="Y84" s="194" t="s">
        <v>138</v>
      </c>
      <c r="Z84" s="195">
        <v>2979.68</v>
      </c>
      <c r="AA84" s="196">
        <v>3664.56</v>
      </c>
      <c r="AB84" s="194" t="s">
        <v>274</v>
      </c>
      <c r="AC84" s="195">
        <v>3265.8429999999998</v>
      </c>
      <c r="AD84" s="196">
        <v>4482.4430000000002</v>
      </c>
      <c r="AE84" s="194" t="s">
        <v>194</v>
      </c>
      <c r="AF84" s="195">
        <v>2697.9029999999998</v>
      </c>
      <c r="AG84" s="196">
        <v>3907.893</v>
      </c>
      <c r="AH84" s="194" t="s">
        <v>143</v>
      </c>
      <c r="AI84" s="195">
        <v>3887.1529999999998</v>
      </c>
      <c r="AJ84" s="196">
        <v>4595.6229999999996</v>
      </c>
      <c r="AK84" s="220" t="s">
        <v>622</v>
      </c>
      <c r="AL84" s="195">
        <v>4517.4650000000001</v>
      </c>
      <c r="AM84" s="196">
        <v>5200.7359999999999</v>
      </c>
      <c r="AN84" s="217" t="s">
        <v>366</v>
      </c>
      <c r="AO84" s="195">
        <v>6636.692</v>
      </c>
      <c r="AP84" s="196">
        <v>7145.6929</v>
      </c>
      <c r="AQ84" s="511" t="s">
        <v>376</v>
      </c>
      <c r="AR84" s="512">
        <v>4392.3789999999999</v>
      </c>
      <c r="AS84" s="513">
        <v>5026.9718000000003</v>
      </c>
      <c r="AT84" s="511" t="s">
        <v>476</v>
      </c>
      <c r="AU84" s="512">
        <v>3514.9748</v>
      </c>
      <c r="AV84" s="513">
        <v>4493.2938000000004</v>
      </c>
      <c r="AW84" s="511" t="s">
        <v>197</v>
      </c>
      <c r="AX84" s="512">
        <v>3668.404677</v>
      </c>
      <c r="AY84" s="513">
        <v>4503.4710770000002</v>
      </c>
      <c r="AZ84" s="276" t="s">
        <v>212</v>
      </c>
      <c r="BA84" s="277">
        <v>3996.0842389999998</v>
      </c>
      <c r="BB84" s="277">
        <v>425.44781599999999</v>
      </c>
      <c r="BC84" s="277">
        <v>783.34388100000001</v>
      </c>
      <c r="BD84" s="278">
        <v>5204.8759360000004</v>
      </c>
    </row>
    <row r="85" spans="1:56" s="117" customFormat="1" ht="12" customHeight="1" x14ac:dyDescent="0.25">
      <c r="A85" s="891"/>
      <c r="B85" s="900"/>
      <c r="C85" s="615" t="s">
        <v>986</v>
      </c>
      <c r="D85" s="520"/>
      <c r="E85" s="521"/>
      <c r="F85" s="522"/>
      <c r="G85" s="520"/>
      <c r="H85" s="521"/>
      <c r="I85" s="522"/>
      <c r="J85" s="520"/>
      <c r="K85" s="521"/>
      <c r="L85" s="522"/>
      <c r="M85" s="520"/>
      <c r="N85" s="521"/>
      <c r="O85" s="522"/>
      <c r="P85" s="221"/>
      <c r="Q85" s="222"/>
      <c r="R85" s="223"/>
      <c r="S85" s="221"/>
      <c r="T85" s="222"/>
      <c r="U85" s="223"/>
      <c r="V85" s="221"/>
      <c r="W85" s="222"/>
      <c r="X85" s="223"/>
      <c r="Y85" s="221"/>
      <c r="Z85" s="222"/>
      <c r="AA85" s="223"/>
      <c r="AB85" s="221"/>
      <c r="AC85" s="222"/>
      <c r="AD85" s="223"/>
      <c r="AE85" s="221"/>
      <c r="AF85" s="222"/>
      <c r="AG85" s="223"/>
      <c r="AH85" s="221"/>
      <c r="AI85" s="222"/>
      <c r="AJ85" s="223"/>
      <c r="AK85" s="232"/>
      <c r="AL85" s="222"/>
      <c r="AM85" s="223"/>
      <c r="AN85" s="234"/>
      <c r="AO85" s="222"/>
      <c r="AP85" s="223"/>
      <c r="AQ85" s="514" t="s">
        <v>223</v>
      </c>
      <c r="AR85" s="515">
        <v>2557.79</v>
      </c>
      <c r="AS85" s="516">
        <v>2838.181</v>
      </c>
      <c r="AT85" s="514" t="s">
        <v>236</v>
      </c>
      <c r="AU85" s="515">
        <v>1948.394</v>
      </c>
      <c r="AV85" s="516">
        <v>2224.0239999999999</v>
      </c>
      <c r="AW85" s="514" t="s">
        <v>406</v>
      </c>
      <c r="AX85" s="515">
        <v>2464.4053789999998</v>
      </c>
      <c r="AY85" s="516">
        <v>2954.5092439999999</v>
      </c>
      <c r="AZ85" s="279" t="s">
        <v>343</v>
      </c>
      <c r="BA85" s="280">
        <v>2474.1753170000002</v>
      </c>
      <c r="BB85" s="280">
        <v>233.15450000000001</v>
      </c>
      <c r="BC85" s="280">
        <v>222.22386499999999</v>
      </c>
      <c r="BD85" s="281">
        <v>2932.063682</v>
      </c>
    </row>
    <row r="86" spans="1:56" s="117" customFormat="1" ht="12" customHeight="1" x14ac:dyDescent="0.25">
      <c r="A86" s="440" t="s">
        <v>32</v>
      </c>
      <c r="B86" s="441" t="s">
        <v>32</v>
      </c>
      <c r="C86" s="494" t="s">
        <v>1017</v>
      </c>
      <c r="D86" s="517" t="s">
        <v>165</v>
      </c>
      <c r="E86" s="518">
        <v>25.917000000000002</v>
      </c>
      <c r="F86" s="519">
        <v>42.466999999999999</v>
      </c>
      <c r="G86" s="517" t="s">
        <v>166</v>
      </c>
      <c r="H86" s="518">
        <v>33.646999999999998</v>
      </c>
      <c r="I86" s="519">
        <v>68.728999999999999</v>
      </c>
      <c r="J86" s="517" t="s">
        <v>169</v>
      </c>
      <c r="K86" s="518">
        <v>31.837</v>
      </c>
      <c r="L86" s="519">
        <v>225.63399999999999</v>
      </c>
      <c r="M86" s="517" t="s">
        <v>240</v>
      </c>
      <c r="N86" s="518">
        <v>52.966999999999999</v>
      </c>
      <c r="O86" s="519">
        <v>271.017</v>
      </c>
      <c r="P86" s="224" t="s">
        <v>232</v>
      </c>
      <c r="Q86" s="225">
        <v>73.451999999999998</v>
      </c>
      <c r="R86" s="226">
        <v>388.11200000000002</v>
      </c>
      <c r="S86" s="224" t="s">
        <v>175</v>
      </c>
      <c r="T86" s="225">
        <v>264.05200000000002</v>
      </c>
      <c r="U86" s="226">
        <v>434.94200000000001</v>
      </c>
      <c r="V86" s="224" t="s">
        <v>187</v>
      </c>
      <c r="W86" s="225">
        <v>314.572</v>
      </c>
      <c r="X86" s="226">
        <v>410.60399999999998</v>
      </c>
      <c r="Y86" s="224" t="s">
        <v>435</v>
      </c>
      <c r="Z86" s="225">
        <v>387.16199999999998</v>
      </c>
      <c r="AA86" s="226">
        <v>450.85199999999998</v>
      </c>
      <c r="AB86" s="224" t="s">
        <v>271</v>
      </c>
      <c r="AC86" s="225">
        <v>385.392</v>
      </c>
      <c r="AD86" s="226">
        <v>454.47199999999998</v>
      </c>
      <c r="AE86" s="224" t="s">
        <v>222</v>
      </c>
      <c r="AF86" s="225">
        <v>452.12200000000001</v>
      </c>
      <c r="AG86" s="226">
        <v>499.66550000000001</v>
      </c>
      <c r="AH86" s="224" t="s">
        <v>133</v>
      </c>
      <c r="AI86" s="225">
        <v>439.51</v>
      </c>
      <c r="AJ86" s="226">
        <v>522.74630000000002</v>
      </c>
      <c r="AK86" s="233" t="s">
        <v>209</v>
      </c>
      <c r="AL86" s="225">
        <v>432.70100000000002</v>
      </c>
      <c r="AM86" s="226">
        <v>639.97529999999995</v>
      </c>
      <c r="AN86" s="235" t="s">
        <v>313</v>
      </c>
      <c r="AO86" s="225">
        <v>485.99</v>
      </c>
      <c r="AP86" s="226">
        <v>1092.5827999999999</v>
      </c>
      <c r="AQ86" s="511" t="s">
        <v>397</v>
      </c>
      <c r="AR86" s="512">
        <v>549.22630000000004</v>
      </c>
      <c r="AS86" s="513">
        <v>1469.5323000000001</v>
      </c>
      <c r="AT86" s="511" t="s">
        <v>290</v>
      </c>
      <c r="AU86" s="512">
        <v>727.13379999999995</v>
      </c>
      <c r="AV86" s="513">
        <v>1664.7373</v>
      </c>
      <c r="AW86" s="511" t="s">
        <v>194</v>
      </c>
      <c r="AX86" s="512">
        <v>984.67427099999998</v>
      </c>
      <c r="AY86" s="513">
        <v>1537.1631379999999</v>
      </c>
      <c r="AZ86" s="273" t="s">
        <v>314</v>
      </c>
      <c r="BA86" s="274">
        <v>1448.1221089999999</v>
      </c>
      <c r="BB86" s="274">
        <v>116.74440300000001</v>
      </c>
      <c r="BC86" s="274">
        <v>51.645879000000001</v>
      </c>
      <c r="BD86" s="275">
        <v>1742.280252</v>
      </c>
    </row>
    <row r="87" spans="1:56" s="117" customFormat="1" ht="12" customHeight="1" x14ac:dyDescent="0.25">
      <c r="A87" s="891" t="s">
        <v>35</v>
      </c>
      <c r="B87" s="902" t="s">
        <v>284</v>
      </c>
      <c r="C87" s="495" t="s">
        <v>1019</v>
      </c>
      <c r="D87" s="517"/>
      <c r="E87" s="518"/>
      <c r="F87" s="519"/>
      <c r="G87" s="517"/>
      <c r="H87" s="518"/>
      <c r="I87" s="519"/>
      <c r="J87" s="517"/>
      <c r="K87" s="518"/>
      <c r="L87" s="519"/>
      <c r="M87" s="517"/>
      <c r="N87" s="518"/>
      <c r="O87" s="519"/>
      <c r="P87" s="224" t="s">
        <v>53</v>
      </c>
      <c r="Q87" s="225" t="s">
        <v>53</v>
      </c>
      <c r="R87" s="226" t="s">
        <v>53</v>
      </c>
      <c r="S87" s="224" t="s">
        <v>53</v>
      </c>
      <c r="T87" s="225" t="s">
        <v>53</v>
      </c>
      <c r="U87" s="226" t="s">
        <v>53</v>
      </c>
      <c r="V87" s="224" t="s">
        <v>53</v>
      </c>
      <c r="W87" s="225" t="s">
        <v>53</v>
      </c>
      <c r="X87" s="226" t="s">
        <v>53</v>
      </c>
      <c r="Y87" s="224" t="s">
        <v>200</v>
      </c>
      <c r="Z87" s="225">
        <v>3.72</v>
      </c>
      <c r="AA87" s="226">
        <v>4.5</v>
      </c>
      <c r="AB87" s="224" t="s">
        <v>238</v>
      </c>
      <c r="AC87" s="225">
        <v>4.2</v>
      </c>
      <c r="AD87" s="226">
        <v>9.1585000000000001</v>
      </c>
      <c r="AE87" s="224" t="s">
        <v>200</v>
      </c>
      <c r="AF87" s="225">
        <v>1.6</v>
      </c>
      <c r="AG87" s="226">
        <v>1.9</v>
      </c>
      <c r="AH87" s="224" t="s">
        <v>242</v>
      </c>
      <c r="AI87" s="225">
        <v>1.63</v>
      </c>
      <c r="AJ87" s="226">
        <v>1.63</v>
      </c>
      <c r="AK87" s="233" t="s">
        <v>200</v>
      </c>
      <c r="AL87" s="225">
        <v>3.4</v>
      </c>
      <c r="AM87" s="226">
        <v>3.5760000000000001</v>
      </c>
      <c r="AN87" s="235" t="s">
        <v>170</v>
      </c>
      <c r="AO87" s="225">
        <v>5.25</v>
      </c>
      <c r="AP87" s="226">
        <v>6.9260000000000002</v>
      </c>
      <c r="AQ87" s="508" t="s">
        <v>169</v>
      </c>
      <c r="AR87" s="509">
        <v>6.125</v>
      </c>
      <c r="AS87" s="510">
        <v>7.2009999999999996</v>
      </c>
      <c r="AT87" s="508" t="s">
        <v>167</v>
      </c>
      <c r="AU87" s="509">
        <v>6.9</v>
      </c>
      <c r="AV87" s="510">
        <v>8.39</v>
      </c>
      <c r="AW87" s="508" t="s">
        <v>234</v>
      </c>
      <c r="AX87" s="509">
        <v>30.954685999999999</v>
      </c>
      <c r="AY87" s="510">
        <v>38.266309</v>
      </c>
      <c r="AZ87" s="218" t="s">
        <v>178</v>
      </c>
      <c r="BA87" s="201">
        <v>43.170605000000002</v>
      </c>
      <c r="BB87" s="201">
        <v>0.97019999999999995</v>
      </c>
      <c r="BC87" s="201">
        <v>0.46920800000000001</v>
      </c>
      <c r="BD87" s="202">
        <v>47.631636</v>
      </c>
    </row>
    <row r="88" spans="1:56" s="117" customFormat="1" ht="12" customHeight="1" x14ac:dyDescent="0.25">
      <c r="A88" s="891"/>
      <c r="B88" s="893"/>
      <c r="C88" s="534" t="s">
        <v>1023</v>
      </c>
      <c r="D88" s="520" t="s">
        <v>53</v>
      </c>
      <c r="E88" s="521" t="s">
        <v>53</v>
      </c>
      <c r="F88" s="522" t="s">
        <v>53</v>
      </c>
      <c r="G88" s="520" t="s">
        <v>53</v>
      </c>
      <c r="H88" s="521" t="s">
        <v>53</v>
      </c>
      <c r="I88" s="522" t="s">
        <v>53</v>
      </c>
      <c r="J88" s="520" t="s">
        <v>279</v>
      </c>
      <c r="K88" s="521">
        <v>2.38</v>
      </c>
      <c r="L88" s="522">
        <v>2.38</v>
      </c>
      <c r="M88" s="520" t="s">
        <v>279</v>
      </c>
      <c r="N88" s="521">
        <v>2.1</v>
      </c>
      <c r="O88" s="522">
        <v>2.1</v>
      </c>
      <c r="P88" s="194" t="s">
        <v>164</v>
      </c>
      <c r="Q88" s="195">
        <v>2.42</v>
      </c>
      <c r="R88" s="196">
        <v>11.9</v>
      </c>
      <c r="S88" s="194" t="s">
        <v>164</v>
      </c>
      <c r="T88" s="195">
        <v>2.15</v>
      </c>
      <c r="U88" s="196">
        <v>11.64</v>
      </c>
      <c r="V88" s="194" t="s">
        <v>164</v>
      </c>
      <c r="W88" s="195">
        <v>2.12</v>
      </c>
      <c r="X88" s="196">
        <v>15.11</v>
      </c>
      <c r="Y88" s="194" t="s">
        <v>201</v>
      </c>
      <c r="Z88" s="195">
        <v>12.3</v>
      </c>
      <c r="AA88" s="196">
        <v>19.39</v>
      </c>
      <c r="AB88" s="194" t="s">
        <v>242</v>
      </c>
      <c r="AC88" s="195">
        <v>11.56</v>
      </c>
      <c r="AD88" s="196">
        <v>20.02</v>
      </c>
      <c r="AE88" s="194" t="s">
        <v>201</v>
      </c>
      <c r="AF88" s="195">
        <v>10.050000000000001</v>
      </c>
      <c r="AG88" s="196">
        <v>14.6</v>
      </c>
      <c r="AH88" s="194" t="s">
        <v>243</v>
      </c>
      <c r="AI88" s="195">
        <v>13.14</v>
      </c>
      <c r="AJ88" s="196">
        <v>24.34</v>
      </c>
      <c r="AK88" s="220" t="s">
        <v>165</v>
      </c>
      <c r="AL88" s="195">
        <v>17.61</v>
      </c>
      <c r="AM88" s="196">
        <v>25.77</v>
      </c>
      <c r="AN88" s="217" t="s">
        <v>202</v>
      </c>
      <c r="AO88" s="195">
        <v>19.27</v>
      </c>
      <c r="AP88" s="196">
        <v>60.15</v>
      </c>
      <c r="AQ88" s="511" t="s">
        <v>166</v>
      </c>
      <c r="AR88" s="512">
        <v>18.940000000000001</v>
      </c>
      <c r="AS88" s="513">
        <v>72.63</v>
      </c>
      <c r="AT88" s="511" t="s">
        <v>238</v>
      </c>
      <c r="AU88" s="512">
        <v>22.65</v>
      </c>
      <c r="AV88" s="513">
        <v>56.85</v>
      </c>
      <c r="AW88" s="511" t="s">
        <v>166</v>
      </c>
      <c r="AX88" s="512">
        <v>58.95</v>
      </c>
      <c r="AY88" s="513">
        <v>65.89</v>
      </c>
      <c r="AZ88" s="276" t="s">
        <v>168</v>
      </c>
      <c r="BA88" s="277">
        <v>42.206558999999999</v>
      </c>
      <c r="BB88" s="277" t="s">
        <v>53</v>
      </c>
      <c r="BC88" s="277" t="s">
        <v>53</v>
      </c>
      <c r="BD88" s="278">
        <v>47.364736000000001</v>
      </c>
    </row>
    <row r="89" spans="1:56" s="117" customFormat="1" ht="12" customHeight="1" x14ac:dyDescent="0.25">
      <c r="A89" s="891"/>
      <c r="B89" s="893"/>
      <c r="C89" s="496" t="s">
        <v>1020</v>
      </c>
      <c r="D89" s="520" t="s">
        <v>53</v>
      </c>
      <c r="E89" s="521" t="s">
        <v>53</v>
      </c>
      <c r="F89" s="522" t="s">
        <v>53</v>
      </c>
      <c r="G89" s="520" t="s">
        <v>53</v>
      </c>
      <c r="H89" s="521" t="s">
        <v>53</v>
      </c>
      <c r="I89" s="522" t="s">
        <v>53</v>
      </c>
      <c r="J89" s="520" t="s">
        <v>279</v>
      </c>
      <c r="K89" s="521">
        <v>2.5499999999999998</v>
      </c>
      <c r="L89" s="522">
        <v>2.5499999999999998</v>
      </c>
      <c r="M89" s="520" t="s">
        <v>53</v>
      </c>
      <c r="N89" s="521" t="s">
        <v>53</v>
      </c>
      <c r="O89" s="522" t="s">
        <v>53</v>
      </c>
      <c r="P89" s="194" t="s">
        <v>53</v>
      </c>
      <c r="Q89" s="195" t="s">
        <v>53</v>
      </c>
      <c r="R89" s="196" t="s">
        <v>53</v>
      </c>
      <c r="S89" s="194" t="s">
        <v>53</v>
      </c>
      <c r="T89" s="195" t="s">
        <v>53</v>
      </c>
      <c r="U89" s="196" t="s">
        <v>53</v>
      </c>
      <c r="V89" s="194" t="s">
        <v>53</v>
      </c>
      <c r="W89" s="195" t="s">
        <v>53</v>
      </c>
      <c r="X89" s="196" t="s">
        <v>53</v>
      </c>
      <c r="Y89" s="194" t="s">
        <v>53</v>
      </c>
      <c r="Z89" s="195" t="s">
        <v>53</v>
      </c>
      <c r="AA89" s="196" t="s">
        <v>53</v>
      </c>
      <c r="AB89" s="194" t="s">
        <v>163</v>
      </c>
      <c r="AC89" s="195">
        <v>1.95</v>
      </c>
      <c r="AD89" s="196">
        <v>7.38</v>
      </c>
      <c r="AE89" s="194" t="s">
        <v>53</v>
      </c>
      <c r="AF89" s="195" t="s">
        <v>53</v>
      </c>
      <c r="AG89" s="196" t="s">
        <v>53</v>
      </c>
      <c r="AH89" s="194" t="s">
        <v>164</v>
      </c>
      <c r="AI89" s="195">
        <v>2.4300000000000002</v>
      </c>
      <c r="AJ89" s="196">
        <v>8.74</v>
      </c>
      <c r="AK89" s="220" t="s">
        <v>165</v>
      </c>
      <c r="AL89" s="195">
        <v>5.46</v>
      </c>
      <c r="AM89" s="196">
        <v>14.54</v>
      </c>
      <c r="AN89" s="217" t="s">
        <v>243</v>
      </c>
      <c r="AO89" s="195">
        <v>11.81</v>
      </c>
      <c r="AP89" s="196">
        <v>16.5</v>
      </c>
      <c r="AQ89" s="511" t="s">
        <v>200</v>
      </c>
      <c r="AR89" s="512">
        <v>13.36</v>
      </c>
      <c r="AS89" s="513">
        <v>15.18</v>
      </c>
      <c r="AT89" s="511" t="s">
        <v>165</v>
      </c>
      <c r="AU89" s="512">
        <v>7.79</v>
      </c>
      <c r="AV89" s="513">
        <v>13.08</v>
      </c>
      <c r="AW89" s="511" t="s">
        <v>238</v>
      </c>
      <c r="AX89" s="512">
        <v>11.19</v>
      </c>
      <c r="AY89" s="513">
        <v>16.489999999999998</v>
      </c>
      <c r="AZ89" s="276" t="s">
        <v>166</v>
      </c>
      <c r="BA89" s="277">
        <v>9.9689999999999994</v>
      </c>
      <c r="BB89" s="277" t="s">
        <v>53</v>
      </c>
      <c r="BC89" s="277" t="s">
        <v>53</v>
      </c>
      <c r="BD89" s="278">
        <v>11.058999999999999</v>
      </c>
    </row>
    <row r="90" spans="1:56" s="117" customFormat="1" ht="12" customHeight="1" x14ac:dyDescent="0.25">
      <c r="A90" s="891"/>
      <c r="B90" s="893"/>
      <c r="C90" s="496" t="s">
        <v>1018</v>
      </c>
      <c r="D90" s="520"/>
      <c r="E90" s="521"/>
      <c r="F90" s="522"/>
      <c r="G90" s="520"/>
      <c r="H90" s="521"/>
      <c r="I90" s="522"/>
      <c r="J90" s="520"/>
      <c r="K90" s="521"/>
      <c r="L90" s="522"/>
      <c r="M90" s="520" t="s">
        <v>53</v>
      </c>
      <c r="N90" s="521" t="s">
        <v>53</v>
      </c>
      <c r="O90" s="522" t="s">
        <v>53</v>
      </c>
      <c r="P90" s="194" t="s">
        <v>53</v>
      </c>
      <c r="Q90" s="195" t="s">
        <v>53</v>
      </c>
      <c r="R90" s="196" t="s">
        <v>53</v>
      </c>
      <c r="S90" s="194" t="s">
        <v>53</v>
      </c>
      <c r="T90" s="195" t="s">
        <v>53</v>
      </c>
      <c r="U90" s="196" t="s">
        <v>53</v>
      </c>
      <c r="V90" s="194" t="s">
        <v>53</v>
      </c>
      <c r="W90" s="195" t="s">
        <v>53</v>
      </c>
      <c r="X90" s="196" t="s">
        <v>53</v>
      </c>
      <c r="Y90" s="194" t="s">
        <v>279</v>
      </c>
      <c r="Z90" s="195" t="s">
        <v>53</v>
      </c>
      <c r="AA90" s="196">
        <v>4.03</v>
      </c>
      <c r="AB90" s="194" t="s">
        <v>53</v>
      </c>
      <c r="AC90" s="195" t="s">
        <v>53</v>
      </c>
      <c r="AD90" s="196" t="s">
        <v>53</v>
      </c>
      <c r="AE90" s="194" t="s">
        <v>53</v>
      </c>
      <c r="AF90" s="195" t="s">
        <v>53</v>
      </c>
      <c r="AG90" s="196" t="s">
        <v>53</v>
      </c>
      <c r="AH90" s="194" t="s">
        <v>279</v>
      </c>
      <c r="AI90" s="195">
        <v>3.54</v>
      </c>
      <c r="AJ90" s="196">
        <v>3.54</v>
      </c>
      <c r="AK90" s="220" t="s">
        <v>163</v>
      </c>
      <c r="AL90" s="195">
        <v>5.15</v>
      </c>
      <c r="AM90" s="196">
        <v>5.15</v>
      </c>
      <c r="AN90" s="217" t="s">
        <v>163</v>
      </c>
      <c r="AO90" s="195">
        <v>4.25</v>
      </c>
      <c r="AP90" s="196">
        <v>4.25</v>
      </c>
      <c r="AQ90" s="511" t="s">
        <v>164</v>
      </c>
      <c r="AR90" s="512">
        <v>5.0049999999999999</v>
      </c>
      <c r="AS90" s="513">
        <v>5.6749999999999998</v>
      </c>
      <c r="AT90" s="511" t="s">
        <v>164</v>
      </c>
      <c r="AU90" s="512">
        <v>5.7850000000000001</v>
      </c>
      <c r="AV90" s="513">
        <v>8.9849999999999994</v>
      </c>
      <c r="AW90" s="511" t="s">
        <v>242</v>
      </c>
      <c r="AX90" s="512">
        <v>6.1385259999999997</v>
      </c>
      <c r="AY90" s="513">
        <v>8.668526</v>
      </c>
      <c r="AZ90" s="276" t="s">
        <v>242</v>
      </c>
      <c r="BA90" s="277">
        <v>4.5314160000000001</v>
      </c>
      <c r="BB90" s="277" t="s">
        <v>53</v>
      </c>
      <c r="BC90" s="277" t="s">
        <v>241</v>
      </c>
      <c r="BD90" s="278">
        <v>7.2714160000000003</v>
      </c>
    </row>
    <row r="91" spans="1:56" s="117" customFormat="1" ht="12" customHeight="1" x14ac:dyDescent="0.25">
      <c r="A91" s="891"/>
      <c r="B91" s="893"/>
      <c r="C91" s="496" t="s">
        <v>1025</v>
      </c>
      <c r="D91" s="520"/>
      <c r="E91" s="521"/>
      <c r="F91" s="522"/>
      <c r="G91" s="520"/>
      <c r="H91" s="521"/>
      <c r="I91" s="522"/>
      <c r="J91" s="520"/>
      <c r="K91" s="521"/>
      <c r="L91" s="522"/>
      <c r="M91" s="520"/>
      <c r="N91" s="521"/>
      <c r="O91" s="522"/>
      <c r="P91" s="194"/>
      <c r="Q91" s="195"/>
      <c r="R91" s="196"/>
      <c r="S91" s="194"/>
      <c r="T91" s="195"/>
      <c r="U91" s="196"/>
      <c r="V91" s="194"/>
      <c r="W91" s="195"/>
      <c r="X91" s="196"/>
      <c r="Y91" s="194"/>
      <c r="Z91" s="195"/>
      <c r="AA91" s="196"/>
      <c r="AB91" s="194"/>
      <c r="AC91" s="195"/>
      <c r="AD91" s="196"/>
      <c r="AE91" s="194"/>
      <c r="AF91" s="195"/>
      <c r="AG91" s="196"/>
      <c r="AH91" s="194" t="s">
        <v>53</v>
      </c>
      <c r="AI91" s="195" t="s">
        <v>53</v>
      </c>
      <c r="AJ91" s="196" t="s">
        <v>53</v>
      </c>
      <c r="AK91" s="220" t="s">
        <v>279</v>
      </c>
      <c r="AL91" s="195" t="s">
        <v>53</v>
      </c>
      <c r="AM91" s="196">
        <v>2.8</v>
      </c>
      <c r="AN91" s="217" t="s">
        <v>279</v>
      </c>
      <c r="AO91" s="195" t="s">
        <v>53</v>
      </c>
      <c r="AP91" s="196">
        <v>2.8</v>
      </c>
      <c r="AQ91" s="511" t="s">
        <v>279</v>
      </c>
      <c r="AR91" s="512">
        <v>0.99</v>
      </c>
      <c r="AS91" s="513">
        <v>1.4</v>
      </c>
      <c r="AT91" s="511" t="s">
        <v>163</v>
      </c>
      <c r="AU91" s="512">
        <v>2.78</v>
      </c>
      <c r="AV91" s="513">
        <v>6.8</v>
      </c>
      <c r="AW91" s="511" t="s">
        <v>242</v>
      </c>
      <c r="AX91" s="512">
        <v>4.6289999999999996</v>
      </c>
      <c r="AY91" s="513">
        <v>7.7690000000000001</v>
      </c>
      <c r="AZ91" s="276" t="s">
        <v>164</v>
      </c>
      <c r="BA91" s="277">
        <v>3.4990000000000001</v>
      </c>
      <c r="BB91" s="277" t="s">
        <v>241</v>
      </c>
      <c r="BC91" s="277" t="s">
        <v>241</v>
      </c>
      <c r="BD91" s="278">
        <v>3.7690000000000001</v>
      </c>
    </row>
    <row r="92" spans="1:56" s="117" customFormat="1" ht="12" customHeight="1" x14ac:dyDescent="0.25">
      <c r="A92" s="891"/>
      <c r="B92" s="903"/>
      <c r="C92" s="496" t="s">
        <v>1021</v>
      </c>
      <c r="D92" s="520"/>
      <c r="E92" s="521"/>
      <c r="F92" s="522"/>
      <c r="G92" s="520"/>
      <c r="H92" s="521"/>
      <c r="I92" s="522"/>
      <c r="J92" s="520" t="s">
        <v>53</v>
      </c>
      <c r="K92" s="521" t="s">
        <v>53</v>
      </c>
      <c r="L92" s="522" t="s">
        <v>53</v>
      </c>
      <c r="M92" s="520" t="s">
        <v>53</v>
      </c>
      <c r="N92" s="521" t="s">
        <v>53</v>
      </c>
      <c r="O92" s="522" t="s">
        <v>53</v>
      </c>
      <c r="P92" s="194" t="s">
        <v>53</v>
      </c>
      <c r="Q92" s="195" t="s">
        <v>53</v>
      </c>
      <c r="R92" s="196" t="s">
        <v>53</v>
      </c>
      <c r="S92" s="194" t="s">
        <v>279</v>
      </c>
      <c r="T92" s="195" t="s">
        <v>53</v>
      </c>
      <c r="U92" s="196">
        <v>0.36</v>
      </c>
      <c r="V92" s="194" t="s">
        <v>53</v>
      </c>
      <c r="W92" s="195" t="s">
        <v>53</v>
      </c>
      <c r="X92" s="196" t="s">
        <v>53</v>
      </c>
      <c r="Y92" s="194" t="s">
        <v>53</v>
      </c>
      <c r="Z92" s="195" t="s">
        <v>53</v>
      </c>
      <c r="AA92" s="196" t="s">
        <v>53</v>
      </c>
      <c r="AB92" s="194" t="s">
        <v>53</v>
      </c>
      <c r="AC92" s="195" t="s">
        <v>53</v>
      </c>
      <c r="AD92" s="196" t="s">
        <v>53</v>
      </c>
      <c r="AE92" s="194"/>
      <c r="AF92" s="195"/>
      <c r="AG92" s="196"/>
      <c r="AH92" s="194"/>
      <c r="AI92" s="195"/>
      <c r="AJ92" s="196"/>
      <c r="AK92" s="220"/>
      <c r="AL92" s="195"/>
      <c r="AM92" s="196"/>
      <c r="AN92" s="217"/>
      <c r="AO92" s="195"/>
      <c r="AP92" s="196"/>
      <c r="AQ92" s="511" t="s">
        <v>53</v>
      </c>
      <c r="AR92" s="512" t="s">
        <v>53</v>
      </c>
      <c r="AS92" s="513" t="s">
        <v>53</v>
      </c>
      <c r="AT92" s="511" t="s">
        <v>53</v>
      </c>
      <c r="AU92" s="512" t="s">
        <v>53</v>
      </c>
      <c r="AV92" s="513" t="s">
        <v>53</v>
      </c>
      <c r="AW92" s="511" t="s">
        <v>53</v>
      </c>
      <c r="AX92" s="512" t="s">
        <v>53</v>
      </c>
      <c r="AY92" s="513" t="s">
        <v>53</v>
      </c>
      <c r="AZ92" s="276" t="s">
        <v>279</v>
      </c>
      <c r="BA92" s="277">
        <v>0.92806599999999995</v>
      </c>
      <c r="BB92" s="277" t="s">
        <v>241</v>
      </c>
      <c r="BC92" s="277" t="s">
        <v>241</v>
      </c>
      <c r="BD92" s="278">
        <v>0.92806599999999995</v>
      </c>
    </row>
    <row r="93" spans="1:56" s="117" customFormat="1" ht="12" customHeight="1" x14ac:dyDescent="0.25">
      <c r="A93" s="891"/>
      <c r="B93" s="903"/>
      <c r="C93" s="496" t="s">
        <v>1028</v>
      </c>
      <c r="D93" s="520"/>
      <c r="E93" s="521"/>
      <c r="F93" s="522"/>
      <c r="G93" s="520"/>
      <c r="H93" s="521"/>
      <c r="I93" s="522"/>
      <c r="J93" s="520" t="s">
        <v>53</v>
      </c>
      <c r="K93" s="521" t="s">
        <v>53</v>
      </c>
      <c r="L93" s="522" t="s">
        <v>53</v>
      </c>
      <c r="M93" s="520" t="s">
        <v>53</v>
      </c>
      <c r="N93" s="521" t="s">
        <v>53</v>
      </c>
      <c r="O93" s="522" t="s">
        <v>53</v>
      </c>
      <c r="P93" s="194" t="s">
        <v>279</v>
      </c>
      <c r="Q93" s="195" t="s">
        <v>53</v>
      </c>
      <c r="R93" s="196">
        <v>0.53</v>
      </c>
      <c r="S93" s="194" t="s">
        <v>279</v>
      </c>
      <c r="T93" s="195" t="s">
        <v>53</v>
      </c>
      <c r="U93" s="196">
        <v>0.53</v>
      </c>
      <c r="V93" s="194" t="s">
        <v>163</v>
      </c>
      <c r="W93" s="195">
        <v>0.5</v>
      </c>
      <c r="X93" s="196">
        <v>0.63</v>
      </c>
      <c r="Y93" s="194" t="s">
        <v>164</v>
      </c>
      <c r="Z93" s="195">
        <v>0.43</v>
      </c>
      <c r="AA93" s="196">
        <v>0.56000000000000005</v>
      </c>
      <c r="AB93" s="194" t="s">
        <v>53</v>
      </c>
      <c r="AC93" s="195">
        <v>0.28000000000000003</v>
      </c>
      <c r="AD93" s="196" t="s">
        <v>53</v>
      </c>
      <c r="AE93" s="194" t="s">
        <v>163</v>
      </c>
      <c r="AF93" s="195">
        <v>0.28000000000000003</v>
      </c>
      <c r="AG93" s="196">
        <v>0.3</v>
      </c>
      <c r="AH93" s="194" t="s">
        <v>53</v>
      </c>
      <c r="AI93" s="195">
        <v>0.28000000000000003</v>
      </c>
      <c r="AJ93" s="196" t="s">
        <v>53</v>
      </c>
      <c r="AK93" s="220" t="s">
        <v>53</v>
      </c>
      <c r="AL93" s="195">
        <v>0.47</v>
      </c>
      <c r="AM93" s="196" t="s">
        <v>53</v>
      </c>
      <c r="AN93" s="217" t="s">
        <v>53</v>
      </c>
      <c r="AO93" s="195" t="s">
        <v>53</v>
      </c>
      <c r="AP93" s="196" t="s">
        <v>53</v>
      </c>
      <c r="AQ93" s="511" t="s">
        <v>53</v>
      </c>
      <c r="AR93" s="512" t="s">
        <v>53</v>
      </c>
      <c r="AS93" s="513" t="s">
        <v>53</v>
      </c>
      <c r="AT93" s="511" t="s">
        <v>164</v>
      </c>
      <c r="AU93" s="512">
        <v>0.18</v>
      </c>
      <c r="AV93" s="513">
        <v>0.44</v>
      </c>
      <c r="AW93" s="511" t="s">
        <v>163</v>
      </c>
      <c r="AX93" s="512">
        <v>0.34</v>
      </c>
      <c r="AY93" s="513">
        <v>0.43</v>
      </c>
      <c r="AZ93" s="276" t="s">
        <v>164</v>
      </c>
      <c r="BA93" s="277">
        <v>0.47</v>
      </c>
      <c r="BB93" s="277" t="s">
        <v>241</v>
      </c>
      <c r="BC93" s="277" t="s">
        <v>241</v>
      </c>
      <c r="BD93" s="278">
        <v>0.47</v>
      </c>
    </row>
    <row r="94" spans="1:56" s="117" customFormat="1" ht="12" customHeight="1" x14ac:dyDescent="0.25">
      <c r="A94" s="891"/>
      <c r="B94" s="903"/>
      <c r="C94" s="496" t="s">
        <v>1026</v>
      </c>
      <c r="D94" s="520"/>
      <c r="E94" s="521"/>
      <c r="F94" s="522"/>
      <c r="G94" s="520"/>
      <c r="H94" s="521"/>
      <c r="I94" s="522"/>
      <c r="J94" s="520"/>
      <c r="K94" s="521"/>
      <c r="L94" s="522"/>
      <c r="M94" s="520" t="s">
        <v>53</v>
      </c>
      <c r="N94" s="521" t="s">
        <v>53</v>
      </c>
      <c r="O94" s="522" t="s">
        <v>53</v>
      </c>
      <c r="P94" s="194" t="s">
        <v>53</v>
      </c>
      <c r="Q94" s="195" t="s">
        <v>53</v>
      </c>
      <c r="R94" s="196" t="s">
        <v>53</v>
      </c>
      <c r="S94" s="194"/>
      <c r="T94" s="195"/>
      <c r="U94" s="196"/>
      <c r="V94" s="194"/>
      <c r="W94" s="195"/>
      <c r="X94" s="196"/>
      <c r="Y94" s="194" t="s">
        <v>53</v>
      </c>
      <c r="Z94" s="195" t="s">
        <v>53</v>
      </c>
      <c r="AA94" s="196" t="s">
        <v>53</v>
      </c>
      <c r="AB94" s="194"/>
      <c r="AC94" s="195"/>
      <c r="AD94" s="196"/>
      <c r="AE94" s="194"/>
      <c r="AF94" s="195"/>
      <c r="AG94" s="196"/>
      <c r="AH94" s="194"/>
      <c r="AI94" s="195"/>
      <c r="AJ94" s="196"/>
      <c r="AK94" s="220" t="s">
        <v>53</v>
      </c>
      <c r="AL94" s="195" t="s">
        <v>53</v>
      </c>
      <c r="AM94" s="196" t="s">
        <v>53</v>
      </c>
      <c r="AN94" s="217" t="s">
        <v>53</v>
      </c>
      <c r="AO94" s="195" t="s">
        <v>53</v>
      </c>
      <c r="AP94" s="196" t="s">
        <v>53</v>
      </c>
      <c r="AQ94" s="511" t="s">
        <v>53</v>
      </c>
      <c r="AR94" s="512" t="s">
        <v>53</v>
      </c>
      <c r="AS94" s="513" t="s">
        <v>53</v>
      </c>
      <c r="AT94" s="511" t="s">
        <v>53</v>
      </c>
      <c r="AU94" s="512" t="s">
        <v>53</v>
      </c>
      <c r="AV94" s="513" t="s">
        <v>53</v>
      </c>
      <c r="AW94" s="511" t="s">
        <v>53</v>
      </c>
      <c r="AX94" s="512" t="s">
        <v>53</v>
      </c>
      <c r="AY94" s="513" t="s">
        <v>53</v>
      </c>
      <c r="AZ94" s="276" t="s">
        <v>279</v>
      </c>
      <c r="BA94" s="277">
        <v>0.15074000000000001</v>
      </c>
      <c r="BB94" s="277" t="s">
        <v>241</v>
      </c>
      <c r="BC94" s="277" t="s">
        <v>241</v>
      </c>
      <c r="BD94" s="278">
        <v>0.15074000000000001</v>
      </c>
    </row>
    <row r="95" spans="1:56" s="117" customFormat="1" ht="12" customHeight="1" x14ac:dyDescent="0.25">
      <c r="A95" s="891"/>
      <c r="B95" s="904"/>
      <c r="C95" s="617" t="s">
        <v>1024</v>
      </c>
      <c r="D95" s="520" t="s">
        <v>53</v>
      </c>
      <c r="E95" s="521" t="s">
        <v>53</v>
      </c>
      <c r="F95" s="522" t="s">
        <v>53</v>
      </c>
      <c r="G95" s="520" t="s">
        <v>53</v>
      </c>
      <c r="H95" s="521" t="s">
        <v>53</v>
      </c>
      <c r="I95" s="522" t="s">
        <v>53</v>
      </c>
      <c r="J95" s="520" t="s">
        <v>53</v>
      </c>
      <c r="K95" s="521" t="s">
        <v>53</v>
      </c>
      <c r="L95" s="522" t="s">
        <v>53</v>
      </c>
      <c r="M95" s="520" t="s">
        <v>53</v>
      </c>
      <c r="N95" s="521" t="s">
        <v>53</v>
      </c>
      <c r="O95" s="522" t="s">
        <v>53</v>
      </c>
      <c r="P95" s="221" t="s">
        <v>53</v>
      </c>
      <c r="Q95" s="222" t="s">
        <v>53</v>
      </c>
      <c r="R95" s="223" t="s">
        <v>53</v>
      </c>
      <c r="S95" s="221" t="s">
        <v>53</v>
      </c>
      <c r="T95" s="222" t="s">
        <v>53</v>
      </c>
      <c r="U95" s="223" t="s">
        <v>53</v>
      </c>
      <c r="V95" s="221" t="s">
        <v>53</v>
      </c>
      <c r="W95" s="222" t="s">
        <v>53</v>
      </c>
      <c r="X95" s="223" t="s">
        <v>53</v>
      </c>
      <c r="Y95" s="221" t="s">
        <v>53</v>
      </c>
      <c r="Z95" s="222" t="s">
        <v>53</v>
      </c>
      <c r="AA95" s="223" t="s">
        <v>53</v>
      </c>
      <c r="AB95" s="221" t="s">
        <v>53</v>
      </c>
      <c r="AC95" s="222" t="s">
        <v>53</v>
      </c>
      <c r="AD95" s="223" t="s">
        <v>53</v>
      </c>
      <c r="AE95" s="221" t="s">
        <v>53</v>
      </c>
      <c r="AF95" s="222" t="s">
        <v>53</v>
      </c>
      <c r="AG95" s="223" t="s">
        <v>53</v>
      </c>
      <c r="AH95" s="221" t="s">
        <v>53</v>
      </c>
      <c r="AI95" s="222" t="s">
        <v>53</v>
      </c>
      <c r="AJ95" s="223" t="s">
        <v>53</v>
      </c>
      <c r="AK95" s="232" t="s">
        <v>53</v>
      </c>
      <c r="AL95" s="222" t="s">
        <v>53</v>
      </c>
      <c r="AM95" s="223" t="s">
        <v>53</v>
      </c>
      <c r="AN95" s="234" t="s">
        <v>279</v>
      </c>
      <c r="AO95" s="222" t="s">
        <v>241</v>
      </c>
      <c r="AP95" s="223">
        <v>1.4</v>
      </c>
      <c r="AQ95" s="514" t="s">
        <v>53</v>
      </c>
      <c r="AR95" s="515" t="s">
        <v>53</v>
      </c>
      <c r="AS95" s="516" t="s">
        <v>53</v>
      </c>
      <c r="AT95" s="514" t="s">
        <v>279</v>
      </c>
      <c r="AU95" s="515" t="s">
        <v>53</v>
      </c>
      <c r="AV95" s="516">
        <v>1.86</v>
      </c>
      <c r="AW95" s="514" t="s">
        <v>53</v>
      </c>
      <c r="AX95" s="515" t="s">
        <v>53</v>
      </c>
      <c r="AY95" s="516" t="s">
        <v>53</v>
      </c>
      <c r="AZ95" s="234" t="s">
        <v>53</v>
      </c>
      <c r="BA95" s="222" t="s">
        <v>53</v>
      </c>
      <c r="BB95" s="222" t="s">
        <v>53</v>
      </c>
      <c r="BC95" s="222" t="s">
        <v>53</v>
      </c>
      <c r="BD95" s="223" t="s">
        <v>53</v>
      </c>
    </row>
    <row r="96" spans="1:56" s="117" customFormat="1" ht="12" customHeight="1" x14ac:dyDescent="0.25">
      <c r="A96" s="891"/>
      <c r="B96" s="892" t="s">
        <v>43</v>
      </c>
      <c r="C96" s="229" t="s">
        <v>1036</v>
      </c>
      <c r="D96" s="517" t="s">
        <v>201</v>
      </c>
      <c r="E96" s="518">
        <v>13.385999999999999</v>
      </c>
      <c r="F96" s="519">
        <v>13.385999999999999</v>
      </c>
      <c r="G96" s="517" t="s">
        <v>201</v>
      </c>
      <c r="H96" s="518">
        <v>9.6560000000000006</v>
      </c>
      <c r="I96" s="519">
        <v>9.9260000000000002</v>
      </c>
      <c r="J96" s="517" t="s">
        <v>243</v>
      </c>
      <c r="K96" s="518">
        <v>18.23</v>
      </c>
      <c r="L96" s="519">
        <v>19.14</v>
      </c>
      <c r="M96" s="517" t="s">
        <v>187</v>
      </c>
      <c r="N96" s="518">
        <v>35.456000000000003</v>
      </c>
      <c r="O96" s="519">
        <v>162.52600000000001</v>
      </c>
      <c r="P96" s="224" t="s">
        <v>287</v>
      </c>
      <c r="Q96" s="225">
        <v>36.646000000000001</v>
      </c>
      <c r="R96" s="226">
        <v>203.166</v>
      </c>
      <c r="S96" s="224" t="s">
        <v>392</v>
      </c>
      <c r="T96" s="225">
        <v>31.843</v>
      </c>
      <c r="U96" s="226">
        <v>209.54300000000001</v>
      </c>
      <c r="V96" s="224" t="s">
        <v>222</v>
      </c>
      <c r="W96" s="225">
        <v>168.21299999999999</v>
      </c>
      <c r="X96" s="226">
        <v>231.42449999999999</v>
      </c>
      <c r="Y96" s="224" t="s">
        <v>222</v>
      </c>
      <c r="Z96" s="225">
        <v>203.78299999999999</v>
      </c>
      <c r="AA96" s="226">
        <v>253.8545</v>
      </c>
      <c r="AB96" s="224" t="s">
        <v>177</v>
      </c>
      <c r="AC96" s="225">
        <v>174.74</v>
      </c>
      <c r="AD96" s="226">
        <v>241.1045</v>
      </c>
      <c r="AE96" s="224" t="s">
        <v>209</v>
      </c>
      <c r="AF96" s="225">
        <v>200.33150000000001</v>
      </c>
      <c r="AG96" s="226">
        <v>305.40449999999998</v>
      </c>
      <c r="AH96" s="224" t="s">
        <v>178</v>
      </c>
      <c r="AI96" s="225">
        <v>209.35149999999999</v>
      </c>
      <c r="AJ96" s="226">
        <v>313.34449999999998</v>
      </c>
      <c r="AK96" s="233" t="s">
        <v>288</v>
      </c>
      <c r="AL96" s="225">
        <v>231.89750000000001</v>
      </c>
      <c r="AM96" s="226">
        <v>401.58550000000002</v>
      </c>
      <c r="AN96" s="235" t="s">
        <v>593</v>
      </c>
      <c r="AO96" s="225">
        <v>277.91149999999999</v>
      </c>
      <c r="AP96" s="226">
        <v>568.77560000000005</v>
      </c>
      <c r="AQ96" s="511" t="s">
        <v>226</v>
      </c>
      <c r="AR96" s="512">
        <v>392.66149999999999</v>
      </c>
      <c r="AS96" s="513">
        <v>732.04759999999999</v>
      </c>
      <c r="AT96" s="511" t="s">
        <v>196</v>
      </c>
      <c r="AU96" s="512">
        <v>407.62150000000003</v>
      </c>
      <c r="AV96" s="513">
        <v>822.39350000000002</v>
      </c>
      <c r="AW96" s="511" t="s">
        <v>414</v>
      </c>
      <c r="AX96" s="512">
        <v>573.14636499999995</v>
      </c>
      <c r="AY96" s="513">
        <v>863.32578899999999</v>
      </c>
      <c r="AZ96" s="276" t="s">
        <v>144</v>
      </c>
      <c r="BA96" s="277">
        <v>678.59511099999997</v>
      </c>
      <c r="BB96" s="277">
        <v>64.59</v>
      </c>
      <c r="BC96" s="277">
        <v>59.779165999999996</v>
      </c>
      <c r="BD96" s="278">
        <v>913.08427700000004</v>
      </c>
    </row>
    <row r="97" spans="1:57" s="117" customFormat="1" ht="12" customHeight="1" x14ac:dyDescent="0.25">
      <c r="A97" s="891"/>
      <c r="B97" s="893"/>
      <c r="C97" s="230" t="s">
        <v>1035</v>
      </c>
      <c r="D97" s="520" t="s">
        <v>53</v>
      </c>
      <c r="E97" s="521" t="s">
        <v>53</v>
      </c>
      <c r="F97" s="522" t="s">
        <v>53</v>
      </c>
      <c r="G97" s="520" t="s">
        <v>53</v>
      </c>
      <c r="H97" s="521" t="s">
        <v>53</v>
      </c>
      <c r="I97" s="522" t="s">
        <v>53</v>
      </c>
      <c r="J97" s="520" t="s">
        <v>163</v>
      </c>
      <c r="K97" s="521">
        <v>17.46</v>
      </c>
      <c r="L97" s="522">
        <v>19.48</v>
      </c>
      <c r="M97" s="520" t="s">
        <v>166</v>
      </c>
      <c r="N97" s="521">
        <v>29.51</v>
      </c>
      <c r="O97" s="522">
        <v>35.340000000000003</v>
      </c>
      <c r="P97" s="194" t="s">
        <v>275</v>
      </c>
      <c r="Q97" s="195">
        <v>28.31</v>
      </c>
      <c r="R97" s="196">
        <v>34.17</v>
      </c>
      <c r="S97" s="194" t="s">
        <v>166</v>
      </c>
      <c r="T97" s="195">
        <v>30.33</v>
      </c>
      <c r="U97" s="196">
        <v>34.57</v>
      </c>
      <c r="V97" s="194" t="s">
        <v>275</v>
      </c>
      <c r="W97" s="195">
        <v>34.56</v>
      </c>
      <c r="X97" s="196">
        <v>38.83</v>
      </c>
      <c r="Y97" s="194" t="s">
        <v>166</v>
      </c>
      <c r="Z97" s="195">
        <v>16.23</v>
      </c>
      <c r="AA97" s="196">
        <v>24.76</v>
      </c>
      <c r="AB97" s="194" t="s">
        <v>238</v>
      </c>
      <c r="AC97" s="195">
        <v>16.850000000000001</v>
      </c>
      <c r="AD97" s="196">
        <v>36.784999999999997</v>
      </c>
      <c r="AE97" s="194" t="s">
        <v>237</v>
      </c>
      <c r="AF97" s="195">
        <v>24.09</v>
      </c>
      <c r="AG97" s="196">
        <v>41.984999999999999</v>
      </c>
      <c r="AH97" s="194" t="s">
        <v>170</v>
      </c>
      <c r="AI97" s="195">
        <v>28.084</v>
      </c>
      <c r="AJ97" s="196">
        <v>47.654000000000003</v>
      </c>
      <c r="AK97" s="220" t="s">
        <v>171</v>
      </c>
      <c r="AL97" s="195">
        <v>39.164000000000001</v>
      </c>
      <c r="AM97" s="196">
        <v>64.881</v>
      </c>
      <c r="AN97" s="217" t="s">
        <v>239</v>
      </c>
      <c r="AO97" s="195">
        <v>37.630000000000003</v>
      </c>
      <c r="AP97" s="196">
        <v>80.67</v>
      </c>
      <c r="AQ97" s="511" t="s">
        <v>269</v>
      </c>
      <c r="AR97" s="512">
        <v>47.871000000000002</v>
      </c>
      <c r="AS97" s="513">
        <v>134.816</v>
      </c>
      <c r="AT97" s="511" t="s">
        <v>277</v>
      </c>
      <c r="AU97" s="512">
        <v>56.390999999999998</v>
      </c>
      <c r="AV97" s="513">
        <v>121.501</v>
      </c>
      <c r="AW97" s="511" t="s">
        <v>188</v>
      </c>
      <c r="AX97" s="512">
        <v>84.416173999999998</v>
      </c>
      <c r="AY97" s="513">
        <v>178.302313</v>
      </c>
      <c r="AZ97" s="276" t="s">
        <v>207</v>
      </c>
      <c r="BA97" s="277">
        <v>97.587816000000004</v>
      </c>
      <c r="BB97" s="277">
        <v>17.64</v>
      </c>
      <c r="BC97" s="277">
        <v>36.479999999999997</v>
      </c>
      <c r="BD97" s="278">
        <v>173.19781599999999</v>
      </c>
    </row>
    <row r="98" spans="1:57" s="117" customFormat="1" ht="12" customHeight="1" x14ac:dyDescent="0.25">
      <c r="A98" s="891"/>
      <c r="B98" s="893"/>
      <c r="C98" s="227" t="s">
        <v>1038</v>
      </c>
      <c r="D98" s="520"/>
      <c r="E98" s="521"/>
      <c r="F98" s="522"/>
      <c r="G98" s="520"/>
      <c r="H98" s="521"/>
      <c r="I98" s="522"/>
      <c r="J98" s="520"/>
      <c r="K98" s="521"/>
      <c r="L98" s="522"/>
      <c r="M98" s="520" t="s">
        <v>53</v>
      </c>
      <c r="N98" s="521" t="s">
        <v>53</v>
      </c>
      <c r="O98" s="522" t="s">
        <v>53</v>
      </c>
      <c r="P98" s="194"/>
      <c r="Q98" s="195"/>
      <c r="R98" s="196"/>
      <c r="S98" s="194"/>
      <c r="T98" s="195"/>
      <c r="U98" s="196"/>
      <c r="V98" s="194"/>
      <c r="W98" s="195"/>
      <c r="X98" s="196"/>
      <c r="Y98" s="194"/>
      <c r="Z98" s="195"/>
      <c r="AA98" s="196"/>
      <c r="AB98" s="194" t="s">
        <v>53</v>
      </c>
      <c r="AC98" s="195" t="s">
        <v>53</v>
      </c>
      <c r="AD98" s="196" t="s">
        <v>53</v>
      </c>
      <c r="AE98" s="194" t="s">
        <v>53</v>
      </c>
      <c r="AF98" s="195" t="s">
        <v>53</v>
      </c>
      <c r="AG98" s="196" t="s">
        <v>53</v>
      </c>
      <c r="AH98" s="194" t="s">
        <v>279</v>
      </c>
      <c r="AI98" s="195">
        <v>1.42</v>
      </c>
      <c r="AJ98" s="196">
        <v>1.42</v>
      </c>
      <c r="AK98" s="220" t="s">
        <v>279</v>
      </c>
      <c r="AL98" s="195">
        <v>1.26</v>
      </c>
      <c r="AM98" s="196">
        <v>1.26</v>
      </c>
      <c r="AN98" s="217" t="s">
        <v>279</v>
      </c>
      <c r="AO98" s="195">
        <v>1.21</v>
      </c>
      <c r="AP98" s="196">
        <v>1.21</v>
      </c>
      <c r="AQ98" s="511" t="s">
        <v>200</v>
      </c>
      <c r="AR98" s="512">
        <v>1.49</v>
      </c>
      <c r="AS98" s="513">
        <v>12.43</v>
      </c>
      <c r="AT98" s="511" t="s">
        <v>165</v>
      </c>
      <c r="AU98" s="512">
        <v>2.62</v>
      </c>
      <c r="AV98" s="513">
        <v>15.97</v>
      </c>
      <c r="AW98" s="511" t="s">
        <v>166</v>
      </c>
      <c r="AX98" s="512" t="s">
        <v>53</v>
      </c>
      <c r="AY98" s="513">
        <v>24.7105</v>
      </c>
      <c r="AZ98" s="276" t="s">
        <v>166</v>
      </c>
      <c r="BA98" s="277">
        <v>19.150500000000001</v>
      </c>
      <c r="BB98" s="277">
        <v>2.46</v>
      </c>
      <c r="BC98" s="277" t="s">
        <v>53</v>
      </c>
      <c r="BD98" s="278">
        <v>26.830500000000001</v>
      </c>
    </row>
    <row r="99" spans="1:57" s="117" customFormat="1" ht="12" customHeight="1" x14ac:dyDescent="0.25">
      <c r="A99" s="891"/>
      <c r="B99" s="893"/>
      <c r="C99" s="230" t="s">
        <v>1037</v>
      </c>
      <c r="D99" s="520" t="s">
        <v>53</v>
      </c>
      <c r="E99" s="521" t="s">
        <v>53</v>
      </c>
      <c r="F99" s="522" t="s">
        <v>53</v>
      </c>
      <c r="G99" s="520" t="s">
        <v>53</v>
      </c>
      <c r="H99" s="521" t="s">
        <v>53</v>
      </c>
      <c r="I99" s="522" t="s">
        <v>53</v>
      </c>
      <c r="J99" s="520" t="s">
        <v>53</v>
      </c>
      <c r="K99" s="521" t="s">
        <v>53</v>
      </c>
      <c r="L99" s="522" t="s">
        <v>53</v>
      </c>
      <c r="M99" s="520" t="s">
        <v>279</v>
      </c>
      <c r="N99" s="521" t="s">
        <v>53</v>
      </c>
      <c r="O99" s="522">
        <v>6.26</v>
      </c>
      <c r="P99" s="194" t="s">
        <v>279</v>
      </c>
      <c r="Q99" s="195" t="s">
        <v>53</v>
      </c>
      <c r="R99" s="196">
        <v>6.26</v>
      </c>
      <c r="S99" s="194" t="s">
        <v>53</v>
      </c>
      <c r="T99" s="195" t="s">
        <v>53</v>
      </c>
      <c r="U99" s="196" t="s">
        <v>53</v>
      </c>
      <c r="V99" s="194" t="s">
        <v>53</v>
      </c>
      <c r="W99" s="195" t="s">
        <v>53</v>
      </c>
      <c r="X99" s="196" t="s">
        <v>53</v>
      </c>
      <c r="Y99" s="194" t="s">
        <v>279</v>
      </c>
      <c r="Z99" s="195">
        <v>6.26</v>
      </c>
      <c r="AA99" s="196">
        <v>6.26</v>
      </c>
      <c r="AB99" s="194" t="s">
        <v>53</v>
      </c>
      <c r="AC99" s="195" t="s">
        <v>53</v>
      </c>
      <c r="AD99" s="196" t="s">
        <v>53</v>
      </c>
      <c r="AE99" s="194" t="s">
        <v>53</v>
      </c>
      <c r="AF99" s="195" t="s">
        <v>53</v>
      </c>
      <c r="AG99" s="196" t="s">
        <v>53</v>
      </c>
      <c r="AH99" s="194" t="s">
        <v>53</v>
      </c>
      <c r="AI99" s="195" t="s">
        <v>53</v>
      </c>
      <c r="AJ99" s="196" t="s">
        <v>53</v>
      </c>
      <c r="AK99" s="220" t="s">
        <v>53</v>
      </c>
      <c r="AL99" s="195" t="s">
        <v>53</v>
      </c>
      <c r="AM99" s="196" t="s">
        <v>53</v>
      </c>
      <c r="AN99" s="217" t="s">
        <v>53</v>
      </c>
      <c r="AO99" s="195" t="s">
        <v>53</v>
      </c>
      <c r="AP99" s="196" t="s">
        <v>53</v>
      </c>
      <c r="AQ99" s="511" t="s">
        <v>53</v>
      </c>
      <c r="AR99" s="512" t="s">
        <v>53</v>
      </c>
      <c r="AS99" s="513" t="s">
        <v>53</v>
      </c>
      <c r="AT99" s="511" t="s">
        <v>163</v>
      </c>
      <c r="AU99" s="512" t="s">
        <v>53</v>
      </c>
      <c r="AV99" s="513">
        <v>2.77</v>
      </c>
      <c r="AW99" s="511" t="s">
        <v>164</v>
      </c>
      <c r="AX99" s="512">
        <v>1.31</v>
      </c>
      <c r="AY99" s="513">
        <v>2.98</v>
      </c>
      <c r="AZ99" s="276" t="s">
        <v>53</v>
      </c>
      <c r="BA99" s="277" t="s">
        <v>53</v>
      </c>
      <c r="BB99" s="277" t="s">
        <v>53</v>
      </c>
      <c r="BC99" s="277" t="s">
        <v>53</v>
      </c>
      <c r="BD99" s="278" t="s">
        <v>53</v>
      </c>
    </row>
    <row r="100" spans="1:57" s="117" customFormat="1" ht="12" customHeight="1" x14ac:dyDescent="0.25">
      <c r="A100" s="891"/>
      <c r="B100" s="894"/>
      <c r="C100" s="228" t="s">
        <v>1039</v>
      </c>
      <c r="D100" s="523"/>
      <c r="E100" s="524"/>
      <c r="F100" s="525"/>
      <c r="G100" s="523"/>
      <c r="H100" s="524"/>
      <c r="I100" s="525"/>
      <c r="J100" s="523"/>
      <c r="K100" s="524"/>
      <c r="L100" s="525"/>
      <c r="M100" s="523" t="s">
        <v>53</v>
      </c>
      <c r="N100" s="524" t="s">
        <v>53</v>
      </c>
      <c r="O100" s="525" t="s">
        <v>53</v>
      </c>
      <c r="P100" s="198" t="s">
        <v>53</v>
      </c>
      <c r="Q100" s="199" t="s">
        <v>53</v>
      </c>
      <c r="R100" s="200" t="s">
        <v>53</v>
      </c>
      <c r="S100" s="198"/>
      <c r="T100" s="199"/>
      <c r="U100" s="200"/>
      <c r="V100" s="198"/>
      <c r="W100" s="199"/>
      <c r="X100" s="200"/>
      <c r="Y100" s="198" t="s">
        <v>53</v>
      </c>
      <c r="Z100" s="199" t="s">
        <v>53</v>
      </c>
      <c r="AA100" s="200" t="s">
        <v>53</v>
      </c>
      <c r="AB100" s="198"/>
      <c r="AC100" s="199"/>
      <c r="AD100" s="200"/>
      <c r="AE100" s="198"/>
      <c r="AF100" s="199"/>
      <c r="AG100" s="200"/>
      <c r="AH100" s="198"/>
      <c r="AI100" s="199"/>
      <c r="AJ100" s="200"/>
      <c r="AK100" s="507"/>
      <c r="AL100" s="199"/>
      <c r="AM100" s="200"/>
      <c r="AN100" s="219" t="s">
        <v>53</v>
      </c>
      <c r="AO100" s="199" t="s">
        <v>53</v>
      </c>
      <c r="AP100" s="200" t="s">
        <v>53</v>
      </c>
      <c r="AQ100" s="526" t="s">
        <v>279</v>
      </c>
      <c r="AR100" s="527">
        <v>1.1779999999999999</v>
      </c>
      <c r="AS100" s="528">
        <v>1.1779999999999999</v>
      </c>
      <c r="AT100" s="526" t="s">
        <v>279</v>
      </c>
      <c r="AU100" s="527" t="s">
        <v>53</v>
      </c>
      <c r="AV100" s="528">
        <v>1.63</v>
      </c>
      <c r="AW100" s="526" t="s">
        <v>53</v>
      </c>
      <c r="AX100" s="527" t="s">
        <v>53</v>
      </c>
      <c r="AY100" s="528" t="s">
        <v>53</v>
      </c>
      <c r="AZ100" s="219" t="s">
        <v>53</v>
      </c>
      <c r="BA100" s="199">
        <v>0.747</v>
      </c>
      <c r="BB100" s="199" t="s">
        <v>241</v>
      </c>
      <c r="BC100" s="199" t="s">
        <v>241</v>
      </c>
      <c r="BD100" s="200" t="s">
        <v>53</v>
      </c>
    </row>
    <row r="101" spans="1:57" ht="15.75" customHeight="1" x14ac:dyDescent="0.25">
      <c r="A101" s="299"/>
      <c r="C101" s="547"/>
      <c r="BE101" s="89"/>
    </row>
    <row r="102" spans="1:57" ht="15.75" customHeight="1" x14ac:dyDescent="0.25">
      <c r="A102" s="299"/>
    </row>
    <row r="103" spans="1:57" ht="15.75" customHeight="1" x14ac:dyDescent="0.25">
      <c r="A103" s="299"/>
    </row>
    <row r="104" spans="1:57" ht="15.75" customHeight="1" x14ac:dyDescent="0.25">
      <c r="A104" s="299"/>
    </row>
    <row r="105" spans="1:57" ht="15.75" customHeight="1" x14ac:dyDescent="0.25">
      <c r="A105" s="299"/>
    </row>
    <row r="106" spans="1:57" ht="15.75" customHeight="1" x14ac:dyDescent="0.25">
      <c r="A106" s="299"/>
    </row>
    <row r="107" spans="1:57" ht="15.75" customHeight="1" x14ac:dyDescent="0.25">
      <c r="A107" s="299"/>
    </row>
  </sheetData>
  <mergeCells count="225">
    <mergeCell ref="AW12:AY12"/>
    <mergeCell ref="AW13:AW14"/>
    <mergeCell ref="AX13:AX14"/>
    <mergeCell ref="AY13:AY14"/>
    <mergeCell ref="AW25:AY25"/>
    <mergeCell ref="AW26:AW27"/>
    <mergeCell ref="AX26:AX27"/>
    <mergeCell ref="AY26:AY27"/>
    <mergeCell ref="AW46:AY46"/>
    <mergeCell ref="A87:A100"/>
    <mergeCell ref="B87:B95"/>
    <mergeCell ref="B96:B100"/>
    <mergeCell ref="A49:A75"/>
    <mergeCell ref="B49:B63"/>
    <mergeCell ref="B64:B68"/>
    <mergeCell ref="B69:B71"/>
    <mergeCell ref="B72:B75"/>
    <mergeCell ref="A76:A85"/>
    <mergeCell ref="B76:B82"/>
    <mergeCell ref="B83:B85"/>
    <mergeCell ref="AZ47:AZ48"/>
    <mergeCell ref="BA47:BA48"/>
    <mergeCell ref="BB47:BC47"/>
    <mergeCell ref="BD47:BD48"/>
    <mergeCell ref="AQ47:AQ48"/>
    <mergeCell ref="AR47:AR48"/>
    <mergeCell ref="AS47:AS48"/>
    <mergeCell ref="AT47:AT48"/>
    <mergeCell ref="AU47:AU48"/>
    <mergeCell ref="AV47:AV48"/>
    <mergeCell ref="AW47:AW48"/>
    <mergeCell ref="AX47:AX48"/>
    <mergeCell ref="AY47:AY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3"/>
  <sheetViews>
    <sheetView showGridLines="0" workbookViewId="0">
      <selection activeCell="BE38" sqref="BE38"/>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2.6" customHeight="1" x14ac:dyDescent="0.25">
      <c r="A9" s="56" t="s">
        <v>62</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240</v>
      </c>
      <c r="E15" s="274">
        <v>275.98</v>
      </c>
      <c r="F15" s="275">
        <v>320.79000000000002</v>
      </c>
      <c r="G15" s="273" t="s">
        <v>269</v>
      </c>
      <c r="H15" s="274">
        <v>316.82400000000001</v>
      </c>
      <c r="I15" s="275">
        <v>460.214</v>
      </c>
      <c r="J15" s="273" t="s">
        <v>175</v>
      </c>
      <c r="K15" s="274">
        <v>345.7</v>
      </c>
      <c r="L15" s="275">
        <v>617.30669999999998</v>
      </c>
      <c r="M15" s="273" t="s">
        <v>176</v>
      </c>
      <c r="N15" s="274">
        <v>366.06</v>
      </c>
      <c r="O15" s="275">
        <v>724.82979999999998</v>
      </c>
      <c r="P15" s="273" t="s">
        <v>222</v>
      </c>
      <c r="Q15" s="274">
        <v>476.87</v>
      </c>
      <c r="R15" s="275">
        <v>571.30999999999995</v>
      </c>
      <c r="S15" s="273" t="s">
        <v>189</v>
      </c>
      <c r="T15" s="274">
        <v>566.80999999999995</v>
      </c>
      <c r="U15" s="275">
        <v>628.81299999999999</v>
      </c>
      <c r="V15" s="273" t="s">
        <v>236</v>
      </c>
      <c r="W15" s="274">
        <v>599.89</v>
      </c>
      <c r="X15" s="275">
        <v>650.42999999999995</v>
      </c>
      <c r="Y15" s="273" t="s">
        <v>406</v>
      </c>
      <c r="Z15" s="274">
        <v>656.38</v>
      </c>
      <c r="AA15" s="275">
        <v>750.64</v>
      </c>
      <c r="AB15" s="273" t="s">
        <v>138</v>
      </c>
      <c r="AC15" s="274">
        <v>677.16</v>
      </c>
      <c r="AD15" s="275">
        <v>1064.3</v>
      </c>
      <c r="AE15" s="273" t="s">
        <v>212</v>
      </c>
      <c r="AF15" s="274">
        <v>813.94</v>
      </c>
      <c r="AG15" s="275">
        <v>2269.67</v>
      </c>
      <c r="AH15" s="273" t="s">
        <v>377</v>
      </c>
      <c r="AI15" s="274">
        <v>941.93</v>
      </c>
      <c r="AJ15" s="275">
        <v>2691.5680000000002</v>
      </c>
      <c r="AK15" s="273" t="s">
        <v>656</v>
      </c>
      <c r="AL15" s="274">
        <v>1219.95</v>
      </c>
      <c r="AM15" s="275">
        <v>2521.04</v>
      </c>
      <c r="AN15" s="273" t="s">
        <v>501</v>
      </c>
      <c r="AO15" s="274">
        <v>2356.2145</v>
      </c>
      <c r="AP15" s="275">
        <v>2794.8344999999999</v>
      </c>
      <c r="AQ15" s="273" t="s">
        <v>199</v>
      </c>
      <c r="AR15" s="274">
        <v>3123.54</v>
      </c>
      <c r="AS15" s="451">
        <v>3503.44</v>
      </c>
      <c r="AT15" s="273" t="s">
        <v>601</v>
      </c>
      <c r="AU15" s="274">
        <v>3139.5650000000001</v>
      </c>
      <c r="AV15" s="275">
        <v>3606.5149999999999</v>
      </c>
      <c r="AW15" s="273" t="s">
        <v>491</v>
      </c>
      <c r="AX15" s="274">
        <v>4273.01</v>
      </c>
      <c r="AY15" s="275">
        <v>4637.5826500000003</v>
      </c>
      <c r="AZ15" s="273" t="s">
        <v>320</v>
      </c>
      <c r="BA15" s="274">
        <v>5058.194203</v>
      </c>
      <c r="BB15" s="274">
        <v>117.48788399999999</v>
      </c>
      <c r="BC15" s="274">
        <v>100.67</v>
      </c>
      <c r="BD15" s="274">
        <v>5295.1820870000001</v>
      </c>
      <c r="BE15" s="561">
        <f t="shared" ref="BE15:BE22" si="0">BD15/BD$22*100</f>
        <v>11.51986661049637</v>
      </c>
    </row>
    <row r="16" spans="1:57" ht="13.05" customHeight="1" x14ac:dyDescent="0.2">
      <c r="A16" s="58"/>
      <c r="C16" s="64" t="s">
        <v>30</v>
      </c>
      <c r="D16" s="276" t="s">
        <v>222</v>
      </c>
      <c r="E16" s="277">
        <v>5477.5839999999998</v>
      </c>
      <c r="F16" s="278">
        <v>5717.4719999999998</v>
      </c>
      <c r="G16" s="276" t="s">
        <v>178</v>
      </c>
      <c r="H16" s="277">
        <v>5081.6139999999996</v>
      </c>
      <c r="I16" s="278">
        <v>7108.3320000000003</v>
      </c>
      <c r="J16" s="276" t="s">
        <v>395</v>
      </c>
      <c r="K16" s="277">
        <v>4511.3890000000001</v>
      </c>
      <c r="L16" s="278">
        <v>6988.5190000000002</v>
      </c>
      <c r="M16" s="276" t="s">
        <v>499</v>
      </c>
      <c r="N16" s="277">
        <v>6398.2089999999998</v>
      </c>
      <c r="O16" s="278">
        <v>9881.1831000000002</v>
      </c>
      <c r="P16" s="276" t="s">
        <v>184</v>
      </c>
      <c r="Q16" s="277">
        <v>12274.69</v>
      </c>
      <c r="R16" s="278">
        <v>14621.46</v>
      </c>
      <c r="S16" s="276" t="s">
        <v>149</v>
      </c>
      <c r="T16" s="277">
        <v>12411.634</v>
      </c>
      <c r="U16" s="278">
        <v>13252.456</v>
      </c>
      <c r="V16" s="276" t="s">
        <v>280</v>
      </c>
      <c r="W16" s="277">
        <v>14061.8015</v>
      </c>
      <c r="X16" s="278">
        <v>14696.1531</v>
      </c>
      <c r="Y16" s="276" t="s">
        <v>376</v>
      </c>
      <c r="Z16" s="277">
        <v>13626.646000000001</v>
      </c>
      <c r="AA16" s="278">
        <v>14566.5726</v>
      </c>
      <c r="AB16" s="276" t="s">
        <v>446</v>
      </c>
      <c r="AC16" s="277">
        <v>14495.334800000001</v>
      </c>
      <c r="AD16" s="278">
        <v>21322.344799999999</v>
      </c>
      <c r="AE16" s="276" t="s">
        <v>408</v>
      </c>
      <c r="AF16" s="277">
        <v>15030.2328</v>
      </c>
      <c r="AG16" s="278">
        <v>31389.591799999998</v>
      </c>
      <c r="AH16" s="276" t="s">
        <v>152</v>
      </c>
      <c r="AI16" s="277">
        <v>19909.839100000001</v>
      </c>
      <c r="AJ16" s="278">
        <v>35710.8321</v>
      </c>
      <c r="AK16" s="276" t="s">
        <v>649</v>
      </c>
      <c r="AL16" s="277">
        <v>31418.7768</v>
      </c>
      <c r="AM16" s="278">
        <v>37361.607799999998</v>
      </c>
      <c r="AN16" s="276" t="s">
        <v>654</v>
      </c>
      <c r="AO16" s="277">
        <v>34444.417500000003</v>
      </c>
      <c r="AP16" s="278">
        <v>38069.877500000002</v>
      </c>
      <c r="AQ16" s="276" t="s">
        <v>386</v>
      </c>
      <c r="AR16" s="277">
        <v>35937.465499999998</v>
      </c>
      <c r="AS16" s="361">
        <v>40733.364500000003</v>
      </c>
      <c r="AT16" s="276" t="s">
        <v>579</v>
      </c>
      <c r="AU16" s="277">
        <v>35164.481</v>
      </c>
      <c r="AV16" s="278">
        <v>40222.706599999998</v>
      </c>
      <c r="AW16" s="276" t="s">
        <v>503</v>
      </c>
      <c r="AX16" s="277">
        <v>36939.280187999997</v>
      </c>
      <c r="AY16" s="278">
        <v>40894.376305999998</v>
      </c>
      <c r="AZ16" s="276" t="s">
        <v>370</v>
      </c>
      <c r="BA16" s="277">
        <v>34225.650285999996</v>
      </c>
      <c r="BB16" s="277">
        <v>1207.5991200000001</v>
      </c>
      <c r="BC16" s="277">
        <v>1588.0816299999999</v>
      </c>
      <c r="BD16" s="277">
        <v>37083.321036000001</v>
      </c>
      <c r="BE16" s="562">
        <f t="shared" si="0"/>
        <v>80.676151412757662</v>
      </c>
    </row>
    <row r="17" spans="1:58" ht="13.05" customHeight="1" x14ac:dyDescent="0.2">
      <c r="A17" s="58"/>
      <c r="C17" s="64" t="s">
        <v>32</v>
      </c>
      <c r="D17" s="276" t="s">
        <v>53</v>
      </c>
      <c r="E17" s="277" t="s">
        <v>53</v>
      </c>
      <c r="F17" s="278" t="s">
        <v>53</v>
      </c>
      <c r="G17" s="276" t="s">
        <v>53</v>
      </c>
      <c r="H17" s="277" t="s">
        <v>53</v>
      </c>
      <c r="I17" s="278" t="s">
        <v>53</v>
      </c>
      <c r="J17" s="276" t="s">
        <v>53</v>
      </c>
      <c r="K17" s="277" t="s">
        <v>53</v>
      </c>
      <c r="L17" s="278" t="s">
        <v>53</v>
      </c>
      <c r="M17" s="276" t="s">
        <v>53</v>
      </c>
      <c r="N17" s="277" t="s">
        <v>53</v>
      </c>
      <c r="O17" s="278" t="s">
        <v>53</v>
      </c>
      <c r="P17" s="276" t="s">
        <v>53</v>
      </c>
      <c r="Q17" s="277" t="s">
        <v>53</v>
      </c>
      <c r="R17" s="278" t="s">
        <v>53</v>
      </c>
      <c r="S17" s="276" t="s">
        <v>163</v>
      </c>
      <c r="T17" s="277" t="s">
        <v>53</v>
      </c>
      <c r="U17" s="278">
        <v>3.831</v>
      </c>
      <c r="V17" s="276" t="s">
        <v>53</v>
      </c>
      <c r="W17" s="277" t="s">
        <v>53</v>
      </c>
      <c r="X17" s="278" t="s">
        <v>53</v>
      </c>
      <c r="Y17" s="276" t="s">
        <v>279</v>
      </c>
      <c r="Z17" s="277">
        <v>0.111</v>
      </c>
      <c r="AA17" s="278">
        <v>0.111</v>
      </c>
      <c r="AB17" s="276" t="s">
        <v>279</v>
      </c>
      <c r="AC17" s="277">
        <v>0.111</v>
      </c>
      <c r="AD17" s="278">
        <v>0.111</v>
      </c>
      <c r="AE17" s="276" t="s">
        <v>279</v>
      </c>
      <c r="AF17" s="277">
        <v>0.111</v>
      </c>
      <c r="AG17" s="278">
        <v>0.111</v>
      </c>
      <c r="AH17" s="276" t="s">
        <v>53</v>
      </c>
      <c r="AI17" s="277" t="s">
        <v>53</v>
      </c>
      <c r="AJ17" s="278" t="s">
        <v>53</v>
      </c>
      <c r="AK17" s="276" t="s">
        <v>279</v>
      </c>
      <c r="AL17" s="277" t="s">
        <v>53</v>
      </c>
      <c r="AM17" s="278">
        <v>7.5910000000000002</v>
      </c>
      <c r="AN17" s="276" t="s">
        <v>279</v>
      </c>
      <c r="AO17" s="277" t="s">
        <v>53</v>
      </c>
      <c r="AP17" s="278">
        <v>9.5399999999999991</v>
      </c>
      <c r="AQ17" s="276" t="s">
        <v>242</v>
      </c>
      <c r="AR17" s="277">
        <v>7.7750000000000004</v>
      </c>
      <c r="AS17" s="361">
        <v>14.545</v>
      </c>
      <c r="AT17" s="276" t="s">
        <v>242</v>
      </c>
      <c r="AU17" s="277">
        <v>7.7149999999999999</v>
      </c>
      <c r="AV17" s="278">
        <v>15.769</v>
      </c>
      <c r="AW17" s="276" t="s">
        <v>242</v>
      </c>
      <c r="AX17" s="277">
        <v>17.312052999999999</v>
      </c>
      <c r="AY17" s="278">
        <v>18.302053000000001</v>
      </c>
      <c r="AZ17" s="276" t="s">
        <v>201</v>
      </c>
      <c r="BA17" s="277">
        <v>19.57</v>
      </c>
      <c r="BB17" s="277" t="s">
        <v>53</v>
      </c>
      <c r="BC17" s="277" t="s">
        <v>53</v>
      </c>
      <c r="BD17" s="277">
        <v>20.329999999999998</v>
      </c>
      <c r="BE17" s="562">
        <f t="shared" si="0"/>
        <v>4.4228675113243784E-2</v>
      </c>
    </row>
    <row r="18" spans="1:58" ht="13.05" customHeight="1" x14ac:dyDescent="0.2">
      <c r="A18" s="58"/>
      <c r="C18" s="64" t="s">
        <v>35</v>
      </c>
      <c r="D18" s="276" t="s">
        <v>205</v>
      </c>
      <c r="E18" s="277">
        <v>174.131</v>
      </c>
      <c r="F18" s="278">
        <v>207.14699999999999</v>
      </c>
      <c r="G18" s="276" t="s">
        <v>188</v>
      </c>
      <c r="H18" s="277">
        <v>213.50800000000001</v>
      </c>
      <c r="I18" s="278">
        <v>257.34699999999998</v>
      </c>
      <c r="J18" s="276" t="s">
        <v>270</v>
      </c>
      <c r="K18" s="277">
        <v>217.429</v>
      </c>
      <c r="L18" s="278">
        <v>260.08199999999999</v>
      </c>
      <c r="M18" s="276" t="s">
        <v>208</v>
      </c>
      <c r="N18" s="277">
        <v>248.80500000000001</v>
      </c>
      <c r="O18" s="278">
        <v>279.64499999999998</v>
      </c>
      <c r="P18" s="276" t="s">
        <v>321</v>
      </c>
      <c r="Q18" s="277">
        <v>277.13600000000002</v>
      </c>
      <c r="R18" s="278">
        <v>301.39299999999997</v>
      </c>
      <c r="S18" s="276" t="s">
        <v>272</v>
      </c>
      <c r="T18" s="277">
        <v>302.404</v>
      </c>
      <c r="U18" s="278">
        <v>349.43900000000002</v>
      </c>
      <c r="V18" s="276" t="s">
        <v>406</v>
      </c>
      <c r="W18" s="277">
        <v>281.61320000000001</v>
      </c>
      <c r="X18" s="278">
        <v>320.54320000000001</v>
      </c>
      <c r="Y18" s="276" t="s">
        <v>352</v>
      </c>
      <c r="Z18" s="277">
        <v>267.94299999999998</v>
      </c>
      <c r="AA18" s="278">
        <v>331.19299999999998</v>
      </c>
      <c r="AB18" s="276" t="s">
        <v>178</v>
      </c>
      <c r="AC18" s="277">
        <v>390.15699999999998</v>
      </c>
      <c r="AD18" s="278">
        <v>466.06700000000001</v>
      </c>
      <c r="AE18" s="276" t="s">
        <v>293</v>
      </c>
      <c r="AF18" s="277">
        <v>248.52549999999999</v>
      </c>
      <c r="AG18" s="278">
        <v>400.09550000000002</v>
      </c>
      <c r="AH18" s="276" t="s">
        <v>224</v>
      </c>
      <c r="AI18" s="277">
        <v>310.11</v>
      </c>
      <c r="AJ18" s="278">
        <v>506.21859999999998</v>
      </c>
      <c r="AK18" s="276" t="s">
        <v>313</v>
      </c>
      <c r="AL18" s="277">
        <v>346.57</v>
      </c>
      <c r="AM18" s="278">
        <v>448.16500000000002</v>
      </c>
      <c r="AN18" s="276" t="s">
        <v>136</v>
      </c>
      <c r="AO18" s="277">
        <v>364.5</v>
      </c>
      <c r="AP18" s="278">
        <v>425.27199999999999</v>
      </c>
      <c r="AQ18" s="276" t="s">
        <v>348</v>
      </c>
      <c r="AR18" s="277">
        <v>426.95949999999999</v>
      </c>
      <c r="AS18" s="361">
        <v>460.61950000000002</v>
      </c>
      <c r="AT18" s="276" t="s">
        <v>182</v>
      </c>
      <c r="AU18" s="277">
        <v>401.30399999999997</v>
      </c>
      <c r="AV18" s="278">
        <v>471.31099999999998</v>
      </c>
      <c r="AW18" s="276" t="s">
        <v>436</v>
      </c>
      <c r="AX18" s="277">
        <v>469.87956400000002</v>
      </c>
      <c r="AY18" s="278">
        <v>529.58527500000002</v>
      </c>
      <c r="AZ18" s="276" t="s">
        <v>212</v>
      </c>
      <c r="BA18" s="277">
        <v>624.50677199999996</v>
      </c>
      <c r="BB18" s="277">
        <v>45.541255</v>
      </c>
      <c r="BC18" s="277">
        <v>50.818862000000003</v>
      </c>
      <c r="BD18" s="277">
        <v>741.38788799999998</v>
      </c>
      <c r="BE18" s="562">
        <f t="shared" si="0"/>
        <v>1.6129170699088031</v>
      </c>
    </row>
    <row r="19" spans="1:58" ht="13.05" customHeight="1" x14ac:dyDescent="0.2">
      <c r="A19" s="58"/>
      <c r="C19" s="64" t="s">
        <v>36</v>
      </c>
      <c r="D19" s="276" t="s">
        <v>275</v>
      </c>
      <c r="E19" s="277">
        <v>2.0489999999999999</v>
      </c>
      <c r="F19" s="278">
        <v>2.6589999999999998</v>
      </c>
      <c r="G19" s="276" t="s">
        <v>238</v>
      </c>
      <c r="H19" s="277">
        <v>2.9289999999999998</v>
      </c>
      <c r="I19" s="278">
        <v>4.0019999999999998</v>
      </c>
      <c r="J19" s="276" t="s">
        <v>171</v>
      </c>
      <c r="K19" s="277">
        <v>3.343</v>
      </c>
      <c r="L19" s="278">
        <v>5.24</v>
      </c>
      <c r="M19" s="276" t="s">
        <v>205</v>
      </c>
      <c r="N19" s="277">
        <v>6.3159999999999998</v>
      </c>
      <c r="O19" s="278">
        <v>10.638999999999999</v>
      </c>
      <c r="P19" s="276" t="s">
        <v>278</v>
      </c>
      <c r="Q19" s="277">
        <v>12.478</v>
      </c>
      <c r="R19" s="278">
        <v>17.86</v>
      </c>
      <c r="S19" s="276" t="s">
        <v>271</v>
      </c>
      <c r="T19" s="277">
        <v>13.332000000000001</v>
      </c>
      <c r="U19" s="278">
        <v>16.552</v>
      </c>
      <c r="V19" s="276" t="s">
        <v>286</v>
      </c>
      <c r="W19" s="277">
        <v>17.096399999999999</v>
      </c>
      <c r="X19" s="278">
        <v>19.037600000000001</v>
      </c>
      <c r="Y19" s="276" t="s">
        <v>286</v>
      </c>
      <c r="Z19" s="277">
        <v>15.497</v>
      </c>
      <c r="AA19" s="278">
        <v>16.827000000000002</v>
      </c>
      <c r="AB19" s="276" t="s">
        <v>208</v>
      </c>
      <c r="AC19" s="277">
        <v>16.945</v>
      </c>
      <c r="AD19" s="278">
        <v>20.094999999999999</v>
      </c>
      <c r="AE19" s="276" t="s">
        <v>189</v>
      </c>
      <c r="AF19" s="277">
        <v>16.036999999999999</v>
      </c>
      <c r="AG19" s="278">
        <v>20.747</v>
      </c>
      <c r="AH19" s="276" t="s">
        <v>135</v>
      </c>
      <c r="AI19" s="277">
        <v>17.382000000000001</v>
      </c>
      <c r="AJ19" s="278">
        <v>23.641999999999999</v>
      </c>
      <c r="AK19" s="276" t="s">
        <v>180</v>
      </c>
      <c r="AL19" s="277">
        <v>20.872499999999999</v>
      </c>
      <c r="AM19" s="278">
        <v>26.1325</v>
      </c>
      <c r="AN19" s="276" t="s">
        <v>313</v>
      </c>
      <c r="AO19" s="277">
        <v>48.947099999999999</v>
      </c>
      <c r="AP19" s="278">
        <v>52.387099999999997</v>
      </c>
      <c r="AQ19" s="276" t="s">
        <v>183</v>
      </c>
      <c r="AR19" s="277">
        <v>38.875</v>
      </c>
      <c r="AS19" s="361">
        <v>46.694899999999997</v>
      </c>
      <c r="AT19" s="276" t="s">
        <v>343</v>
      </c>
      <c r="AU19" s="277">
        <v>42.908000000000001</v>
      </c>
      <c r="AV19" s="278">
        <v>50.2729</v>
      </c>
      <c r="AW19" s="276" t="s">
        <v>140</v>
      </c>
      <c r="AX19" s="277">
        <v>48.811062</v>
      </c>
      <c r="AY19" s="278">
        <v>60.333962</v>
      </c>
      <c r="AZ19" s="276" t="s">
        <v>195</v>
      </c>
      <c r="BA19" s="277">
        <v>50.243859999999998</v>
      </c>
      <c r="BB19" s="277">
        <v>1.47</v>
      </c>
      <c r="BC19" s="277">
        <v>3.708288</v>
      </c>
      <c r="BD19" s="277">
        <v>55.422148</v>
      </c>
      <c r="BE19" s="562">
        <f t="shared" si="0"/>
        <v>0.12057295513871688</v>
      </c>
    </row>
    <row r="20" spans="1:58" ht="13.05" customHeight="1" x14ac:dyDescent="0.2">
      <c r="A20" s="58"/>
      <c r="C20" s="64" t="s">
        <v>66</v>
      </c>
      <c r="D20" s="276" t="s">
        <v>242</v>
      </c>
      <c r="E20" s="277">
        <v>4.8609999999999998</v>
      </c>
      <c r="F20" s="278">
        <v>4.8609999999999998</v>
      </c>
      <c r="G20" s="276" t="s">
        <v>163</v>
      </c>
      <c r="H20" s="277">
        <v>3.6589999999999998</v>
      </c>
      <c r="I20" s="278">
        <v>3.6589999999999998</v>
      </c>
      <c r="J20" s="276" t="s">
        <v>163</v>
      </c>
      <c r="K20" s="277">
        <v>3.6579999999999999</v>
      </c>
      <c r="L20" s="278">
        <v>3.6579999999999999</v>
      </c>
      <c r="M20" s="276" t="s">
        <v>275</v>
      </c>
      <c r="N20" s="277">
        <v>4.8419999999999996</v>
      </c>
      <c r="O20" s="278">
        <v>4.9420000000000002</v>
      </c>
      <c r="P20" s="276" t="s">
        <v>237</v>
      </c>
      <c r="Q20" s="277">
        <v>6.0449999999999999</v>
      </c>
      <c r="R20" s="278">
        <v>6.2850000000000001</v>
      </c>
      <c r="S20" s="276" t="s">
        <v>202</v>
      </c>
      <c r="T20" s="277">
        <v>6.4859999999999998</v>
      </c>
      <c r="U20" s="278">
        <v>6.4859999999999998</v>
      </c>
      <c r="V20" s="276" t="s">
        <v>166</v>
      </c>
      <c r="W20" s="277">
        <v>6.8940000000000001</v>
      </c>
      <c r="X20" s="278">
        <v>6.8940000000000001</v>
      </c>
      <c r="Y20" s="276" t="s">
        <v>202</v>
      </c>
      <c r="Z20" s="277">
        <v>3.109</v>
      </c>
      <c r="AA20" s="278">
        <v>3.5590000000000002</v>
      </c>
      <c r="AB20" s="276" t="s">
        <v>238</v>
      </c>
      <c r="AC20" s="277">
        <v>3.9489999999999998</v>
      </c>
      <c r="AD20" s="278">
        <v>4.899</v>
      </c>
      <c r="AE20" s="276" t="s">
        <v>169</v>
      </c>
      <c r="AF20" s="277">
        <v>3.9889999999999999</v>
      </c>
      <c r="AG20" s="278">
        <v>4.5490000000000004</v>
      </c>
      <c r="AH20" s="276" t="s">
        <v>244</v>
      </c>
      <c r="AI20" s="277">
        <v>7.5350000000000001</v>
      </c>
      <c r="AJ20" s="278">
        <v>7.6349999999999998</v>
      </c>
      <c r="AK20" s="276" t="s">
        <v>240</v>
      </c>
      <c r="AL20" s="277">
        <v>9.1780000000000008</v>
      </c>
      <c r="AM20" s="278">
        <v>9.8079999999999998</v>
      </c>
      <c r="AN20" s="276" t="s">
        <v>276</v>
      </c>
      <c r="AO20" s="277">
        <v>16.96</v>
      </c>
      <c r="AP20" s="278">
        <v>18.11</v>
      </c>
      <c r="AQ20" s="276" t="s">
        <v>205</v>
      </c>
      <c r="AR20" s="277">
        <v>13.340999999999999</v>
      </c>
      <c r="AS20" s="361">
        <v>13.991</v>
      </c>
      <c r="AT20" s="276" t="s">
        <v>188</v>
      </c>
      <c r="AU20" s="277">
        <v>17.106000000000002</v>
      </c>
      <c r="AV20" s="278">
        <v>18.015999999999998</v>
      </c>
      <c r="AW20" s="276" t="s">
        <v>187</v>
      </c>
      <c r="AX20" s="277">
        <v>17.419511</v>
      </c>
      <c r="AY20" s="278">
        <v>17.839511000000002</v>
      </c>
      <c r="AZ20" s="276" t="s">
        <v>235</v>
      </c>
      <c r="BA20" s="277">
        <v>27.415790000000001</v>
      </c>
      <c r="BB20" s="277" t="s">
        <v>53</v>
      </c>
      <c r="BC20" s="277" t="s">
        <v>53</v>
      </c>
      <c r="BD20" s="277">
        <v>28.337788</v>
      </c>
      <c r="BE20" s="562">
        <f t="shared" si="0"/>
        <v>6.1649917308410157E-2</v>
      </c>
    </row>
    <row r="21" spans="1:58" ht="13.05" customHeight="1" x14ac:dyDescent="0.2">
      <c r="A21" s="58"/>
      <c r="C21" s="250" t="s">
        <v>51</v>
      </c>
      <c r="D21" s="279" t="s">
        <v>188</v>
      </c>
      <c r="E21" s="280">
        <v>1300.317</v>
      </c>
      <c r="F21" s="281">
        <v>1415.923</v>
      </c>
      <c r="G21" s="279" t="s">
        <v>435</v>
      </c>
      <c r="H21" s="280">
        <v>1411.4559999999999</v>
      </c>
      <c r="I21" s="281">
        <v>1776.9059999999999</v>
      </c>
      <c r="J21" s="279" t="s">
        <v>134</v>
      </c>
      <c r="K21" s="280">
        <v>2349.3009999999999</v>
      </c>
      <c r="L21" s="281">
        <v>3974.527</v>
      </c>
      <c r="M21" s="279" t="s">
        <v>135</v>
      </c>
      <c r="N21" s="280">
        <v>3032.6970000000001</v>
      </c>
      <c r="O21" s="281">
        <v>4045.2020000000002</v>
      </c>
      <c r="P21" s="279" t="s">
        <v>285</v>
      </c>
      <c r="Q21" s="280">
        <v>440.1207</v>
      </c>
      <c r="R21" s="281">
        <v>742.22069999999997</v>
      </c>
      <c r="S21" s="279" t="s">
        <v>178</v>
      </c>
      <c r="T21" s="280">
        <v>2093.9140000000002</v>
      </c>
      <c r="U21" s="281">
        <v>2169.364</v>
      </c>
      <c r="V21" s="279" t="s">
        <v>373</v>
      </c>
      <c r="W21" s="280">
        <v>1108.509</v>
      </c>
      <c r="X21" s="281">
        <v>1127.5889999999999</v>
      </c>
      <c r="Y21" s="279" t="s">
        <v>210</v>
      </c>
      <c r="Z21" s="280">
        <v>299.50400000000002</v>
      </c>
      <c r="AA21" s="281">
        <v>319.87400000000002</v>
      </c>
      <c r="AB21" s="279" t="s">
        <v>347</v>
      </c>
      <c r="AC21" s="280">
        <v>384.16500000000002</v>
      </c>
      <c r="AD21" s="281">
        <v>598.10500000000002</v>
      </c>
      <c r="AE21" s="279" t="s">
        <v>184</v>
      </c>
      <c r="AF21" s="280">
        <v>400.60070000000002</v>
      </c>
      <c r="AG21" s="281">
        <v>1262.0307</v>
      </c>
      <c r="AH21" s="279" t="s">
        <v>214</v>
      </c>
      <c r="AI21" s="280">
        <v>389.7</v>
      </c>
      <c r="AJ21" s="281">
        <v>1213.9663</v>
      </c>
      <c r="AK21" s="279" t="s">
        <v>150</v>
      </c>
      <c r="AL21" s="280">
        <v>1534.691</v>
      </c>
      <c r="AM21" s="281">
        <v>2814.3973000000001</v>
      </c>
      <c r="AN21" s="279" t="s">
        <v>389</v>
      </c>
      <c r="AO21" s="280">
        <v>1569.6493</v>
      </c>
      <c r="AP21" s="281">
        <v>2745.8793000000001</v>
      </c>
      <c r="AQ21" s="279" t="s">
        <v>218</v>
      </c>
      <c r="AR21" s="280">
        <v>1647.5817</v>
      </c>
      <c r="AS21" s="452">
        <v>1941.2317</v>
      </c>
      <c r="AT21" s="279" t="s">
        <v>483</v>
      </c>
      <c r="AU21" s="280">
        <v>4110.4530000000004</v>
      </c>
      <c r="AV21" s="281">
        <v>4265.3029999999999</v>
      </c>
      <c r="AW21" s="279" t="s">
        <v>550</v>
      </c>
      <c r="AX21" s="280">
        <v>2976.17533</v>
      </c>
      <c r="AY21" s="281">
        <v>3590.1521779999998</v>
      </c>
      <c r="AZ21" s="279" t="s">
        <v>550</v>
      </c>
      <c r="BA21" s="280">
        <v>1939.9165780000001</v>
      </c>
      <c r="BB21" s="280">
        <v>614.36009799999999</v>
      </c>
      <c r="BC21" s="280" t="s">
        <v>53</v>
      </c>
      <c r="BD21" s="280">
        <v>2741.6735699999999</v>
      </c>
      <c r="BE21" s="563">
        <f t="shared" si="0"/>
        <v>5.9646133592767958</v>
      </c>
    </row>
    <row r="22" spans="1:58" ht="13.05" customHeight="1" thickBot="1" x14ac:dyDescent="0.3">
      <c r="A22" s="58"/>
      <c r="B22" s="69"/>
      <c r="C22" s="252" t="s">
        <v>49</v>
      </c>
      <c r="D22" s="252">
        <v>73</v>
      </c>
      <c r="E22" s="70">
        <v>7234.9430000000002</v>
      </c>
      <c r="F22" s="193">
        <v>7668.8729999999996</v>
      </c>
      <c r="G22" s="252">
        <v>88</v>
      </c>
      <c r="H22" s="70">
        <v>7030.0110000000004</v>
      </c>
      <c r="I22" s="193">
        <v>9610.4809999999998</v>
      </c>
      <c r="J22" s="252">
        <v>107</v>
      </c>
      <c r="K22" s="70">
        <v>7430.84</v>
      </c>
      <c r="L22" s="193">
        <v>11849.352699999999</v>
      </c>
      <c r="M22" s="252">
        <v>142</v>
      </c>
      <c r="N22" s="70">
        <v>10056.950000000001</v>
      </c>
      <c r="O22" s="193">
        <v>14948.8519</v>
      </c>
      <c r="P22" s="192">
        <v>157</v>
      </c>
      <c r="Q22" s="70">
        <v>13487.360699999999</v>
      </c>
      <c r="R22" s="193">
        <v>16262.5597</v>
      </c>
      <c r="S22" s="192">
        <v>171</v>
      </c>
      <c r="T22" s="70">
        <v>15394.601000000001</v>
      </c>
      <c r="U22" s="193">
        <v>16426.940999999999</v>
      </c>
      <c r="V22" s="192">
        <v>176</v>
      </c>
      <c r="W22" s="70">
        <v>16075.8251</v>
      </c>
      <c r="X22" s="193">
        <v>16820.6679</v>
      </c>
      <c r="Y22" s="192">
        <v>184</v>
      </c>
      <c r="Z22" s="70">
        <v>14869.19</v>
      </c>
      <c r="AA22" s="193">
        <v>15988.776599999999</v>
      </c>
      <c r="AB22" s="192">
        <v>207</v>
      </c>
      <c r="AC22" s="70">
        <v>15967.8218</v>
      </c>
      <c r="AD22" s="193">
        <v>23475.9218</v>
      </c>
      <c r="AE22" s="192">
        <v>269</v>
      </c>
      <c r="AF22" s="70">
        <v>16513.436000000002</v>
      </c>
      <c r="AG22" s="193">
        <v>35346.794999999998</v>
      </c>
      <c r="AH22" s="192">
        <v>311</v>
      </c>
      <c r="AI22" s="70">
        <v>21576.767100000001</v>
      </c>
      <c r="AJ22" s="193">
        <v>40160.362999999998</v>
      </c>
      <c r="AK22" s="251">
        <v>334</v>
      </c>
      <c r="AL22" s="70">
        <v>34550.289299999997</v>
      </c>
      <c r="AM22" s="193">
        <v>43188.741600000001</v>
      </c>
      <c r="AN22" s="216">
        <v>345</v>
      </c>
      <c r="AO22" s="197">
        <v>38802.068399999996</v>
      </c>
      <c r="AP22" s="231">
        <v>44115.900399999999</v>
      </c>
      <c r="AQ22" s="216">
        <v>374</v>
      </c>
      <c r="AR22" s="197">
        <v>41195.537700000001</v>
      </c>
      <c r="AS22" s="231">
        <v>46713.886599999998</v>
      </c>
      <c r="AT22" s="216">
        <v>396</v>
      </c>
      <c r="AU22" s="197">
        <v>42883.531999999999</v>
      </c>
      <c r="AV22" s="231">
        <v>48649.893499999998</v>
      </c>
      <c r="AW22" s="216">
        <v>429</v>
      </c>
      <c r="AX22" s="197">
        <v>44741.887708000002</v>
      </c>
      <c r="AY22" s="231">
        <v>49748.171934999998</v>
      </c>
      <c r="AZ22" s="216">
        <v>443</v>
      </c>
      <c r="BA22" s="70">
        <v>41945.497489000001</v>
      </c>
      <c r="BB22" s="70">
        <v>1986.610355</v>
      </c>
      <c r="BC22" s="70">
        <v>1929.8356739999999</v>
      </c>
      <c r="BD22" s="70">
        <v>45965.654517000003</v>
      </c>
      <c r="BE22" s="564">
        <f t="shared" si="0"/>
        <v>100</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8" ht="13.05" customHeight="1" thickBot="1" x14ac:dyDescent="0.3">
      <c r="A28" s="75"/>
      <c r="B28" s="887" t="s">
        <v>31</v>
      </c>
      <c r="C28" s="453" t="s">
        <v>41</v>
      </c>
      <c r="D28" s="458" t="s">
        <v>240</v>
      </c>
      <c r="E28" s="17">
        <v>275.98</v>
      </c>
      <c r="F28" s="459">
        <v>320.79000000000002</v>
      </c>
      <c r="G28" s="458" t="s">
        <v>269</v>
      </c>
      <c r="H28" s="17">
        <v>316.82400000000001</v>
      </c>
      <c r="I28" s="459">
        <v>460.214</v>
      </c>
      <c r="J28" s="458" t="s">
        <v>175</v>
      </c>
      <c r="K28" s="17">
        <v>344.1</v>
      </c>
      <c r="L28" s="459">
        <v>615.70669999999996</v>
      </c>
      <c r="M28" s="458" t="s">
        <v>208</v>
      </c>
      <c r="N28" s="17">
        <v>354.95</v>
      </c>
      <c r="O28" s="459">
        <v>713.71979999999996</v>
      </c>
      <c r="P28" s="77" t="s">
        <v>222</v>
      </c>
      <c r="Q28" s="62">
        <v>471.03</v>
      </c>
      <c r="R28" s="63">
        <v>565.47</v>
      </c>
      <c r="S28" s="77" t="s">
        <v>189</v>
      </c>
      <c r="T28" s="62" t="s">
        <v>1277</v>
      </c>
      <c r="U28" s="63">
        <v>624.00300000000004</v>
      </c>
      <c r="V28" s="83" t="s">
        <v>365</v>
      </c>
      <c r="W28" s="76">
        <v>587.11</v>
      </c>
      <c r="X28" s="203">
        <v>637.65</v>
      </c>
      <c r="Y28" s="77" t="s">
        <v>372</v>
      </c>
      <c r="Z28" s="62">
        <v>641.05999999999995</v>
      </c>
      <c r="AA28" s="63">
        <v>735.32</v>
      </c>
      <c r="AB28" s="77" t="s">
        <v>138</v>
      </c>
      <c r="AC28" s="62">
        <v>663.42</v>
      </c>
      <c r="AD28" s="63">
        <v>1047.22</v>
      </c>
      <c r="AE28" s="77" t="s">
        <v>212</v>
      </c>
      <c r="AF28" s="62">
        <v>748.41</v>
      </c>
      <c r="AG28" s="63">
        <v>2193.08</v>
      </c>
      <c r="AH28" s="206" t="s">
        <v>377</v>
      </c>
      <c r="AI28" s="35">
        <v>932.7</v>
      </c>
      <c r="AJ28" s="24">
        <v>2658.3679999999999</v>
      </c>
      <c r="AK28" s="211" t="s">
        <v>366</v>
      </c>
      <c r="AL28" s="35">
        <v>1200.03</v>
      </c>
      <c r="AM28" s="24">
        <v>2500.12</v>
      </c>
      <c r="AN28" s="211" t="s">
        <v>501</v>
      </c>
      <c r="AO28" s="35">
        <v>2311.2945</v>
      </c>
      <c r="AP28" s="24">
        <v>2749.9144999999999</v>
      </c>
      <c r="AQ28" s="479" t="s">
        <v>199</v>
      </c>
      <c r="AR28" s="480">
        <v>3054.38</v>
      </c>
      <c r="AS28" s="481">
        <v>3433.2</v>
      </c>
      <c r="AT28" s="479" t="s">
        <v>601</v>
      </c>
      <c r="AU28" s="480">
        <v>3081.395</v>
      </c>
      <c r="AV28" s="481">
        <v>3545.0450000000001</v>
      </c>
      <c r="AW28" s="479" t="s">
        <v>317</v>
      </c>
      <c r="AX28" s="480">
        <v>4195.38</v>
      </c>
      <c r="AY28" s="481">
        <v>4555.7426500000001</v>
      </c>
      <c r="AZ28" s="263" t="s">
        <v>317</v>
      </c>
      <c r="BA28" s="264">
        <v>4987.8201099999997</v>
      </c>
      <c r="BB28" s="264">
        <v>117.48788399999999</v>
      </c>
      <c r="BC28" s="264">
        <v>98.08</v>
      </c>
      <c r="BD28" s="264">
        <v>5222.2179939999996</v>
      </c>
      <c r="BE28" s="561">
        <f t="shared" ref="BE28:BE43" si="1">BD28/BD$22*100</f>
        <v>11.361130498138793</v>
      </c>
    </row>
    <row r="29" spans="1:58" ht="13.05" customHeight="1" thickBot="1" x14ac:dyDescent="0.3">
      <c r="A29" s="75"/>
      <c r="B29" s="887"/>
      <c r="C29" s="253" t="s">
        <v>37</v>
      </c>
      <c r="D29" s="460"/>
      <c r="E29" s="20"/>
      <c r="F29" s="461"/>
      <c r="G29" s="460"/>
      <c r="H29" s="20"/>
      <c r="I29" s="461"/>
      <c r="J29" s="460"/>
      <c r="K29" s="20"/>
      <c r="L29" s="461"/>
      <c r="M29" s="460"/>
      <c r="N29" s="20"/>
      <c r="O29" s="461"/>
      <c r="P29" s="78"/>
      <c r="Q29" s="65"/>
      <c r="R29" s="66"/>
      <c r="S29" s="78"/>
      <c r="T29" s="65"/>
      <c r="U29" s="66"/>
      <c r="V29" s="78"/>
      <c r="W29" s="65"/>
      <c r="X29" s="66"/>
      <c r="Y29" s="78"/>
      <c r="Z29" s="65"/>
      <c r="AA29" s="66"/>
      <c r="AB29" s="78"/>
      <c r="AC29" s="65"/>
      <c r="AD29" s="66"/>
      <c r="AE29" s="78" t="s">
        <v>279</v>
      </c>
      <c r="AF29" s="65" t="s">
        <v>53</v>
      </c>
      <c r="AG29" s="66">
        <v>16.64</v>
      </c>
      <c r="AH29" s="207" t="s">
        <v>53</v>
      </c>
      <c r="AI29" s="39" t="s">
        <v>53</v>
      </c>
      <c r="AJ29" s="25" t="s">
        <v>53</v>
      </c>
      <c r="AK29" s="212"/>
      <c r="AL29" s="39"/>
      <c r="AM29" s="25"/>
      <c r="AN29" s="212"/>
      <c r="AO29" s="39"/>
      <c r="AP29" s="25"/>
      <c r="AQ29" s="482" t="s">
        <v>279</v>
      </c>
      <c r="AR29" s="483">
        <v>6.16</v>
      </c>
      <c r="AS29" s="484">
        <v>6.16</v>
      </c>
      <c r="AT29" s="482" t="s">
        <v>53</v>
      </c>
      <c r="AU29" s="483" t="s">
        <v>53</v>
      </c>
      <c r="AV29" s="484" t="s">
        <v>53</v>
      </c>
      <c r="AW29" s="482" t="s">
        <v>200</v>
      </c>
      <c r="AX29" s="483">
        <v>14.94</v>
      </c>
      <c r="AY29" s="484">
        <v>17.2</v>
      </c>
      <c r="AZ29" s="265" t="s">
        <v>242</v>
      </c>
      <c r="BA29" s="266">
        <v>20.08859</v>
      </c>
      <c r="BB29" s="266" t="s">
        <v>241</v>
      </c>
      <c r="BC29" s="266" t="s">
        <v>53</v>
      </c>
      <c r="BD29" s="266">
        <v>20.528590000000001</v>
      </c>
      <c r="BE29" s="562"/>
    </row>
    <row r="30" spans="1:58" ht="13.05" customHeight="1" thickBot="1" x14ac:dyDescent="0.3">
      <c r="A30" s="75"/>
      <c r="B30" s="887"/>
      <c r="C30" s="253" t="s">
        <v>38</v>
      </c>
      <c r="D30" s="460"/>
      <c r="E30" s="20"/>
      <c r="F30" s="461"/>
      <c r="G30" s="460"/>
      <c r="H30" s="20"/>
      <c r="I30" s="461"/>
      <c r="J30" s="460"/>
      <c r="K30" s="20"/>
      <c r="L30" s="461"/>
      <c r="M30" s="460" t="s">
        <v>53</v>
      </c>
      <c r="N30" s="20" t="s">
        <v>53</v>
      </c>
      <c r="O30" s="461" t="s">
        <v>53</v>
      </c>
      <c r="P30" s="78" t="s">
        <v>53</v>
      </c>
      <c r="Q30" s="65" t="s">
        <v>53</v>
      </c>
      <c r="R30" s="66" t="s">
        <v>53</v>
      </c>
      <c r="S30" s="78"/>
      <c r="T30" s="65"/>
      <c r="U30" s="66"/>
      <c r="V30" s="78" t="s">
        <v>53</v>
      </c>
      <c r="W30" s="65" t="s">
        <v>53</v>
      </c>
      <c r="X30" s="66" t="s">
        <v>53</v>
      </c>
      <c r="Y30" s="78" t="s">
        <v>53</v>
      </c>
      <c r="Z30" s="65" t="s">
        <v>53</v>
      </c>
      <c r="AA30" s="66" t="s">
        <v>53</v>
      </c>
      <c r="AB30" s="78" t="s">
        <v>279</v>
      </c>
      <c r="AC30" s="65" t="s">
        <v>53</v>
      </c>
      <c r="AD30" s="66">
        <v>3.07</v>
      </c>
      <c r="AE30" s="78" t="s">
        <v>53</v>
      </c>
      <c r="AF30" s="65" t="s">
        <v>53</v>
      </c>
      <c r="AG30" s="66" t="s">
        <v>53</v>
      </c>
      <c r="AH30" s="207" t="s">
        <v>164</v>
      </c>
      <c r="AI30" s="39">
        <v>3.92</v>
      </c>
      <c r="AJ30" s="25">
        <v>6.01</v>
      </c>
      <c r="AK30" s="212" t="s">
        <v>53</v>
      </c>
      <c r="AL30" s="39" t="s">
        <v>53</v>
      </c>
      <c r="AM30" s="25" t="s">
        <v>53</v>
      </c>
      <c r="AN30" s="212" t="s">
        <v>279</v>
      </c>
      <c r="AO30" s="39">
        <v>2.98</v>
      </c>
      <c r="AP30" s="25">
        <v>2.98</v>
      </c>
      <c r="AQ30" s="482" t="s">
        <v>163</v>
      </c>
      <c r="AR30" s="483">
        <v>3.96</v>
      </c>
      <c r="AS30" s="484">
        <v>4.3099999999999996</v>
      </c>
      <c r="AT30" s="482" t="s">
        <v>53</v>
      </c>
      <c r="AU30" s="483" t="s">
        <v>53</v>
      </c>
      <c r="AV30" s="484" t="s">
        <v>53</v>
      </c>
      <c r="AW30" s="482" t="s">
        <v>53</v>
      </c>
      <c r="AX30" s="483" t="s">
        <v>53</v>
      </c>
      <c r="AY30" s="484" t="s">
        <v>53</v>
      </c>
      <c r="AZ30" s="265" t="s">
        <v>279</v>
      </c>
      <c r="BA30" s="266">
        <v>1.1399999999999999</v>
      </c>
      <c r="BB30" s="266" t="s">
        <v>241</v>
      </c>
      <c r="BC30" s="266" t="s">
        <v>53</v>
      </c>
      <c r="BD30" s="266">
        <v>3.29</v>
      </c>
      <c r="BE30" s="562">
        <f t="shared" si="1"/>
        <v>7.1575180089804265E-3</v>
      </c>
    </row>
    <row r="31" spans="1:58" ht="13.05" customHeight="1" x14ac:dyDescent="0.25">
      <c r="A31" s="75"/>
      <c r="B31" s="887"/>
      <c r="C31" s="254" t="s">
        <v>42</v>
      </c>
      <c r="D31" s="462"/>
      <c r="E31" s="463"/>
      <c r="F31" s="464"/>
      <c r="G31" s="462"/>
      <c r="H31" s="463"/>
      <c r="I31" s="464"/>
      <c r="J31" s="462" t="s">
        <v>53</v>
      </c>
      <c r="K31" s="463" t="s">
        <v>53</v>
      </c>
      <c r="L31" s="464" t="s">
        <v>53</v>
      </c>
      <c r="M31" s="462" t="s">
        <v>53</v>
      </c>
      <c r="N31" s="463" t="s">
        <v>53</v>
      </c>
      <c r="O31" s="464" t="s">
        <v>53</v>
      </c>
      <c r="P31" s="79" t="s">
        <v>53</v>
      </c>
      <c r="Q31" s="67" t="s">
        <v>53</v>
      </c>
      <c r="R31" s="68" t="s">
        <v>53</v>
      </c>
      <c r="S31" s="79" t="s">
        <v>53</v>
      </c>
      <c r="T31" s="67" t="s">
        <v>53</v>
      </c>
      <c r="U31" s="68" t="s">
        <v>53</v>
      </c>
      <c r="V31" s="79" t="s">
        <v>53</v>
      </c>
      <c r="W31" s="67" t="s">
        <v>53</v>
      </c>
      <c r="X31" s="68" t="s">
        <v>53</v>
      </c>
      <c r="Y31" s="79" t="s">
        <v>53</v>
      </c>
      <c r="Z31" s="67" t="s">
        <v>53</v>
      </c>
      <c r="AA31" s="68" t="s">
        <v>53</v>
      </c>
      <c r="AB31" s="79" t="s">
        <v>163</v>
      </c>
      <c r="AC31" s="67">
        <v>13.19</v>
      </c>
      <c r="AD31" s="68">
        <v>14.01</v>
      </c>
      <c r="AE31" s="79" t="s">
        <v>201</v>
      </c>
      <c r="AF31" s="67">
        <v>50.52</v>
      </c>
      <c r="AG31" s="68">
        <v>52.47</v>
      </c>
      <c r="AH31" s="208" t="s">
        <v>164</v>
      </c>
      <c r="AI31" s="42">
        <v>5.31</v>
      </c>
      <c r="AJ31" s="102">
        <v>17.95</v>
      </c>
      <c r="AK31" s="213" t="s">
        <v>163</v>
      </c>
      <c r="AL31" s="42">
        <v>18.420000000000002</v>
      </c>
      <c r="AM31" s="102">
        <v>18.420000000000002</v>
      </c>
      <c r="AN31" s="213" t="s">
        <v>165</v>
      </c>
      <c r="AO31" s="42">
        <v>41.94</v>
      </c>
      <c r="AP31" s="102">
        <v>41.94</v>
      </c>
      <c r="AQ31" s="485" t="s">
        <v>165</v>
      </c>
      <c r="AR31" s="486">
        <v>59.04</v>
      </c>
      <c r="AS31" s="487">
        <v>59.77</v>
      </c>
      <c r="AT31" s="485" t="s">
        <v>202</v>
      </c>
      <c r="AU31" s="486">
        <v>47.03</v>
      </c>
      <c r="AV31" s="487">
        <v>50.33</v>
      </c>
      <c r="AW31" s="485" t="s">
        <v>238</v>
      </c>
      <c r="AX31" s="486">
        <v>60.3</v>
      </c>
      <c r="AY31" s="487">
        <v>62.25</v>
      </c>
      <c r="AZ31" s="267" t="s">
        <v>238</v>
      </c>
      <c r="BA31" s="268">
        <v>49.145502999999998</v>
      </c>
      <c r="BB31" s="268" t="s">
        <v>241</v>
      </c>
      <c r="BC31" s="268" t="s">
        <v>241</v>
      </c>
      <c r="BD31" s="268">
        <v>49.145502999999998</v>
      </c>
      <c r="BE31" s="563">
        <f t="shared" si="1"/>
        <v>0.10691787926531962</v>
      </c>
      <c r="BF31" s="89"/>
    </row>
    <row r="32" spans="1:58" ht="13.05" customHeight="1" x14ac:dyDescent="0.25">
      <c r="A32" s="75"/>
      <c r="B32" s="907" t="s">
        <v>30</v>
      </c>
      <c r="C32" s="255" t="s">
        <v>39</v>
      </c>
      <c r="D32" s="458" t="s">
        <v>277</v>
      </c>
      <c r="E32" s="17">
        <v>1154.1479999999999</v>
      </c>
      <c r="F32" s="459">
        <v>1262.1479999999999</v>
      </c>
      <c r="G32" s="458" t="s">
        <v>174</v>
      </c>
      <c r="H32" s="17">
        <v>1028.258</v>
      </c>
      <c r="I32" s="459">
        <v>1394.808</v>
      </c>
      <c r="J32" s="458" t="s">
        <v>374</v>
      </c>
      <c r="K32" s="17">
        <v>1065.6320000000001</v>
      </c>
      <c r="L32" s="459">
        <v>1651.3620000000001</v>
      </c>
      <c r="M32" s="458" t="s">
        <v>272</v>
      </c>
      <c r="N32" s="17">
        <v>1322.864</v>
      </c>
      <c r="O32" s="459">
        <v>2000.6711</v>
      </c>
      <c r="P32" s="77" t="s">
        <v>135</v>
      </c>
      <c r="Q32" s="62">
        <v>1926.8440000000001</v>
      </c>
      <c r="R32" s="63">
        <v>2435.944</v>
      </c>
      <c r="S32" s="77" t="s">
        <v>190</v>
      </c>
      <c r="T32" s="62">
        <v>2115.2939999999999</v>
      </c>
      <c r="U32" s="63">
        <v>2407.5360000000001</v>
      </c>
      <c r="V32" s="77" t="s">
        <v>180</v>
      </c>
      <c r="W32" s="62">
        <v>2442.12</v>
      </c>
      <c r="X32" s="63">
        <v>2668.2649999999999</v>
      </c>
      <c r="Y32" s="77" t="s">
        <v>224</v>
      </c>
      <c r="Z32" s="62">
        <v>2476.66</v>
      </c>
      <c r="AA32" s="63">
        <v>2757.63</v>
      </c>
      <c r="AB32" s="77" t="s">
        <v>274</v>
      </c>
      <c r="AC32" s="62">
        <v>2597.94</v>
      </c>
      <c r="AD32" s="63">
        <v>3691.15</v>
      </c>
      <c r="AE32" s="77" t="s">
        <v>437</v>
      </c>
      <c r="AF32" s="62">
        <v>2658.42</v>
      </c>
      <c r="AG32" s="63">
        <v>6288.268</v>
      </c>
      <c r="AH32" s="207" t="s">
        <v>199</v>
      </c>
      <c r="AI32" s="39">
        <v>3103.5</v>
      </c>
      <c r="AJ32" s="97">
        <v>6942.6930000000002</v>
      </c>
      <c r="AK32" s="212" t="s">
        <v>550</v>
      </c>
      <c r="AL32" s="39">
        <v>6305.7</v>
      </c>
      <c r="AM32" s="97">
        <v>7729.2709999999997</v>
      </c>
      <c r="AN32" s="212" t="s">
        <v>220</v>
      </c>
      <c r="AO32" s="39">
        <v>6726.26</v>
      </c>
      <c r="AP32" s="97">
        <v>7362.25</v>
      </c>
      <c r="AQ32" s="479" t="s">
        <v>390</v>
      </c>
      <c r="AR32" s="480">
        <v>6590.85</v>
      </c>
      <c r="AS32" s="481">
        <v>7212.1760000000004</v>
      </c>
      <c r="AT32" s="479" t="s">
        <v>221</v>
      </c>
      <c r="AU32" s="480">
        <v>6882.3760000000002</v>
      </c>
      <c r="AV32" s="481">
        <v>7591.0360000000001</v>
      </c>
      <c r="AW32" s="479" t="s">
        <v>354</v>
      </c>
      <c r="AX32" s="480">
        <v>6624.6499990000002</v>
      </c>
      <c r="AY32" s="481">
        <v>7182.4086859999998</v>
      </c>
      <c r="AZ32" s="263" t="s">
        <v>306</v>
      </c>
      <c r="BA32" s="264">
        <v>5442.5223219999998</v>
      </c>
      <c r="BB32" s="264">
        <v>161.120644</v>
      </c>
      <c r="BC32" s="264">
        <v>146.07</v>
      </c>
      <c r="BD32" s="264">
        <v>5775.1629659999999</v>
      </c>
      <c r="BE32" s="561">
        <f t="shared" si="1"/>
        <v>12.564082958644928</v>
      </c>
    </row>
    <row r="33" spans="1:57" ht="13.05" customHeight="1" x14ac:dyDescent="0.25">
      <c r="A33" s="75"/>
      <c r="B33" s="907"/>
      <c r="C33" s="254" t="s">
        <v>50</v>
      </c>
      <c r="D33" s="462" t="s">
        <v>132</v>
      </c>
      <c r="E33" s="463">
        <v>4323.4359999999997</v>
      </c>
      <c r="F33" s="464">
        <v>4455.3239999999996</v>
      </c>
      <c r="G33" s="462" t="s">
        <v>273</v>
      </c>
      <c r="H33" s="463">
        <v>4053.3560000000002</v>
      </c>
      <c r="I33" s="464">
        <v>5713.5240000000003</v>
      </c>
      <c r="J33" s="462" t="s">
        <v>246</v>
      </c>
      <c r="K33" s="463">
        <v>3445.7570000000001</v>
      </c>
      <c r="L33" s="464">
        <v>5337.1570000000002</v>
      </c>
      <c r="M33" s="462" t="s">
        <v>182</v>
      </c>
      <c r="N33" s="463">
        <v>5075.3450000000003</v>
      </c>
      <c r="O33" s="464">
        <v>7880.5119999999997</v>
      </c>
      <c r="P33" s="79" t="s">
        <v>195</v>
      </c>
      <c r="Q33" s="67">
        <v>10347.846</v>
      </c>
      <c r="R33" s="68">
        <v>12185.516</v>
      </c>
      <c r="S33" s="79" t="s">
        <v>140</v>
      </c>
      <c r="T33" s="67">
        <v>10296.34</v>
      </c>
      <c r="U33" s="68">
        <v>10844.92</v>
      </c>
      <c r="V33" s="79" t="s">
        <v>212</v>
      </c>
      <c r="W33" s="67">
        <v>11619.681500000001</v>
      </c>
      <c r="X33" s="68">
        <v>12027.8881</v>
      </c>
      <c r="Y33" s="79" t="s">
        <v>185</v>
      </c>
      <c r="Z33" s="67">
        <v>11149.986000000001</v>
      </c>
      <c r="AA33" s="68">
        <v>11808.9426</v>
      </c>
      <c r="AB33" s="79" t="s">
        <v>476</v>
      </c>
      <c r="AC33" s="67">
        <v>11897.3948</v>
      </c>
      <c r="AD33" s="68">
        <v>17631.194800000001</v>
      </c>
      <c r="AE33" s="79" t="s">
        <v>489</v>
      </c>
      <c r="AF33" s="67">
        <v>12371.8128</v>
      </c>
      <c r="AG33" s="68">
        <v>25101.323799999998</v>
      </c>
      <c r="AH33" s="208" t="s">
        <v>260</v>
      </c>
      <c r="AI33" s="42">
        <v>16806.339100000001</v>
      </c>
      <c r="AJ33" s="102">
        <v>28768.1391</v>
      </c>
      <c r="AK33" s="213" t="s">
        <v>511</v>
      </c>
      <c r="AL33" s="42">
        <v>25113.076799999999</v>
      </c>
      <c r="AM33" s="102">
        <v>29632.336800000001</v>
      </c>
      <c r="AN33" s="213" t="s">
        <v>508</v>
      </c>
      <c r="AO33" s="42">
        <v>27718.157500000001</v>
      </c>
      <c r="AP33" s="102">
        <v>30707.627499999999</v>
      </c>
      <c r="AQ33" s="485" t="s">
        <v>308</v>
      </c>
      <c r="AR33" s="486">
        <v>29346.6155</v>
      </c>
      <c r="AS33" s="487">
        <v>33521.188499999997</v>
      </c>
      <c r="AT33" s="485" t="s">
        <v>661</v>
      </c>
      <c r="AU33" s="486">
        <v>28282.105</v>
      </c>
      <c r="AV33" s="487">
        <v>32631.670600000001</v>
      </c>
      <c r="AW33" s="485" t="s">
        <v>721</v>
      </c>
      <c r="AX33" s="486">
        <v>30314.630189</v>
      </c>
      <c r="AY33" s="487">
        <v>33711.967620000003</v>
      </c>
      <c r="AZ33" s="267" t="s">
        <v>607</v>
      </c>
      <c r="BA33" s="268">
        <v>28783.127963999999</v>
      </c>
      <c r="BB33" s="268">
        <v>1046.478476</v>
      </c>
      <c r="BC33" s="268">
        <v>1442.01163</v>
      </c>
      <c r="BD33" s="268">
        <v>31308.158070000001</v>
      </c>
      <c r="BE33" s="563">
        <f t="shared" si="1"/>
        <v>68.11206845411273</v>
      </c>
    </row>
    <row r="34" spans="1:57" ht="13.05" customHeight="1" x14ac:dyDescent="0.25">
      <c r="A34" s="75"/>
      <c r="B34" s="443" t="s">
        <v>32</v>
      </c>
      <c r="C34" s="256" t="s">
        <v>32</v>
      </c>
      <c r="D34" s="465" t="s">
        <v>53</v>
      </c>
      <c r="E34" s="466" t="s">
        <v>53</v>
      </c>
      <c r="F34" s="467" t="s">
        <v>53</v>
      </c>
      <c r="G34" s="465" t="s">
        <v>53</v>
      </c>
      <c r="H34" s="466" t="s">
        <v>53</v>
      </c>
      <c r="I34" s="467" t="s">
        <v>53</v>
      </c>
      <c r="J34" s="465" t="s">
        <v>53</v>
      </c>
      <c r="K34" s="466" t="s">
        <v>53</v>
      </c>
      <c r="L34" s="467" t="s">
        <v>53</v>
      </c>
      <c r="M34" s="465" t="s">
        <v>53</v>
      </c>
      <c r="N34" s="466" t="s">
        <v>53</v>
      </c>
      <c r="O34" s="467" t="s">
        <v>53</v>
      </c>
      <c r="P34" s="204" t="s">
        <v>53</v>
      </c>
      <c r="Q34" s="80" t="s">
        <v>53</v>
      </c>
      <c r="R34" s="81" t="s">
        <v>53</v>
      </c>
      <c r="S34" s="204" t="s">
        <v>163</v>
      </c>
      <c r="T34" s="80" t="s">
        <v>53</v>
      </c>
      <c r="U34" s="81">
        <v>3.831</v>
      </c>
      <c r="V34" s="204" t="s">
        <v>53</v>
      </c>
      <c r="W34" s="80" t="s">
        <v>53</v>
      </c>
      <c r="X34" s="81" t="s">
        <v>53</v>
      </c>
      <c r="Y34" s="204" t="s">
        <v>279</v>
      </c>
      <c r="Z34" s="80">
        <v>0.111</v>
      </c>
      <c r="AA34" s="81">
        <v>0.111</v>
      </c>
      <c r="AB34" s="204" t="s">
        <v>279</v>
      </c>
      <c r="AC34" s="80">
        <v>0.111</v>
      </c>
      <c r="AD34" s="81">
        <v>0.111</v>
      </c>
      <c r="AE34" s="204" t="s">
        <v>279</v>
      </c>
      <c r="AF34" s="80">
        <v>0.111</v>
      </c>
      <c r="AG34" s="81">
        <v>0.111</v>
      </c>
      <c r="AH34" s="208" t="s">
        <v>53</v>
      </c>
      <c r="AI34" s="42" t="s">
        <v>53</v>
      </c>
      <c r="AJ34" s="102" t="s">
        <v>53</v>
      </c>
      <c r="AK34" s="213" t="s">
        <v>279</v>
      </c>
      <c r="AL34" s="42" t="s">
        <v>53</v>
      </c>
      <c r="AM34" s="102">
        <v>7.5910000000000002</v>
      </c>
      <c r="AN34" s="213" t="s">
        <v>279</v>
      </c>
      <c r="AO34" s="42" t="s">
        <v>53</v>
      </c>
      <c r="AP34" s="102">
        <v>9.5399999999999991</v>
      </c>
      <c r="AQ34" s="488" t="s">
        <v>242</v>
      </c>
      <c r="AR34" s="489">
        <v>7.7750000000000004</v>
      </c>
      <c r="AS34" s="490">
        <v>14.545</v>
      </c>
      <c r="AT34" s="488" t="s">
        <v>242</v>
      </c>
      <c r="AU34" s="489">
        <v>7.7149999999999999</v>
      </c>
      <c r="AV34" s="490">
        <v>15.769</v>
      </c>
      <c r="AW34" s="488" t="s">
        <v>242</v>
      </c>
      <c r="AX34" s="489">
        <v>17.312052999999999</v>
      </c>
      <c r="AY34" s="490">
        <v>18.302053000000001</v>
      </c>
      <c r="AZ34" s="269" t="s">
        <v>201</v>
      </c>
      <c r="BA34" s="270">
        <v>19.57</v>
      </c>
      <c r="BB34" s="270" t="s">
        <v>53</v>
      </c>
      <c r="BC34" s="270" t="s">
        <v>53</v>
      </c>
      <c r="BD34" s="270">
        <v>20.329999999999998</v>
      </c>
      <c r="BE34" s="561">
        <f t="shared" si="1"/>
        <v>4.4228675113243784E-2</v>
      </c>
    </row>
    <row r="35" spans="1:57" ht="13.05" customHeight="1" x14ac:dyDescent="0.2">
      <c r="A35" s="75"/>
      <c r="B35" s="908" t="s">
        <v>35</v>
      </c>
      <c r="C35" s="491" t="s">
        <v>129</v>
      </c>
      <c r="D35" s="458" t="s">
        <v>279</v>
      </c>
      <c r="E35" s="17">
        <v>1.1399999999999999</v>
      </c>
      <c r="F35" s="459">
        <v>1.1399999999999999</v>
      </c>
      <c r="G35" s="458" t="s">
        <v>164</v>
      </c>
      <c r="H35" s="17">
        <v>5.52</v>
      </c>
      <c r="I35" s="459">
        <v>5.68</v>
      </c>
      <c r="J35" s="458" t="s">
        <v>242</v>
      </c>
      <c r="K35" s="17">
        <v>5.5570000000000004</v>
      </c>
      <c r="L35" s="459">
        <v>5.7169999999999996</v>
      </c>
      <c r="M35" s="458" t="s">
        <v>243</v>
      </c>
      <c r="N35" s="17">
        <v>3.5680000000000001</v>
      </c>
      <c r="O35" s="459">
        <v>3.8980000000000001</v>
      </c>
      <c r="P35" s="77" t="s">
        <v>166</v>
      </c>
      <c r="Q35" s="62">
        <v>4.6900000000000004</v>
      </c>
      <c r="R35" s="63">
        <v>6.27</v>
      </c>
      <c r="S35" s="77" t="s">
        <v>238</v>
      </c>
      <c r="T35" s="62">
        <v>3.52</v>
      </c>
      <c r="U35" s="63">
        <v>16.77</v>
      </c>
      <c r="V35" s="77" t="s">
        <v>238</v>
      </c>
      <c r="W35" s="62">
        <v>3.8391999999999999</v>
      </c>
      <c r="X35" s="63">
        <v>10.2692</v>
      </c>
      <c r="Y35" s="77" t="s">
        <v>168</v>
      </c>
      <c r="Z35" s="62">
        <v>7.88</v>
      </c>
      <c r="AA35" s="63">
        <v>13.59</v>
      </c>
      <c r="AB35" s="77" t="s">
        <v>237</v>
      </c>
      <c r="AC35" s="62">
        <v>6.64</v>
      </c>
      <c r="AD35" s="63">
        <v>12.14</v>
      </c>
      <c r="AE35" s="77" t="s">
        <v>166</v>
      </c>
      <c r="AF35" s="62">
        <v>9.43</v>
      </c>
      <c r="AG35" s="63">
        <v>9.81</v>
      </c>
      <c r="AH35" s="207" t="s">
        <v>170</v>
      </c>
      <c r="AI35" s="39">
        <v>5.85</v>
      </c>
      <c r="AJ35" s="25">
        <v>11.19</v>
      </c>
      <c r="AK35" s="212" t="s">
        <v>169</v>
      </c>
      <c r="AL35" s="39">
        <v>4.76</v>
      </c>
      <c r="AM35" s="25">
        <v>7.62</v>
      </c>
      <c r="AN35" s="212" t="s">
        <v>168</v>
      </c>
      <c r="AO35" s="39">
        <v>5.61</v>
      </c>
      <c r="AP35" s="25">
        <v>6.09</v>
      </c>
      <c r="AQ35" s="479" t="s">
        <v>167</v>
      </c>
      <c r="AR35" s="480">
        <v>8.2799999999999994</v>
      </c>
      <c r="AS35" s="481">
        <v>9.99</v>
      </c>
      <c r="AT35" s="479" t="s">
        <v>205</v>
      </c>
      <c r="AU35" s="480">
        <v>9.51</v>
      </c>
      <c r="AV35" s="481">
        <v>12.41</v>
      </c>
      <c r="AW35" s="479" t="s">
        <v>173</v>
      </c>
      <c r="AX35" s="480">
        <v>14.764699999999999</v>
      </c>
      <c r="AY35" s="481">
        <v>18.396557999999999</v>
      </c>
      <c r="AZ35" s="263" t="s">
        <v>176</v>
      </c>
      <c r="BA35" s="264">
        <v>20.719719000000001</v>
      </c>
      <c r="BB35" s="264">
        <v>6.1534240000000002</v>
      </c>
      <c r="BC35" s="264">
        <v>1.6688620000000001</v>
      </c>
      <c r="BD35" s="264">
        <v>29.073004000000001</v>
      </c>
      <c r="BE35" s="561">
        <f t="shared" si="1"/>
        <v>6.3249407205215796E-2</v>
      </c>
    </row>
    <row r="36" spans="1:57" ht="13.05" customHeight="1" x14ac:dyDescent="0.2">
      <c r="A36" s="75"/>
      <c r="B36" s="908"/>
      <c r="C36" s="492" t="s">
        <v>43</v>
      </c>
      <c r="D36" s="460" t="s">
        <v>203</v>
      </c>
      <c r="E36" s="20">
        <v>159.59100000000001</v>
      </c>
      <c r="F36" s="461">
        <v>187.08099999999999</v>
      </c>
      <c r="G36" s="460" t="s">
        <v>173</v>
      </c>
      <c r="H36" s="20">
        <v>194.27500000000001</v>
      </c>
      <c r="I36" s="461">
        <v>231.73500000000001</v>
      </c>
      <c r="J36" s="460" t="s">
        <v>187</v>
      </c>
      <c r="K36" s="20">
        <v>192.625</v>
      </c>
      <c r="L36" s="461">
        <v>231.21799999999999</v>
      </c>
      <c r="M36" s="460" t="s">
        <v>234</v>
      </c>
      <c r="N36" s="20">
        <v>233.946</v>
      </c>
      <c r="O36" s="461">
        <v>260.43900000000002</v>
      </c>
      <c r="P36" s="78" t="s">
        <v>208</v>
      </c>
      <c r="Q36" s="65">
        <v>267.58600000000001</v>
      </c>
      <c r="R36" s="66">
        <v>288.35899999999998</v>
      </c>
      <c r="S36" s="78" t="s">
        <v>176</v>
      </c>
      <c r="T36" s="65">
        <v>292.27199999999999</v>
      </c>
      <c r="U36" s="66">
        <v>324.67200000000003</v>
      </c>
      <c r="V36" s="78" t="s">
        <v>392</v>
      </c>
      <c r="W36" s="65">
        <v>269.07400000000001</v>
      </c>
      <c r="X36" s="66">
        <v>300.99400000000003</v>
      </c>
      <c r="Y36" s="78" t="s">
        <v>321</v>
      </c>
      <c r="Z36" s="65">
        <v>250.56100000000001</v>
      </c>
      <c r="AA36" s="66">
        <v>306.911</v>
      </c>
      <c r="AB36" s="78" t="s">
        <v>209</v>
      </c>
      <c r="AC36" s="65">
        <v>376.267</v>
      </c>
      <c r="AD36" s="66">
        <v>445.827</v>
      </c>
      <c r="AE36" s="78" t="s">
        <v>134</v>
      </c>
      <c r="AF36" s="65">
        <v>230.86600000000001</v>
      </c>
      <c r="AG36" s="66">
        <v>380.286</v>
      </c>
      <c r="AH36" s="207" t="s">
        <v>293</v>
      </c>
      <c r="AI36" s="39">
        <v>295.16300000000001</v>
      </c>
      <c r="AJ36" s="25">
        <v>484.32960000000003</v>
      </c>
      <c r="AK36" s="212" t="s">
        <v>223</v>
      </c>
      <c r="AL36" s="39">
        <v>331.91300000000001</v>
      </c>
      <c r="AM36" s="25">
        <v>429.726</v>
      </c>
      <c r="AN36" s="212" t="s">
        <v>135</v>
      </c>
      <c r="AO36" s="39">
        <v>347.62</v>
      </c>
      <c r="AP36" s="25">
        <v>407.79</v>
      </c>
      <c r="AQ36" s="482" t="s">
        <v>395</v>
      </c>
      <c r="AR36" s="483">
        <v>413.03250000000003</v>
      </c>
      <c r="AS36" s="484">
        <v>444.96249999999998</v>
      </c>
      <c r="AT36" s="482" t="s">
        <v>139</v>
      </c>
      <c r="AU36" s="483">
        <v>385.20699999999999</v>
      </c>
      <c r="AV36" s="484">
        <v>452.11399999999998</v>
      </c>
      <c r="AW36" s="482" t="s">
        <v>137</v>
      </c>
      <c r="AX36" s="483">
        <v>438.40786400000002</v>
      </c>
      <c r="AY36" s="484">
        <v>492.96171700000002</v>
      </c>
      <c r="AZ36" s="265" t="s">
        <v>375</v>
      </c>
      <c r="BA36" s="266">
        <v>567.60426399999994</v>
      </c>
      <c r="BB36" s="266">
        <v>39.347830999999999</v>
      </c>
      <c r="BC36" s="266">
        <v>48.34</v>
      </c>
      <c r="BD36" s="266">
        <v>675.28209500000003</v>
      </c>
      <c r="BE36" s="562">
        <f t="shared" si="1"/>
        <v>1.4691014456244778</v>
      </c>
    </row>
    <row r="37" spans="1:57" ht="13.05" customHeight="1" x14ac:dyDescent="0.2">
      <c r="A37" s="75"/>
      <c r="B37" s="908"/>
      <c r="C37" s="492" t="s">
        <v>101</v>
      </c>
      <c r="D37" s="460" t="s">
        <v>53</v>
      </c>
      <c r="E37" s="20" t="s">
        <v>53</v>
      </c>
      <c r="F37" s="461" t="s">
        <v>53</v>
      </c>
      <c r="G37" s="460" t="s">
        <v>53</v>
      </c>
      <c r="H37" s="20" t="s">
        <v>53</v>
      </c>
      <c r="I37" s="461" t="s">
        <v>53</v>
      </c>
      <c r="J37" s="460" t="s">
        <v>53</v>
      </c>
      <c r="K37" s="20" t="s">
        <v>53</v>
      </c>
      <c r="L37" s="461" t="s">
        <v>53</v>
      </c>
      <c r="M37" s="460" t="s">
        <v>53</v>
      </c>
      <c r="N37" s="20" t="s">
        <v>53</v>
      </c>
      <c r="O37" s="461" t="s">
        <v>53</v>
      </c>
      <c r="P37" s="78" t="s">
        <v>242</v>
      </c>
      <c r="Q37" s="65">
        <v>4.4999999999999998E-2</v>
      </c>
      <c r="R37" s="66">
        <v>0.377</v>
      </c>
      <c r="S37" s="78" t="s">
        <v>201</v>
      </c>
      <c r="T37" s="65">
        <v>0.107</v>
      </c>
      <c r="U37" s="66">
        <v>0.45700000000000002</v>
      </c>
      <c r="V37" s="78" t="s">
        <v>164</v>
      </c>
      <c r="W37" s="65">
        <v>0.11</v>
      </c>
      <c r="X37" s="66">
        <v>0.11</v>
      </c>
      <c r="Y37" s="78" t="s">
        <v>166</v>
      </c>
      <c r="Z37" s="65">
        <v>1.462</v>
      </c>
      <c r="AA37" s="66">
        <v>1.462</v>
      </c>
      <c r="AB37" s="78" t="s">
        <v>163</v>
      </c>
      <c r="AC37" s="65">
        <v>0.193</v>
      </c>
      <c r="AD37" s="66">
        <v>0.193</v>
      </c>
      <c r="AE37" s="78" t="s">
        <v>164</v>
      </c>
      <c r="AF37" s="65">
        <v>0.22750000000000001</v>
      </c>
      <c r="AG37" s="66">
        <v>0.22750000000000001</v>
      </c>
      <c r="AH37" s="207" t="s">
        <v>163</v>
      </c>
      <c r="AI37" s="39">
        <v>0.22</v>
      </c>
      <c r="AJ37" s="25">
        <v>0.22</v>
      </c>
      <c r="AK37" s="212" t="s">
        <v>279</v>
      </c>
      <c r="AL37" s="39">
        <v>0.22</v>
      </c>
      <c r="AM37" s="25">
        <v>0.22</v>
      </c>
      <c r="AN37" s="212" t="s">
        <v>163</v>
      </c>
      <c r="AO37" s="39">
        <v>0.22</v>
      </c>
      <c r="AP37" s="25">
        <v>0.24</v>
      </c>
      <c r="AQ37" s="482" t="s">
        <v>242</v>
      </c>
      <c r="AR37" s="483">
        <v>0.45</v>
      </c>
      <c r="AS37" s="484">
        <v>0.45</v>
      </c>
      <c r="AT37" s="482" t="s">
        <v>243</v>
      </c>
      <c r="AU37" s="483">
        <v>1.43</v>
      </c>
      <c r="AV37" s="484">
        <v>1.47</v>
      </c>
      <c r="AW37" s="482" t="s">
        <v>237</v>
      </c>
      <c r="AX37" s="483">
        <v>2.31</v>
      </c>
      <c r="AY37" s="484">
        <v>3.08</v>
      </c>
      <c r="AZ37" s="265" t="s">
        <v>168</v>
      </c>
      <c r="BA37" s="266">
        <v>2.13</v>
      </c>
      <c r="BB37" s="266" t="s">
        <v>241</v>
      </c>
      <c r="BC37" s="266" t="s">
        <v>53</v>
      </c>
      <c r="BD37" s="266">
        <v>2.84</v>
      </c>
      <c r="BE37" s="562">
        <f t="shared" si="1"/>
        <v>6.1785261840438931E-3</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c r="AR38" s="483"/>
      <c r="AS38" s="484"/>
      <c r="AT38" s="482"/>
      <c r="AU38" s="483"/>
      <c r="AV38" s="484"/>
      <c r="AW38" s="482"/>
      <c r="AX38" s="483"/>
      <c r="AY38" s="484"/>
      <c r="AZ38" s="265" t="s">
        <v>53</v>
      </c>
      <c r="BA38" s="266" t="s">
        <v>53</v>
      </c>
      <c r="BB38" s="266" t="s">
        <v>53</v>
      </c>
      <c r="BC38" s="266" t="s">
        <v>53</v>
      </c>
      <c r="BD38" s="266" t="s">
        <v>53</v>
      </c>
      <c r="BE38" s="562"/>
    </row>
    <row r="39" spans="1:57" ht="13.05" customHeight="1" x14ac:dyDescent="0.2">
      <c r="A39" s="75"/>
      <c r="B39" s="908"/>
      <c r="C39" s="493" t="s">
        <v>103</v>
      </c>
      <c r="D39" s="462" t="s">
        <v>243</v>
      </c>
      <c r="E39" s="463">
        <v>4.2590000000000003</v>
      </c>
      <c r="F39" s="464">
        <v>9.7449999999999992</v>
      </c>
      <c r="G39" s="462" t="s">
        <v>202</v>
      </c>
      <c r="H39" s="463">
        <v>4.9089999999999998</v>
      </c>
      <c r="I39" s="464">
        <v>10.991</v>
      </c>
      <c r="J39" s="462" t="s">
        <v>170</v>
      </c>
      <c r="K39" s="463">
        <v>10.587</v>
      </c>
      <c r="L39" s="464">
        <v>14.387</v>
      </c>
      <c r="M39" s="462" t="s">
        <v>171</v>
      </c>
      <c r="N39" s="463">
        <v>2.851</v>
      </c>
      <c r="O39" s="464">
        <v>6.8559999999999999</v>
      </c>
      <c r="P39" s="79" t="s">
        <v>171</v>
      </c>
      <c r="Q39" s="67">
        <v>4.8150000000000004</v>
      </c>
      <c r="R39" s="68">
        <v>6.3869999999999996</v>
      </c>
      <c r="S39" s="79" t="s">
        <v>167</v>
      </c>
      <c r="T39" s="67">
        <v>6.5049999999999999</v>
      </c>
      <c r="U39" s="68">
        <v>7.54</v>
      </c>
      <c r="V39" s="79" t="s">
        <v>231</v>
      </c>
      <c r="W39" s="67">
        <v>8.59</v>
      </c>
      <c r="X39" s="68">
        <v>9.17</v>
      </c>
      <c r="Y39" s="79" t="s">
        <v>171</v>
      </c>
      <c r="Z39" s="67">
        <v>8.0399999999999991</v>
      </c>
      <c r="AA39" s="68">
        <v>9.23</v>
      </c>
      <c r="AB39" s="79" t="s">
        <v>240</v>
      </c>
      <c r="AC39" s="67">
        <v>7.0570000000000004</v>
      </c>
      <c r="AD39" s="68">
        <v>7.907</v>
      </c>
      <c r="AE39" s="79" t="s">
        <v>231</v>
      </c>
      <c r="AF39" s="67">
        <v>8.0020000000000007</v>
      </c>
      <c r="AG39" s="68">
        <v>9.7720000000000002</v>
      </c>
      <c r="AH39" s="207" t="s">
        <v>276</v>
      </c>
      <c r="AI39" s="39">
        <v>8.8770000000000007</v>
      </c>
      <c r="AJ39" s="25">
        <v>10.478999999999999</v>
      </c>
      <c r="AK39" s="212" t="s">
        <v>269</v>
      </c>
      <c r="AL39" s="39">
        <v>9.6769999999999996</v>
      </c>
      <c r="AM39" s="25">
        <v>10.599</v>
      </c>
      <c r="AN39" s="212" t="s">
        <v>276</v>
      </c>
      <c r="AO39" s="39">
        <v>11.05</v>
      </c>
      <c r="AP39" s="25">
        <v>11.151999999999999</v>
      </c>
      <c r="AQ39" s="485" t="s">
        <v>276</v>
      </c>
      <c r="AR39" s="486">
        <v>5.1970000000000001</v>
      </c>
      <c r="AS39" s="487">
        <v>5.2169999999999996</v>
      </c>
      <c r="AT39" s="485" t="s">
        <v>172</v>
      </c>
      <c r="AU39" s="486">
        <v>5.157</v>
      </c>
      <c r="AV39" s="487">
        <v>5.3170000000000002</v>
      </c>
      <c r="AW39" s="485" t="s">
        <v>171</v>
      </c>
      <c r="AX39" s="486">
        <v>14.397</v>
      </c>
      <c r="AY39" s="487">
        <v>15.147</v>
      </c>
      <c r="AZ39" s="267" t="s">
        <v>243</v>
      </c>
      <c r="BA39" s="268">
        <v>15.3992</v>
      </c>
      <c r="BB39" s="268" t="s">
        <v>53</v>
      </c>
      <c r="BC39" s="268" t="s">
        <v>53</v>
      </c>
      <c r="BD39" s="268">
        <v>15.539199999999999</v>
      </c>
      <c r="BE39" s="563">
        <f t="shared" si="1"/>
        <v>3.3806110591230593E-2</v>
      </c>
    </row>
    <row r="40" spans="1:57" ht="13.05" customHeight="1" x14ac:dyDescent="0.25">
      <c r="A40" s="75"/>
      <c r="B40" s="443" t="s">
        <v>36</v>
      </c>
      <c r="C40" s="256" t="s">
        <v>36</v>
      </c>
      <c r="D40" s="465" t="s">
        <v>275</v>
      </c>
      <c r="E40" s="466">
        <v>2.0489999999999999</v>
      </c>
      <c r="F40" s="467">
        <v>2.6589999999999998</v>
      </c>
      <c r="G40" s="465" t="s">
        <v>238</v>
      </c>
      <c r="H40" s="466">
        <v>2.9289999999999998</v>
      </c>
      <c r="I40" s="467">
        <v>4.0019999999999998</v>
      </c>
      <c r="J40" s="465" t="s">
        <v>171</v>
      </c>
      <c r="K40" s="466">
        <v>3.343</v>
      </c>
      <c r="L40" s="467">
        <v>5.24</v>
      </c>
      <c r="M40" s="465" t="s">
        <v>205</v>
      </c>
      <c r="N40" s="466">
        <v>6.3159999999999998</v>
      </c>
      <c r="O40" s="467">
        <v>10.638999999999999</v>
      </c>
      <c r="P40" s="204" t="s">
        <v>278</v>
      </c>
      <c r="Q40" s="80">
        <v>12.478</v>
      </c>
      <c r="R40" s="81">
        <v>17.86</v>
      </c>
      <c r="S40" s="204" t="s">
        <v>271</v>
      </c>
      <c r="T40" s="80">
        <v>13.332000000000001</v>
      </c>
      <c r="U40" s="81">
        <v>16.552</v>
      </c>
      <c r="V40" s="204" t="s">
        <v>286</v>
      </c>
      <c r="W40" s="80">
        <v>17.096399999999999</v>
      </c>
      <c r="X40" s="81">
        <v>19.037600000000001</v>
      </c>
      <c r="Y40" s="204" t="s">
        <v>286</v>
      </c>
      <c r="Z40" s="80">
        <v>15.497</v>
      </c>
      <c r="AA40" s="81">
        <v>16.827000000000002</v>
      </c>
      <c r="AB40" s="204" t="s">
        <v>208</v>
      </c>
      <c r="AC40" s="80">
        <v>16.945</v>
      </c>
      <c r="AD40" s="81">
        <v>20.094999999999999</v>
      </c>
      <c r="AE40" s="204" t="s">
        <v>189</v>
      </c>
      <c r="AF40" s="80">
        <v>16.036999999999999</v>
      </c>
      <c r="AG40" s="81">
        <v>20.747</v>
      </c>
      <c r="AH40" s="209" t="s">
        <v>135</v>
      </c>
      <c r="AI40" s="100">
        <v>17.382000000000001</v>
      </c>
      <c r="AJ40" s="107">
        <v>23.641999999999999</v>
      </c>
      <c r="AK40" s="214" t="s">
        <v>180</v>
      </c>
      <c r="AL40" s="100">
        <v>20.872499999999999</v>
      </c>
      <c r="AM40" s="107">
        <v>26.1325</v>
      </c>
      <c r="AN40" s="214" t="s">
        <v>313</v>
      </c>
      <c r="AO40" s="100">
        <v>48.947099999999999</v>
      </c>
      <c r="AP40" s="107">
        <v>52.387099999999997</v>
      </c>
      <c r="AQ40" s="488" t="s">
        <v>183</v>
      </c>
      <c r="AR40" s="489">
        <v>38.875</v>
      </c>
      <c r="AS40" s="490">
        <v>46.694899999999997</v>
      </c>
      <c r="AT40" s="488" t="s">
        <v>343</v>
      </c>
      <c r="AU40" s="489">
        <v>42.908000000000001</v>
      </c>
      <c r="AV40" s="490">
        <v>50.2729</v>
      </c>
      <c r="AW40" s="488" t="s">
        <v>140</v>
      </c>
      <c r="AX40" s="489">
        <v>48.811062</v>
      </c>
      <c r="AY40" s="490">
        <v>60.333962</v>
      </c>
      <c r="AZ40" s="269" t="s">
        <v>195</v>
      </c>
      <c r="BA40" s="270">
        <v>50.243859999999998</v>
      </c>
      <c r="BB40" s="270">
        <v>1.47</v>
      </c>
      <c r="BC40" s="270">
        <v>3.708288</v>
      </c>
      <c r="BD40" s="270">
        <v>55.422148</v>
      </c>
      <c r="BE40" s="561">
        <f t="shared" si="1"/>
        <v>0.12057295513871688</v>
      </c>
    </row>
    <row r="41" spans="1:57" ht="30.6" x14ac:dyDescent="0.25">
      <c r="A41" s="75"/>
      <c r="B41" s="442" t="s">
        <v>40</v>
      </c>
      <c r="C41" s="257" t="s">
        <v>66</v>
      </c>
      <c r="D41" s="468" t="s">
        <v>242</v>
      </c>
      <c r="E41" s="469">
        <v>4.8609999999999998</v>
      </c>
      <c r="F41" s="470">
        <v>4.8609999999999998</v>
      </c>
      <c r="G41" s="468" t="s">
        <v>163</v>
      </c>
      <c r="H41" s="469">
        <v>3.6589999999999998</v>
      </c>
      <c r="I41" s="470">
        <v>3.6589999999999998</v>
      </c>
      <c r="J41" s="468" t="s">
        <v>163</v>
      </c>
      <c r="K41" s="469">
        <v>3.6579999999999999</v>
      </c>
      <c r="L41" s="470">
        <v>3.6579999999999999</v>
      </c>
      <c r="M41" s="468" t="s">
        <v>275</v>
      </c>
      <c r="N41" s="469">
        <v>4.8419999999999996</v>
      </c>
      <c r="O41" s="470">
        <v>4.9420000000000002</v>
      </c>
      <c r="P41" s="77" t="s">
        <v>237</v>
      </c>
      <c r="Q41" s="62">
        <v>6.0449999999999999</v>
      </c>
      <c r="R41" s="63">
        <v>6.2850000000000001</v>
      </c>
      <c r="S41" s="77" t="s">
        <v>202</v>
      </c>
      <c r="T41" s="62">
        <v>6.4859999999999998</v>
      </c>
      <c r="U41" s="63">
        <v>6.4859999999999998</v>
      </c>
      <c r="V41" s="77" t="s">
        <v>166</v>
      </c>
      <c r="W41" s="62">
        <v>6.8940000000000001</v>
      </c>
      <c r="X41" s="63">
        <v>6.8940000000000001</v>
      </c>
      <c r="Y41" s="77" t="s">
        <v>202</v>
      </c>
      <c r="Z41" s="62">
        <v>3.109</v>
      </c>
      <c r="AA41" s="63">
        <v>3.5590000000000002</v>
      </c>
      <c r="AB41" s="77" t="s">
        <v>238</v>
      </c>
      <c r="AC41" s="62">
        <v>3.9489999999999998</v>
      </c>
      <c r="AD41" s="63">
        <v>4.899</v>
      </c>
      <c r="AE41" s="77" t="s">
        <v>169</v>
      </c>
      <c r="AF41" s="62">
        <v>3.9889999999999999</v>
      </c>
      <c r="AG41" s="63">
        <v>4.5490000000000004</v>
      </c>
      <c r="AH41" s="207" t="s">
        <v>244</v>
      </c>
      <c r="AI41" s="39">
        <v>7.5350000000000001</v>
      </c>
      <c r="AJ41" s="25">
        <v>7.6349999999999998</v>
      </c>
      <c r="AK41" s="212" t="s">
        <v>240</v>
      </c>
      <c r="AL41" s="39">
        <v>9.1780000000000008</v>
      </c>
      <c r="AM41" s="25">
        <v>9.8079999999999998</v>
      </c>
      <c r="AN41" s="212" t="s">
        <v>276</v>
      </c>
      <c r="AO41" s="39">
        <v>16.96</v>
      </c>
      <c r="AP41" s="25">
        <v>18.11</v>
      </c>
      <c r="AQ41" s="488" t="s">
        <v>205</v>
      </c>
      <c r="AR41" s="489">
        <v>13.340999999999999</v>
      </c>
      <c r="AS41" s="490">
        <v>13.991</v>
      </c>
      <c r="AT41" s="488" t="s">
        <v>188</v>
      </c>
      <c r="AU41" s="489">
        <v>17.106000000000002</v>
      </c>
      <c r="AV41" s="490">
        <v>18.015999999999998</v>
      </c>
      <c r="AW41" s="488" t="s">
        <v>187</v>
      </c>
      <c r="AX41" s="489">
        <v>17.419511</v>
      </c>
      <c r="AY41" s="490">
        <v>17.839511000000002</v>
      </c>
      <c r="AZ41" s="269" t="s">
        <v>235</v>
      </c>
      <c r="BA41" s="270">
        <v>27.415790000000001</v>
      </c>
      <c r="BB41" s="270" t="s">
        <v>53</v>
      </c>
      <c r="BC41" s="270" t="s">
        <v>53</v>
      </c>
      <c r="BD41" s="270">
        <v>28.337788</v>
      </c>
      <c r="BE41" s="561">
        <f t="shared" si="1"/>
        <v>6.1649917308410157E-2</v>
      </c>
    </row>
    <row r="42" spans="1:57" ht="13.05" customHeight="1" x14ac:dyDescent="0.25">
      <c r="A42" s="75"/>
      <c r="B42" s="905" t="s">
        <v>33</v>
      </c>
      <c r="C42" s="257" t="s">
        <v>52</v>
      </c>
      <c r="D42" s="471"/>
      <c r="E42" s="343"/>
      <c r="F42" s="472"/>
      <c r="G42" s="471"/>
      <c r="H42" s="343"/>
      <c r="I42" s="472"/>
      <c r="J42" s="471"/>
      <c r="K42" s="343"/>
      <c r="L42" s="472"/>
      <c r="M42" s="471"/>
      <c r="N42" s="343"/>
      <c r="O42" s="472"/>
      <c r="P42" s="77"/>
      <c r="Q42" s="62"/>
      <c r="R42" s="63"/>
      <c r="S42" s="77"/>
      <c r="T42" s="62"/>
      <c r="U42" s="63"/>
      <c r="V42" s="77"/>
      <c r="W42" s="62"/>
      <c r="X42" s="63"/>
      <c r="Y42" s="77"/>
      <c r="Z42" s="62"/>
      <c r="AA42" s="63"/>
      <c r="AB42" s="77"/>
      <c r="AC42" s="62"/>
      <c r="AD42" s="63"/>
      <c r="AE42" s="77"/>
      <c r="AF42" s="62"/>
      <c r="AG42" s="63"/>
      <c r="AH42" s="206"/>
      <c r="AI42" s="35"/>
      <c r="AJ42" s="24"/>
      <c r="AK42" s="211"/>
      <c r="AL42" s="35"/>
      <c r="AM42" s="24"/>
      <c r="AN42" s="211" t="s">
        <v>53</v>
      </c>
      <c r="AO42" s="35" t="s">
        <v>53</v>
      </c>
      <c r="AP42" s="24" t="s">
        <v>53</v>
      </c>
      <c r="AQ42" s="479" t="s">
        <v>279</v>
      </c>
      <c r="AR42" s="480">
        <v>4.4400000000000004</v>
      </c>
      <c r="AS42" s="481">
        <v>6.64</v>
      </c>
      <c r="AT42" s="479" t="s">
        <v>279</v>
      </c>
      <c r="AU42" s="480">
        <v>4.1970000000000001</v>
      </c>
      <c r="AV42" s="481">
        <v>4.1970000000000001</v>
      </c>
      <c r="AW42" s="479" t="s">
        <v>201</v>
      </c>
      <c r="AX42" s="480">
        <v>5.1372640000000001</v>
      </c>
      <c r="AY42" s="481">
        <v>5.6372640000000001</v>
      </c>
      <c r="AZ42" s="263" t="s">
        <v>243</v>
      </c>
      <c r="BA42" s="264">
        <v>17.679589</v>
      </c>
      <c r="BB42" s="264" t="s">
        <v>241</v>
      </c>
      <c r="BC42" s="264" t="s">
        <v>241</v>
      </c>
      <c r="BD42" s="264">
        <v>17.679589</v>
      </c>
      <c r="BE42" s="561">
        <f t="shared" si="1"/>
        <v>3.8462606887195216E-2</v>
      </c>
    </row>
    <row r="43" spans="1:57" ht="13.05" customHeight="1" thickBot="1" x14ac:dyDescent="0.3">
      <c r="A43" s="75"/>
      <c r="B43" s="906"/>
      <c r="C43" s="258" t="s">
        <v>51</v>
      </c>
      <c r="D43" s="473" t="s">
        <v>188</v>
      </c>
      <c r="E43" s="474">
        <v>1300.317</v>
      </c>
      <c r="F43" s="475">
        <v>1415.923</v>
      </c>
      <c r="G43" s="473" t="s">
        <v>435</v>
      </c>
      <c r="H43" s="474">
        <v>1411.4559999999999</v>
      </c>
      <c r="I43" s="475">
        <v>1776.9059999999999</v>
      </c>
      <c r="J43" s="473" t="s">
        <v>134</v>
      </c>
      <c r="K43" s="474">
        <v>2349.3009999999999</v>
      </c>
      <c r="L43" s="475">
        <v>3974.527</v>
      </c>
      <c r="M43" s="473" t="s">
        <v>135</v>
      </c>
      <c r="N43" s="474">
        <v>3032.6970000000001</v>
      </c>
      <c r="O43" s="475">
        <v>4045.2020000000002</v>
      </c>
      <c r="P43" s="205" t="s">
        <v>285</v>
      </c>
      <c r="Q43" s="84">
        <v>440.1207</v>
      </c>
      <c r="R43" s="85">
        <v>742.22069999999997</v>
      </c>
      <c r="S43" s="205" t="s">
        <v>178</v>
      </c>
      <c r="T43" s="84">
        <v>2093.9140000000002</v>
      </c>
      <c r="U43" s="85">
        <v>2169.364</v>
      </c>
      <c r="V43" s="205" t="s">
        <v>373</v>
      </c>
      <c r="W43" s="84">
        <v>1108.509</v>
      </c>
      <c r="X43" s="85">
        <v>1127.5889999999999</v>
      </c>
      <c r="Y43" s="476" t="s">
        <v>210</v>
      </c>
      <c r="Z43" s="477">
        <v>299.50400000000002</v>
      </c>
      <c r="AA43" s="478">
        <v>319.87400000000002</v>
      </c>
      <c r="AB43" s="476" t="s">
        <v>347</v>
      </c>
      <c r="AC43" s="477">
        <v>384.16500000000002</v>
      </c>
      <c r="AD43" s="478">
        <v>598.10500000000002</v>
      </c>
      <c r="AE43" s="476" t="s">
        <v>184</v>
      </c>
      <c r="AF43" s="477">
        <v>400.60070000000002</v>
      </c>
      <c r="AG43" s="478">
        <v>1262.0307</v>
      </c>
      <c r="AH43" s="210" t="s">
        <v>214</v>
      </c>
      <c r="AI43" s="106">
        <v>389.7</v>
      </c>
      <c r="AJ43" s="88">
        <v>1213.9663</v>
      </c>
      <c r="AK43" s="215" t="s">
        <v>150</v>
      </c>
      <c r="AL43" s="106">
        <v>1534.691</v>
      </c>
      <c r="AM43" s="88">
        <v>2814.3973000000001</v>
      </c>
      <c r="AN43" s="215" t="s">
        <v>146</v>
      </c>
      <c r="AO43" s="106">
        <v>1568.3793000000001</v>
      </c>
      <c r="AP43" s="88">
        <v>2744.6093000000001</v>
      </c>
      <c r="AQ43" s="476" t="s">
        <v>367</v>
      </c>
      <c r="AR43" s="477">
        <v>1643.1416999999999</v>
      </c>
      <c r="AS43" s="478">
        <v>1934.5916999999999</v>
      </c>
      <c r="AT43" s="476" t="s">
        <v>302</v>
      </c>
      <c r="AU43" s="477">
        <v>4106.2560000000003</v>
      </c>
      <c r="AV43" s="478">
        <v>4261.1059999999998</v>
      </c>
      <c r="AW43" s="476" t="s">
        <v>151</v>
      </c>
      <c r="AX43" s="477">
        <v>2971.0380660000001</v>
      </c>
      <c r="AY43" s="478">
        <v>3584.5149139999999</v>
      </c>
      <c r="AZ43" s="271" t="s">
        <v>151</v>
      </c>
      <c r="BA43" s="272">
        <v>1922.236989</v>
      </c>
      <c r="BB43" s="272">
        <v>614.36009799999999</v>
      </c>
      <c r="BC43" s="272" t="s">
        <v>53</v>
      </c>
      <c r="BD43" s="272">
        <v>2723.9939810000001</v>
      </c>
      <c r="BE43" s="565">
        <f t="shared" si="1"/>
        <v>5.9261507523896011</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855</v>
      </c>
      <c r="D49" s="498" t="s">
        <v>201</v>
      </c>
      <c r="E49" s="499">
        <v>59.13</v>
      </c>
      <c r="F49" s="500">
        <v>60.13</v>
      </c>
      <c r="G49" s="498" t="s">
        <v>166</v>
      </c>
      <c r="H49" s="499">
        <v>130.53</v>
      </c>
      <c r="I49" s="500">
        <v>146.78</v>
      </c>
      <c r="J49" s="498" t="s">
        <v>169</v>
      </c>
      <c r="K49" s="499">
        <v>171.98</v>
      </c>
      <c r="L49" s="500">
        <v>238.36</v>
      </c>
      <c r="M49" s="498" t="s">
        <v>171</v>
      </c>
      <c r="N49" s="499">
        <v>153.91999999999999</v>
      </c>
      <c r="O49" s="500">
        <v>225.85</v>
      </c>
      <c r="P49" s="501" t="s">
        <v>168</v>
      </c>
      <c r="Q49" s="239">
        <v>155.94</v>
      </c>
      <c r="R49" s="240">
        <v>158.79</v>
      </c>
      <c r="S49" s="501" t="s">
        <v>237</v>
      </c>
      <c r="T49" s="239">
        <v>130.68</v>
      </c>
      <c r="U49" s="240">
        <v>134.27699999999999</v>
      </c>
      <c r="V49" s="501" t="s">
        <v>165</v>
      </c>
      <c r="W49" s="239">
        <v>93.3</v>
      </c>
      <c r="X49" s="240">
        <v>93.66</v>
      </c>
      <c r="Y49" s="501" t="s">
        <v>165</v>
      </c>
      <c r="Z49" s="239">
        <v>109.53</v>
      </c>
      <c r="AA49" s="240">
        <v>109.53</v>
      </c>
      <c r="AB49" s="501" t="s">
        <v>167</v>
      </c>
      <c r="AC49" s="239">
        <v>143.51</v>
      </c>
      <c r="AD49" s="240">
        <v>176.84</v>
      </c>
      <c r="AE49" s="501" t="s">
        <v>173</v>
      </c>
      <c r="AF49" s="239">
        <v>137.69</v>
      </c>
      <c r="AG49" s="240" t="s">
        <v>657</v>
      </c>
      <c r="AH49" s="501" t="s">
        <v>374</v>
      </c>
      <c r="AI49" s="239">
        <v>197.78</v>
      </c>
      <c r="AJ49" s="240">
        <v>405.2</v>
      </c>
      <c r="AK49" s="245" t="s">
        <v>178</v>
      </c>
      <c r="AL49" s="239">
        <v>247.2</v>
      </c>
      <c r="AM49" s="240">
        <v>598.97</v>
      </c>
      <c r="AN49" s="238" t="s">
        <v>135</v>
      </c>
      <c r="AO49" s="239">
        <v>758.37</v>
      </c>
      <c r="AP49" s="240">
        <v>847.67</v>
      </c>
      <c r="AQ49" s="508" t="s">
        <v>436</v>
      </c>
      <c r="AR49" s="509">
        <v>1126.93</v>
      </c>
      <c r="AS49" s="510">
        <v>1190.71</v>
      </c>
      <c r="AT49" s="508" t="s">
        <v>142</v>
      </c>
      <c r="AU49" s="509">
        <v>1169.9100000000001</v>
      </c>
      <c r="AV49" s="510">
        <v>1295.8599999999999</v>
      </c>
      <c r="AW49" s="508" t="s">
        <v>344</v>
      </c>
      <c r="AX49" s="509">
        <v>2098.12</v>
      </c>
      <c r="AY49" s="510">
        <v>2196.1199740000002</v>
      </c>
      <c r="AZ49" s="273" t="s">
        <v>314</v>
      </c>
      <c r="BA49" s="274">
        <v>2927.3410260000001</v>
      </c>
      <c r="BB49" s="274">
        <v>30.82</v>
      </c>
      <c r="BC49" s="274">
        <v>26.57</v>
      </c>
      <c r="BD49" s="275">
        <v>2989.671026</v>
      </c>
    </row>
    <row r="50" spans="1:57" s="117" customFormat="1" ht="12" customHeight="1" x14ac:dyDescent="0.25">
      <c r="A50" s="895" t="s">
        <v>65</v>
      </c>
      <c r="B50" s="897"/>
      <c r="C50" s="533" t="s">
        <v>856</v>
      </c>
      <c r="D50" s="502" t="s">
        <v>243</v>
      </c>
      <c r="E50" s="503">
        <v>38.04</v>
      </c>
      <c r="F50" s="504">
        <v>45.74</v>
      </c>
      <c r="G50" s="502" t="s">
        <v>238</v>
      </c>
      <c r="H50" s="503" t="s">
        <v>232</v>
      </c>
      <c r="I50" s="504">
        <v>44.97</v>
      </c>
      <c r="J50" s="502" t="s">
        <v>238</v>
      </c>
      <c r="K50" s="503">
        <v>39.61</v>
      </c>
      <c r="L50" s="504">
        <v>79.08</v>
      </c>
      <c r="M50" s="502" t="s">
        <v>170</v>
      </c>
      <c r="N50" s="503">
        <v>35.270000000000003</v>
      </c>
      <c r="O50" s="504">
        <v>66.319999999999993</v>
      </c>
      <c r="P50" s="505" t="s">
        <v>169</v>
      </c>
      <c r="Q50" s="236">
        <v>37.26</v>
      </c>
      <c r="R50" s="237">
        <v>63.62</v>
      </c>
      <c r="S50" s="505" t="s">
        <v>240</v>
      </c>
      <c r="T50" s="236">
        <v>47.36</v>
      </c>
      <c r="U50" s="237">
        <v>59.34</v>
      </c>
      <c r="V50" s="505" t="s">
        <v>240</v>
      </c>
      <c r="W50" s="236">
        <v>72.540000000000006</v>
      </c>
      <c r="X50" s="237">
        <v>77.2</v>
      </c>
      <c r="Y50" s="505" t="s">
        <v>172</v>
      </c>
      <c r="Z50" s="236">
        <v>77.05</v>
      </c>
      <c r="AA50" s="237">
        <v>96.44</v>
      </c>
      <c r="AB50" s="505" t="s">
        <v>167</v>
      </c>
      <c r="AC50" s="236">
        <v>79.900000000000006</v>
      </c>
      <c r="AD50" s="237">
        <v>121.75</v>
      </c>
      <c r="AE50" s="505" t="s">
        <v>286</v>
      </c>
      <c r="AF50" s="236" t="s">
        <v>196</v>
      </c>
      <c r="AG50" s="237">
        <v>383.34</v>
      </c>
      <c r="AH50" s="505" t="s">
        <v>134</v>
      </c>
      <c r="AI50" s="236">
        <v>153.94999999999999</v>
      </c>
      <c r="AJ50" s="237">
        <v>408.81799999999998</v>
      </c>
      <c r="AK50" s="244" t="s">
        <v>189</v>
      </c>
      <c r="AL50" s="236">
        <v>155.5</v>
      </c>
      <c r="AM50" s="237">
        <v>301.88</v>
      </c>
      <c r="AN50" s="142" t="s">
        <v>273</v>
      </c>
      <c r="AO50" s="236">
        <v>274.48</v>
      </c>
      <c r="AP50" s="237">
        <v>318.58</v>
      </c>
      <c r="AQ50" s="511" t="s">
        <v>245</v>
      </c>
      <c r="AR50" s="512">
        <v>347.39</v>
      </c>
      <c r="AS50" s="513">
        <v>387.33</v>
      </c>
      <c r="AT50" s="511" t="s">
        <v>593</v>
      </c>
      <c r="AU50" s="512">
        <v>476.07</v>
      </c>
      <c r="AV50" s="513">
        <v>537.74</v>
      </c>
      <c r="AW50" s="511" t="s">
        <v>397</v>
      </c>
      <c r="AX50" s="512">
        <v>505.77</v>
      </c>
      <c r="AY50" s="513">
        <v>572.29999999999995</v>
      </c>
      <c r="AZ50" s="276" t="s">
        <v>193</v>
      </c>
      <c r="BA50" s="277">
        <v>491.28190699999999</v>
      </c>
      <c r="BB50" s="277">
        <v>20.017883999999999</v>
      </c>
      <c r="BC50" s="277">
        <v>9.52</v>
      </c>
      <c r="BD50" s="278">
        <v>520.81979100000001</v>
      </c>
    </row>
    <row r="51" spans="1:57" s="117" customFormat="1" ht="12" customHeight="1" x14ac:dyDescent="0.25">
      <c r="A51" s="895" t="s">
        <v>65</v>
      </c>
      <c r="B51" s="897"/>
      <c r="C51" s="248" t="s">
        <v>864</v>
      </c>
      <c r="D51" s="502" t="s">
        <v>163</v>
      </c>
      <c r="E51" s="503">
        <v>6.62</v>
      </c>
      <c r="F51" s="504">
        <v>8.6199999999999992</v>
      </c>
      <c r="G51" s="502" t="s">
        <v>242</v>
      </c>
      <c r="H51" s="503">
        <v>37.909999999999997</v>
      </c>
      <c r="I51" s="504">
        <v>39.880000000000003</v>
      </c>
      <c r="J51" s="502" t="s">
        <v>243</v>
      </c>
      <c r="K51" s="503">
        <v>43.36</v>
      </c>
      <c r="L51" s="504">
        <v>43.36</v>
      </c>
      <c r="M51" s="502" t="s">
        <v>166</v>
      </c>
      <c r="N51" s="503">
        <v>24.4</v>
      </c>
      <c r="O51" s="504">
        <v>54.45</v>
      </c>
      <c r="P51" s="505" t="s">
        <v>238</v>
      </c>
      <c r="Q51" s="236">
        <v>28.45</v>
      </c>
      <c r="R51" s="237">
        <v>36.94</v>
      </c>
      <c r="S51" s="505" t="s">
        <v>166</v>
      </c>
      <c r="T51" s="236">
        <v>20.149999999999999</v>
      </c>
      <c r="U51" s="237">
        <v>25.33</v>
      </c>
      <c r="V51" s="505" t="s">
        <v>169</v>
      </c>
      <c r="W51" s="236">
        <v>50.41</v>
      </c>
      <c r="X51" s="237">
        <v>58.49</v>
      </c>
      <c r="Y51" s="505" t="s">
        <v>169</v>
      </c>
      <c r="Z51" s="236">
        <v>55.19</v>
      </c>
      <c r="AA51" s="237">
        <v>59.64</v>
      </c>
      <c r="AB51" s="505" t="s">
        <v>240</v>
      </c>
      <c r="AC51" s="236">
        <v>55.7</v>
      </c>
      <c r="AD51" s="237">
        <v>80.83</v>
      </c>
      <c r="AE51" s="505" t="s">
        <v>188</v>
      </c>
      <c r="AF51" s="236">
        <v>59.67</v>
      </c>
      <c r="AG51" s="237">
        <v>189.7</v>
      </c>
      <c r="AH51" s="505" t="s">
        <v>222</v>
      </c>
      <c r="AI51" s="236">
        <v>94.02</v>
      </c>
      <c r="AJ51" s="237">
        <v>273.58</v>
      </c>
      <c r="AK51" s="244" t="s">
        <v>132</v>
      </c>
      <c r="AL51" s="236">
        <v>91.37</v>
      </c>
      <c r="AM51" s="237">
        <v>246.23</v>
      </c>
      <c r="AN51" s="142" t="s">
        <v>406</v>
      </c>
      <c r="AO51" s="236">
        <v>247.06</v>
      </c>
      <c r="AP51" s="237">
        <v>315.36</v>
      </c>
      <c r="AQ51" s="511" t="s">
        <v>236</v>
      </c>
      <c r="AR51" s="512">
        <v>311.23</v>
      </c>
      <c r="AS51" s="513">
        <v>356.04</v>
      </c>
      <c r="AT51" s="511" t="s">
        <v>352</v>
      </c>
      <c r="AU51" s="512">
        <v>310.07</v>
      </c>
      <c r="AV51" s="513">
        <v>360.14</v>
      </c>
      <c r="AW51" s="511" t="s">
        <v>372</v>
      </c>
      <c r="AX51" s="512">
        <v>342.51</v>
      </c>
      <c r="AY51" s="513">
        <v>405.88</v>
      </c>
      <c r="AZ51" s="276" t="s">
        <v>139</v>
      </c>
      <c r="BA51" s="277">
        <v>424.4</v>
      </c>
      <c r="BB51" s="277">
        <v>21.55</v>
      </c>
      <c r="BC51" s="277" t="s">
        <v>53</v>
      </c>
      <c r="BD51" s="278">
        <v>479.03</v>
      </c>
    </row>
    <row r="52" spans="1:57" s="117" customFormat="1" ht="12" customHeight="1" x14ac:dyDescent="0.25">
      <c r="A52" s="895" t="s">
        <v>65</v>
      </c>
      <c r="B52" s="897"/>
      <c r="C52" s="248" t="s">
        <v>857</v>
      </c>
      <c r="D52" s="502" t="s">
        <v>166</v>
      </c>
      <c r="E52" s="503">
        <v>92.23</v>
      </c>
      <c r="F52" s="504">
        <v>104.86</v>
      </c>
      <c r="G52" s="502" t="s">
        <v>168</v>
      </c>
      <c r="H52" s="503">
        <v>49.904000000000003</v>
      </c>
      <c r="I52" s="504">
        <v>121.654</v>
      </c>
      <c r="J52" s="502" t="s">
        <v>169</v>
      </c>
      <c r="K52" s="503">
        <v>30.4</v>
      </c>
      <c r="L52" s="504">
        <v>133.2167</v>
      </c>
      <c r="M52" s="502" t="s">
        <v>231</v>
      </c>
      <c r="N52" s="503">
        <v>61.44</v>
      </c>
      <c r="O52" s="504">
        <v>150.35</v>
      </c>
      <c r="P52" s="505" t="s">
        <v>276</v>
      </c>
      <c r="Q52" s="236">
        <v>103.86</v>
      </c>
      <c r="R52" s="237">
        <v>131.44</v>
      </c>
      <c r="S52" s="505" t="s">
        <v>167</v>
      </c>
      <c r="T52" s="236">
        <v>98.02</v>
      </c>
      <c r="U52" s="237">
        <v>115.5</v>
      </c>
      <c r="V52" s="505" t="s">
        <v>240</v>
      </c>
      <c r="W52" s="236">
        <v>103.59</v>
      </c>
      <c r="X52" s="237">
        <v>117.64</v>
      </c>
      <c r="Y52" s="505" t="s">
        <v>244</v>
      </c>
      <c r="Z52" s="236">
        <v>88.6</v>
      </c>
      <c r="AA52" s="237">
        <v>118.77</v>
      </c>
      <c r="AB52" s="505" t="s">
        <v>174</v>
      </c>
      <c r="AC52" s="236">
        <v>134.57</v>
      </c>
      <c r="AD52" s="237">
        <v>279.27</v>
      </c>
      <c r="AE52" s="505" t="s">
        <v>236</v>
      </c>
      <c r="AF52" s="236">
        <v>136.77000000000001</v>
      </c>
      <c r="AG52" s="237">
        <v>455.33</v>
      </c>
      <c r="AH52" s="505" t="s">
        <v>593</v>
      </c>
      <c r="AI52" s="236">
        <v>249.43</v>
      </c>
      <c r="AJ52" s="237">
        <v>623.02</v>
      </c>
      <c r="AK52" s="244" t="s">
        <v>490</v>
      </c>
      <c r="AL52" s="236">
        <v>320.83999999999997</v>
      </c>
      <c r="AM52" s="237">
        <v>568.34</v>
      </c>
      <c r="AN52" s="142" t="s">
        <v>245</v>
      </c>
      <c r="AO52" s="236">
        <v>392.96</v>
      </c>
      <c r="AP52" s="237">
        <v>488.26</v>
      </c>
      <c r="AQ52" s="511" t="s">
        <v>490</v>
      </c>
      <c r="AR52" s="512">
        <v>454.08</v>
      </c>
      <c r="AS52" s="513">
        <v>529.02</v>
      </c>
      <c r="AT52" s="511" t="s">
        <v>490</v>
      </c>
      <c r="AU52" s="512">
        <v>395.52</v>
      </c>
      <c r="AV52" s="513">
        <v>499.59</v>
      </c>
      <c r="AW52" s="511" t="s">
        <v>135</v>
      </c>
      <c r="AX52" s="512">
        <v>434.71</v>
      </c>
      <c r="AY52" s="513">
        <v>483.52267599999999</v>
      </c>
      <c r="AZ52" s="276" t="s">
        <v>273</v>
      </c>
      <c r="BA52" s="277">
        <v>444.00402000000003</v>
      </c>
      <c r="BB52" s="277" t="s">
        <v>53</v>
      </c>
      <c r="BC52" s="277">
        <v>11.28</v>
      </c>
      <c r="BD52" s="278">
        <v>459.58402000000001</v>
      </c>
    </row>
    <row r="53" spans="1:57" s="117" customFormat="1" ht="12" customHeight="1" x14ac:dyDescent="0.25">
      <c r="A53" s="895" t="s">
        <v>65</v>
      </c>
      <c r="B53" s="897"/>
      <c r="C53" s="248" t="s">
        <v>861</v>
      </c>
      <c r="D53" s="502" t="s">
        <v>242</v>
      </c>
      <c r="E53" s="503">
        <v>30.81</v>
      </c>
      <c r="F53" s="504">
        <v>34.69</v>
      </c>
      <c r="G53" s="502" t="s">
        <v>164</v>
      </c>
      <c r="H53" s="503">
        <v>15.76</v>
      </c>
      <c r="I53" s="504">
        <v>29.12</v>
      </c>
      <c r="J53" s="502" t="s">
        <v>166</v>
      </c>
      <c r="K53" s="503">
        <v>35.799999999999997</v>
      </c>
      <c r="L53" s="504">
        <v>56.51</v>
      </c>
      <c r="M53" s="502" t="s">
        <v>244</v>
      </c>
      <c r="N53" s="503">
        <v>34.67</v>
      </c>
      <c r="O53" s="504">
        <v>85.76</v>
      </c>
      <c r="P53" s="505" t="s">
        <v>172</v>
      </c>
      <c r="Q53" s="236">
        <v>96.3</v>
      </c>
      <c r="R53" s="237">
        <v>99.54</v>
      </c>
      <c r="S53" s="505" t="s">
        <v>204</v>
      </c>
      <c r="T53" s="236">
        <v>162.97999999999999</v>
      </c>
      <c r="U53" s="237">
        <v>167.36600000000001</v>
      </c>
      <c r="V53" s="505" t="s">
        <v>239</v>
      </c>
      <c r="W53" s="236">
        <v>159.28</v>
      </c>
      <c r="X53" s="237">
        <v>159.28</v>
      </c>
      <c r="Y53" s="505" t="s">
        <v>205</v>
      </c>
      <c r="Z53" s="236">
        <v>157.59</v>
      </c>
      <c r="AA53" s="237">
        <v>162.66</v>
      </c>
      <c r="AB53" s="505" t="s">
        <v>188</v>
      </c>
      <c r="AC53" s="236">
        <v>126.57</v>
      </c>
      <c r="AD53" s="237">
        <v>198.38</v>
      </c>
      <c r="AE53" s="505" t="s">
        <v>321</v>
      </c>
      <c r="AF53" s="236">
        <v>162.80000000000001</v>
      </c>
      <c r="AG53" s="237">
        <v>404.42</v>
      </c>
      <c r="AH53" s="505" t="s">
        <v>179</v>
      </c>
      <c r="AI53" s="236">
        <v>94.69</v>
      </c>
      <c r="AJ53" s="237">
        <v>408.8</v>
      </c>
      <c r="AK53" s="244" t="s">
        <v>181</v>
      </c>
      <c r="AL53" s="236">
        <v>235.22</v>
      </c>
      <c r="AM53" s="237">
        <v>441.66</v>
      </c>
      <c r="AN53" s="142" t="s">
        <v>213</v>
      </c>
      <c r="AO53" s="236">
        <v>382.35449999999997</v>
      </c>
      <c r="AP53" s="237">
        <v>433.58449999999999</v>
      </c>
      <c r="AQ53" s="511" t="s">
        <v>137</v>
      </c>
      <c r="AR53" s="512">
        <v>464.84</v>
      </c>
      <c r="AS53" s="513">
        <v>542.11</v>
      </c>
      <c r="AT53" s="511" t="s">
        <v>393</v>
      </c>
      <c r="AU53" s="512">
        <v>396.14499999999998</v>
      </c>
      <c r="AV53" s="513">
        <v>478.66500000000002</v>
      </c>
      <c r="AW53" s="511" t="s">
        <v>181</v>
      </c>
      <c r="AX53" s="512">
        <v>429.06</v>
      </c>
      <c r="AY53" s="513">
        <v>470.99</v>
      </c>
      <c r="AZ53" s="276" t="s">
        <v>313</v>
      </c>
      <c r="BA53" s="277">
        <v>397.98521299999999</v>
      </c>
      <c r="BB53" s="277">
        <v>37.799999999999997</v>
      </c>
      <c r="BC53" s="277">
        <v>8.6999999999999993</v>
      </c>
      <c r="BD53" s="278">
        <v>447.61521299999998</v>
      </c>
    </row>
    <row r="54" spans="1:57" s="117" customFormat="1" ht="12" customHeight="1" x14ac:dyDescent="0.25">
      <c r="A54" s="895"/>
      <c r="B54" s="897"/>
      <c r="C54" s="248" t="s">
        <v>858</v>
      </c>
      <c r="D54" s="502" t="s">
        <v>243</v>
      </c>
      <c r="E54" s="503">
        <v>40.090000000000003</v>
      </c>
      <c r="F54" s="504">
        <v>57.69</v>
      </c>
      <c r="G54" s="502" t="s">
        <v>243</v>
      </c>
      <c r="H54" s="503">
        <v>51.72</v>
      </c>
      <c r="I54" s="504">
        <v>77.81</v>
      </c>
      <c r="J54" s="502" t="s">
        <v>202</v>
      </c>
      <c r="K54" s="503">
        <v>22.95</v>
      </c>
      <c r="L54" s="504">
        <v>65.180000000000007</v>
      </c>
      <c r="M54" s="502" t="s">
        <v>244</v>
      </c>
      <c r="N54" s="503">
        <v>45.25</v>
      </c>
      <c r="O54" s="504">
        <v>107.02</v>
      </c>
      <c r="P54" s="505" t="s">
        <v>170</v>
      </c>
      <c r="Q54" s="236">
        <v>43.15</v>
      </c>
      <c r="R54" s="237">
        <v>62.73</v>
      </c>
      <c r="S54" s="505" t="s">
        <v>240</v>
      </c>
      <c r="T54" s="236">
        <v>88.73</v>
      </c>
      <c r="U54" s="237">
        <v>108.11</v>
      </c>
      <c r="V54" s="505" t="s">
        <v>204</v>
      </c>
      <c r="W54" s="236">
        <v>107.05</v>
      </c>
      <c r="X54" s="237">
        <v>130.44</v>
      </c>
      <c r="Y54" s="505" t="s">
        <v>203</v>
      </c>
      <c r="Z54" s="236">
        <v>147.04</v>
      </c>
      <c r="AA54" s="237">
        <v>182.22</v>
      </c>
      <c r="AB54" s="505" t="s">
        <v>204</v>
      </c>
      <c r="AC54" s="236">
        <v>71.38</v>
      </c>
      <c r="AD54" s="237">
        <v>134.88</v>
      </c>
      <c r="AE54" s="505" t="s">
        <v>189</v>
      </c>
      <c r="AF54" s="236">
        <v>102.33</v>
      </c>
      <c r="AG54" s="237">
        <v>425.03</v>
      </c>
      <c r="AH54" s="505" t="s">
        <v>395</v>
      </c>
      <c r="AI54" s="236">
        <v>123.73</v>
      </c>
      <c r="AJ54" s="237">
        <v>498.53</v>
      </c>
      <c r="AK54" s="244" t="s">
        <v>273</v>
      </c>
      <c r="AL54" s="236">
        <v>58.61</v>
      </c>
      <c r="AM54" s="237">
        <v>230.29</v>
      </c>
      <c r="AN54" s="142" t="s">
        <v>365</v>
      </c>
      <c r="AO54" s="236">
        <v>164.04</v>
      </c>
      <c r="AP54" s="237">
        <v>252.83</v>
      </c>
      <c r="AQ54" s="511" t="s">
        <v>209</v>
      </c>
      <c r="AR54" s="512">
        <v>267.39999999999998</v>
      </c>
      <c r="AS54" s="513">
        <v>337.41</v>
      </c>
      <c r="AT54" s="511" t="s">
        <v>134</v>
      </c>
      <c r="AU54" s="512">
        <v>228.65</v>
      </c>
      <c r="AV54" s="513">
        <v>260.36</v>
      </c>
      <c r="AW54" s="511" t="s">
        <v>134</v>
      </c>
      <c r="AX54" s="512">
        <v>221.56</v>
      </c>
      <c r="AY54" s="513">
        <v>252.83</v>
      </c>
      <c r="AZ54" s="276" t="s">
        <v>176</v>
      </c>
      <c r="BA54" s="277">
        <v>192.83</v>
      </c>
      <c r="BB54" s="277" t="s">
        <v>53</v>
      </c>
      <c r="BC54" s="277">
        <v>8.8000000000000007</v>
      </c>
      <c r="BD54" s="278">
        <v>213.83</v>
      </c>
    </row>
    <row r="55" spans="1:57" s="117" customFormat="1" ht="12" customHeight="1" x14ac:dyDescent="0.25">
      <c r="A55" s="895" t="s">
        <v>65</v>
      </c>
      <c r="B55" s="897"/>
      <c r="C55" s="248" t="s">
        <v>863</v>
      </c>
      <c r="D55" s="502"/>
      <c r="E55" s="503"/>
      <c r="F55" s="504"/>
      <c r="G55" s="502"/>
      <c r="H55" s="503"/>
      <c r="I55" s="504"/>
      <c r="J55" s="502"/>
      <c r="K55" s="503"/>
      <c r="L55" s="504"/>
      <c r="M55" s="502"/>
      <c r="N55" s="503"/>
      <c r="O55" s="504"/>
      <c r="P55" s="505"/>
      <c r="Q55" s="236"/>
      <c r="R55" s="237"/>
      <c r="S55" s="505"/>
      <c r="T55" s="236"/>
      <c r="U55" s="237"/>
      <c r="V55" s="505"/>
      <c r="W55" s="236"/>
      <c r="X55" s="237"/>
      <c r="Y55" s="505"/>
      <c r="Z55" s="236"/>
      <c r="AA55" s="237"/>
      <c r="AB55" s="505"/>
      <c r="AC55" s="236"/>
      <c r="AD55" s="237"/>
      <c r="AE55" s="505" t="s">
        <v>279</v>
      </c>
      <c r="AF55" s="236" t="s">
        <v>241</v>
      </c>
      <c r="AG55" s="237">
        <v>6.74</v>
      </c>
      <c r="AH55" s="505" t="s">
        <v>53</v>
      </c>
      <c r="AI55" s="236" t="s">
        <v>53</v>
      </c>
      <c r="AJ55" s="237" t="s">
        <v>53</v>
      </c>
      <c r="AK55" s="244" t="s">
        <v>53</v>
      </c>
      <c r="AL55" s="236" t="s">
        <v>53</v>
      </c>
      <c r="AM55" s="237" t="s">
        <v>53</v>
      </c>
      <c r="AN55" s="142" t="s">
        <v>53</v>
      </c>
      <c r="AO55" s="236" t="s">
        <v>53</v>
      </c>
      <c r="AP55" s="237" t="s">
        <v>53</v>
      </c>
      <c r="AQ55" s="511" t="s">
        <v>201</v>
      </c>
      <c r="AR55" s="512">
        <v>26.61</v>
      </c>
      <c r="AS55" s="513">
        <v>26.61</v>
      </c>
      <c r="AT55" s="511" t="s">
        <v>163</v>
      </c>
      <c r="AU55" s="512">
        <v>11.09</v>
      </c>
      <c r="AV55" s="513">
        <v>13.85</v>
      </c>
      <c r="AW55" s="511" t="s">
        <v>200</v>
      </c>
      <c r="AX55" s="512">
        <v>35.82</v>
      </c>
      <c r="AY55" s="513">
        <v>35.82</v>
      </c>
      <c r="AZ55" s="276" t="s">
        <v>243</v>
      </c>
      <c r="BA55" s="277">
        <v>34.159999999999997</v>
      </c>
      <c r="BB55" s="277" t="s">
        <v>241</v>
      </c>
      <c r="BC55" s="277" t="s">
        <v>241</v>
      </c>
      <c r="BD55" s="278">
        <v>34.159999999999997</v>
      </c>
    </row>
    <row r="56" spans="1:57" s="117" customFormat="1" ht="12" customHeight="1" x14ac:dyDescent="0.25">
      <c r="A56" s="895" t="s">
        <v>65</v>
      </c>
      <c r="B56" s="897"/>
      <c r="C56" s="533" t="s">
        <v>868</v>
      </c>
      <c r="D56" s="502"/>
      <c r="E56" s="503"/>
      <c r="F56" s="504"/>
      <c r="G56" s="502"/>
      <c r="H56" s="503"/>
      <c r="I56" s="504"/>
      <c r="J56" s="502"/>
      <c r="K56" s="503"/>
      <c r="L56" s="504"/>
      <c r="M56" s="502"/>
      <c r="N56" s="503"/>
      <c r="O56" s="504"/>
      <c r="P56" s="505"/>
      <c r="Q56" s="236"/>
      <c r="R56" s="237"/>
      <c r="S56" s="505"/>
      <c r="T56" s="236"/>
      <c r="U56" s="237"/>
      <c r="V56" s="505"/>
      <c r="W56" s="236"/>
      <c r="X56" s="237"/>
      <c r="Y56" s="505"/>
      <c r="Z56" s="236"/>
      <c r="AA56" s="237"/>
      <c r="AB56" s="505"/>
      <c r="AC56" s="236"/>
      <c r="AD56" s="237"/>
      <c r="AE56" s="505"/>
      <c r="AF56" s="236"/>
      <c r="AG56" s="237"/>
      <c r="AH56" s="505"/>
      <c r="AI56" s="236"/>
      <c r="AJ56" s="237"/>
      <c r="AK56" s="244"/>
      <c r="AL56" s="236"/>
      <c r="AM56" s="237"/>
      <c r="AN56" s="142"/>
      <c r="AO56" s="236"/>
      <c r="AP56" s="237"/>
      <c r="AQ56" s="511" t="s">
        <v>164</v>
      </c>
      <c r="AR56" s="512">
        <v>4.03</v>
      </c>
      <c r="AS56" s="513">
        <v>4.1900000000000004</v>
      </c>
      <c r="AT56" s="511" t="s">
        <v>201</v>
      </c>
      <c r="AU56" s="512">
        <v>19.79</v>
      </c>
      <c r="AV56" s="513">
        <v>20.309999999999999</v>
      </c>
      <c r="AW56" s="511" t="s">
        <v>242</v>
      </c>
      <c r="AX56" s="512">
        <v>15.8</v>
      </c>
      <c r="AY56" s="513">
        <v>17.329999999999998</v>
      </c>
      <c r="AZ56" s="276" t="s">
        <v>165</v>
      </c>
      <c r="BA56" s="277">
        <v>27.16</v>
      </c>
      <c r="BB56" s="277" t="s">
        <v>241</v>
      </c>
      <c r="BC56" s="277" t="s">
        <v>241</v>
      </c>
      <c r="BD56" s="278">
        <v>27.16</v>
      </c>
    </row>
    <row r="57" spans="1:57" s="117" customFormat="1" ht="12" customHeight="1" x14ac:dyDescent="0.25">
      <c r="A57" s="895" t="s">
        <v>65</v>
      </c>
      <c r="B57" s="897"/>
      <c r="C57" s="248" t="s">
        <v>859</v>
      </c>
      <c r="D57" s="502"/>
      <c r="E57" s="503"/>
      <c r="F57" s="504"/>
      <c r="G57" s="502"/>
      <c r="H57" s="503"/>
      <c r="I57" s="504"/>
      <c r="J57" s="502"/>
      <c r="K57" s="503"/>
      <c r="L57" s="504"/>
      <c r="M57" s="502"/>
      <c r="N57" s="503"/>
      <c r="O57" s="504"/>
      <c r="P57" s="505"/>
      <c r="Q57" s="236"/>
      <c r="R57" s="237"/>
      <c r="S57" s="505" t="s">
        <v>53</v>
      </c>
      <c r="T57" s="236" t="s">
        <v>53</v>
      </c>
      <c r="U57" s="237" t="s">
        <v>53</v>
      </c>
      <c r="V57" s="505"/>
      <c r="W57" s="236"/>
      <c r="X57" s="237"/>
      <c r="Y57" s="505" t="s">
        <v>53</v>
      </c>
      <c r="Z57" s="236" t="s">
        <v>53</v>
      </c>
      <c r="AA57" s="237" t="s">
        <v>53</v>
      </c>
      <c r="AB57" s="505" t="s">
        <v>53</v>
      </c>
      <c r="AC57" s="236" t="s">
        <v>53</v>
      </c>
      <c r="AD57" s="237" t="s">
        <v>53</v>
      </c>
      <c r="AE57" s="505" t="s">
        <v>279</v>
      </c>
      <c r="AF57" s="236" t="s">
        <v>53</v>
      </c>
      <c r="AG57" s="237">
        <v>2.97</v>
      </c>
      <c r="AH57" s="505" t="s">
        <v>53</v>
      </c>
      <c r="AI57" s="236" t="s">
        <v>53</v>
      </c>
      <c r="AJ57" s="237" t="s">
        <v>53</v>
      </c>
      <c r="AK57" s="244" t="s">
        <v>53</v>
      </c>
      <c r="AL57" s="236" t="s">
        <v>53</v>
      </c>
      <c r="AM57" s="237" t="s">
        <v>53</v>
      </c>
      <c r="AN57" s="142" t="s">
        <v>201</v>
      </c>
      <c r="AO57" s="236">
        <v>23.83</v>
      </c>
      <c r="AP57" s="237">
        <v>23.83</v>
      </c>
      <c r="AQ57" s="511" t="s">
        <v>164</v>
      </c>
      <c r="AR57" s="512" t="s">
        <v>53</v>
      </c>
      <c r="AS57" s="513">
        <v>11.72</v>
      </c>
      <c r="AT57" s="511" t="s">
        <v>242</v>
      </c>
      <c r="AU57" s="512">
        <v>8.2899999999999991</v>
      </c>
      <c r="AV57" s="513">
        <v>8.6300000000000008</v>
      </c>
      <c r="AW57" s="511" t="s">
        <v>201</v>
      </c>
      <c r="AX57" s="512">
        <v>19.23</v>
      </c>
      <c r="AY57" s="513">
        <v>20.149999999999999</v>
      </c>
      <c r="AZ57" s="276" t="s">
        <v>201</v>
      </c>
      <c r="BA57" s="277">
        <v>20.12</v>
      </c>
      <c r="BB57" s="277" t="s">
        <v>53</v>
      </c>
      <c r="BC57" s="277" t="s">
        <v>241</v>
      </c>
      <c r="BD57" s="278">
        <v>20.82</v>
      </c>
    </row>
    <row r="58" spans="1:57" s="117" customFormat="1" ht="12" customHeight="1" x14ac:dyDescent="0.25">
      <c r="A58" s="895"/>
      <c r="B58" s="897"/>
      <c r="C58" s="248" t="s">
        <v>862</v>
      </c>
      <c r="D58" s="502"/>
      <c r="E58" s="503"/>
      <c r="F58" s="504"/>
      <c r="G58" s="502"/>
      <c r="H58" s="503"/>
      <c r="I58" s="504"/>
      <c r="J58" s="502"/>
      <c r="K58" s="503"/>
      <c r="L58" s="504"/>
      <c r="M58" s="502"/>
      <c r="N58" s="503"/>
      <c r="O58" s="504"/>
      <c r="P58" s="505"/>
      <c r="Q58" s="236"/>
      <c r="R58" s="237"/>
      <c r="S58" s="505"/>
      <c r="T58" s="236"/>
      <c r="U58" s="237"/>
      <c r="V58" s="505"/>
      <c r="W58" s="236"/>
      <c r="X58" s="237"/>
      <c r="Y58" s="505"/>
      <c r="Z58" s="236"/>
      <c r="AA58" s="237"/>
      <c r="AB58" s="505"/>
      <c r="AC58" s="236"/>
      <c r="AD58" s="237"/>
      <c r="AE58" s="505"/>
      <c r="AF58" s="236"/>
      <c r="AG58" s="237"/>
      <c r="AH58" s="505"/>
      <c r="AI58" s="236"/>
      <c r="AJ58" s="237"/>
      <c r="AK58" s="244" t="s">
        <v>164</v>
      </c>
      <c r="AL58" s="236">
        <v>18.66</v>
      </c>
      <c r="AM58" s="237">
        <v>19.57</v>
      </c>
      <c r="AN58" s="142" t="s">
        <v>279</v>
      </c>
      <c r="AO58" s="236">
        <v>13.28</v>
      </c>
      <c r="AP58" s="237">
        <v>13.4</v>
      </c>
      <c r="AQ58" s="511" t="s">
        <v>53</v>
      </c>
      <c r="AR58" s="512" t="s">
        <v>53</v>
      </c>
      <c r="AS58" s="513" t="s">
        <v>53</v>
      </c>
      <c r="AT58" s="511" t="s">
        <v>53</v>
      </c>
      <c r="AU58" s="512" t="s">
        <v>53</v>
      </c>
      <c r="AV58" s="513" t="s">
        <v>53</v>
      </c>
      <c r="AW58" s="511"/>
      <c r="AX58" s="512"/>
      <c r="AY58" s="513"/>
      <c r="AZ58" s="276" t="s">
        <v>279</v>
      </c>
      <c r="BA58" s="277">
        <v>8.91</v>
      </c>
      <c r="BB58" s="277" t="s">
        <v>241</v>
      </c>
      <c r="BC58" s="277" t="s">
        <v>241</v>
      </c>
      <c r="BD58" s="278">
        <v>8.91</v>
      </c>
    </row>
    <row r="59" spans="1:57" s="117" customFormat="1" ht="12" customHeight="1" x14ac:dyDescent="0.25">
      <c r="A59" s="895" t="s">
        <v>65</v>
      </c>
      <c r="B59" s="897"/>
      <c r="C59" s="533" t="s">
        <v>860</v>
      </c>
      <c r="D59" s="502"/>
      <c r="E59" s="503"/>
      <c r="F59" s="504"/>
      <c r="G59" s="502"/>
      <c r="H59" s="503"/>
      <c r="I59" s="504"/>
      <c r="J59" s="502"/>
      <c r="K59" s="503"/>
      <c r="L59" s="504"/>
      <c r="M59" s="502" t="s">
        <v>53</v>
      </c>
      <c r="N59" s="503" t="s">
        <v>53</v>
      </c>
      <c r="O59" s="504" t="s">
        <v>53</v>
      </c>
      <c r="P59" s="505" t="s">
        <v>53</v>
      </c>
      <c r="Q59" s="236" t="s">
        <v>53</v>
      </c>
      <c r="R59" s="237" t="s">
        <v>53</v>
      </c>
      <c r="S59" s="505" t="s">
        <v>53</v>
      </c>
      <c r="T59" s="236" t="s">
        <v>53</v>
      </c>
      <c r="U59" s="237" t="s">
        <v>53</v>
      </c>
      <c r="V59" s="505"/>
      <c r="W59" s="236"/>
      <c r="X59" s="237"/>
      <c r="Y59" s="505"/>
      <c r="Z59" s="236"/>
      <c r="AA59" s="237"/>
      <c r="AB59" s="505"/>
      <c r="AC59" s="236"/>
      <c r="AD59" s="237"/>
      <c r="AE59" s="505" t="s">
        <v>53</v>
      </c>
      <c r="AF59" s="236" t="s">
        <v>53</v>
      </c>
      <c r="AG59" s="237" t="s">
        <v>53</v>
      </c>
      <c r="AH59" s="505" t="s">
        <v>53</v>
      </c>
      <c r="AI59" s="236" t="s">
        <v>53</v>
      </c>
      <c r="AJ59" s="237" t="s">
        <v>53</v>
      </c>
      <c r="AK59" s="244" t="s">
        <v>164</v>
      </c>
      <c r="AL59" s="236">
        <v>7.06</v>
      </c>
      <c r="AM59" s="237">
        <v>15.8</v>
      </c>
      <c r="AN59" s="142" t="s">
        <v>53</v>
      </c>
      <c r="AO59" s="236" t="s">
        <v>53</v>
      </c>
      <c r="AP59" s="237" t="s">
        <v>53</v>
      </c>
      <c r="AQ59" s="511" t="s">
        <v>164</v>
      </c>
      <c r="AR59" s="512">
        <v>21.21</v>
      </c>
      <c r="AS59" s="513">
        <v>21.21</v>
      </c>
      <c r="AT59" s="511" t="s">
        <v>200</v>
      </c>
      <c r="AU59" s="512">
        <v>24.5</v>
      </c>
      <c r="AV59" s="513">
        <v>24.5</v>
      </c>
      <c r="AW59" s="511" t="s">
        <v>164</v>
      </c>
      <c r="AX59" s="512">
        <v>16.43</v>
      </c>
      <c r="AY59" s="513">
        <v>16.43</v>
      </c>
      <c r="AZ59" s="276" t="s">
        <v>279</v>
      </c>
      <c r="BA59" s="277">
        <v>6.83</v>
      </c>
      <c r="BB59" s="277" t="s">
        <v>241</v>
      </c>
      <c r="BC59" s="277" t="s">
        <v>241</v>
      </c>
      <c r="BD59" s="278">
        <v>6.83</v>
      </c>
    </row>
    <row r="60" spans="1:57" s="117" customFormat="1" ht="12" customHeight="1" x14ac:dyDescent="0.25">
      <c r="A60" s="895" t="s">
        <v>65</v>
      </c>
      <c r="B60" s="897"/>
      <c r="C60" s="533" t="s">
        <v>865</v>
      </c>
      <c r="D60" s="502"/>
      <c r="E60" s="503"/>
      <c r="F60" s="504"/>
      <c r="G60" s="502"/>
      <c r="H60" s="503"/>
      <c r="I60" s="504"/>
      <c r="J60" s="502"/>
      <c r="K60" s="503"/>
      <c r="L60" s="504"/>
      <c r="M60" s="502"/>
      <c r="N60" s="503"/>
      <c r="O60" s="504"/>
      <c r="P60" s="505"/>
      <c r="Q60" s="236"/>
      <c r="R60" s="237"/>
      <c r="S60" s="505"/>
      <c r="T60" s="236"/>
      <c r="U60" s="237"/>
      <c r="V60" s="505"/>
      <c r="W60" s="236"/>
      <c r="X60" s="237"/>
      <c r="Y60" s="505"/>
      <c r="Z60" s="236"/>
      <c r="AA60" s="237"/>
      <c r="AB60" s="505"/>
      <c r="AC60" s="236"/>
      <c r="AD60" s="237"/>
      <c r="AE60" s="505"/>
      <c r="AF60" s="236"/>
      <c r="AG60" s="237"/>
      <c r="AH60" s="505"/>
      <c r="AI60" s="236"/>
      <c r="AJ60" s="237"/>
      <c r="AK60" s="244"/>
      <c r="AL60" s="236"/>
      <c r="AM60" s="237"/>
      <c r="AN60" s="142"/>
      <c r="AO60" s="236"/>
      <c r="AP60" s="237"/>
      <c r="AQ60" s="511" t="s">
        <v>53</v>
      </c>
      <c r="AR60" s="512" t="s">
        <v>53</v>
      </c>
      <c r="AS60" s="513" t="s">
        <v>53</v>
      </c>
      <c r="AT60" s="511" t="s">
        <v>164</v>
      </c>
      <c r="AU60" s="512">
        <v>15.48</v>
      </c>
      <c r="AV60" s="513">
        <v>15.48</v>
      </c>
      <c r="AW60" s="511" t="s">
        <v>243</v>
      </c>
      <c r="AX60" s="512">
        <v>47.7</v>
      </c>
      <c r="AY60" s="513">
        <v>51.2</v>
      </c>
      <c r="AZ60" s="276" t="s">
        <v>279</v>
      </c>
      <c r="BA60" s="277">
        <v>4.3499999999999996</v>
      </c>
      <c r="BB60" s="277" t="s">
        <v>241</v>
      </c>
      <c r="BC60" s="277" t="s">
        <v>241</v>
      </c>
      <c r="BD60" s="278">
        <v>4.3499999999999996</v>
      </c>
    </row>
    <row r="61" spans="1:57" s="117" customFormat="1" ht="12" customHeight="1" x14ac:dyDescent="0.25">
      <c r="A61" s="895" t="s">
        <v>65</v>
      </c>
      <c r="B61" s="897"/>
      <c r="C61" s="248" t="s">
        <v>867</v>
      </c>
      <c r="D61" s="502"/>
      <c r="E61" s="503"/>
      <c r="F61" s="504"/>
      <c r="G61" s="502"/>
      <c r="H61" s="503"/>
      <c r="I61" s="504"/>
      <c r="J61" s="502"/>
      <c r="K61" s="503"/>
      <c r="L61" s="504"/>
      <c r="M61" s="502" t="s">
        <v>53</v>
      </c>
      <c r="N61" s="503" t="s">
        <v>53</v>
      </c>
      <c r="O61" s="504" t="s">
        <v>53</v>
      </c>
      <c r="P61" s="505"/>
      <c r="Q61" s="236"/>
      <c r="R61" s="237"/>
      <c r="S61" s="505"/>
      <c r="T61" s="236"/>
      <c r="U61" s="237"/>
      <c r="V61" s="505"/>
      <c r="W61" s="236"/>
      <c r="X61" s="237"/>
      <c r="Y61" s="505" t="s">
        <v>53</v>
      </c>
      <c r="Z61" s="236" t="s">
        <v>53</v>
      </c>
      <c r="AA61" s="237" t="s">
        <v>53</v>
      </c>
      <c r="AB61" s="505" t="s">
        <v>201</v>
      </c>
      <c r="AC61" s="236">
        <v>30.06</v>
      </c>
      <c r="AD61" s="237">
        <v>30.06</v>
      </c>
      <c r="AE61" s="505"/>
      <c r="AF61" s="236"/>
      <c r="AG61" s="237"/>
      <c r="AH61" s="505" t="s">
        <v>53</v>
      </c>
      <c r="AI61" s="236" t="s">
        <v>53</v>
      </c>
      <c r="AJ61" s="237" t="s">
        <v>53</v>
      </c>
      <c r="AK61" s="244" t="s">
        <v>53</v>
      </c>
      <c r="AL61" s="236" t="s">
        <v>53</v>
      </c>
      <c r="AM61" s="237" t="s">
        <v>53</v>
      </c>
      <c r="AN61" s="142" t="s">
        <v>53</v>
      </c>
      <c r="AO61" s="236" t="s">
        <v>53</v>
      </c>
      <c r="AP61" s="237" t="s">
        <v>53</v>
      </c>
      <c r="AQ61" s="511" t="s">
        <v>53</v>
      </c>
      <c r="AR61" s="512" t="s">
        <v>53</v>
      </c>
      <c r="AS61" s="513" t="s">
        <v>53</v>
      </c>
      <c r="AT61" s="511" t="s">
        <v>53</v>
      </c>
      <c r="AU61" s="512" t="s">
        <v>53</v>
      </c>
      <c r="AV61" s="513" t="s">
        <v>53</v>
      </c>
      <c r="AW61" s="511" t="s">
        <v>279</v>
      </c>
      <c r="AX61" s="512">
        <v>2.8</v>
      </c>
      <c r="AY61" s="513">
        <v>3.24</v>
      </c>
      <c r="AZ61" s="276" t="s">
        <v>53</v>
      </c>
      <c r="BA61" s="277" t="s">
        <v>53</v>
      </c>
      <c r="BB61" s="277" t="s">
        <v>53</v>
      </c>
      <c r="BC61" s="277" t="s">
        <v>53</v>
      </c>
      <c r="BD61" s="278" t="s">
        <v>53</v>
      </c>
    </row>
    <row r="62" spans="1:57" s="117" customFormat="1" ht="12" customHeight="1" x14ac:dyDescent="0.25">
      <c r="A62" s="895" t="s">
        <v>65</v>
      </c>
      <c r="B62" s="898"/>
      <c r="C62" s="249" t="s">
        <v>866</v>
      </c>
      <c r="D62" s="502" t="s">
        <v>53</v>
      </c>
      <c r="E62" s="503" t="s">
        <v>53</v>
      </c>
      <c r="F62" s="504" t="s">
        <v>53</v>
      </c>
      <c r="G62" s="502"/>
      <c r="H62" s="503"/>
      <c r="I62" s="504"/>
      <c r="J62" s="502"/>
      <c r="K62" s="503"/>
      <c r="L62" s="504"/>
      <c r="M62" s="502"/>
      <c r="N62" s="503"/>
      <c r="O62" s="504"/>
      <c r="P62" s="506" t="s">
        <v>279</v>
      </c>
      <c r="Q62" s="242" t="s">
        <v>53</v>
      </c>
      <c r="R62" s="243">
        <v>10.91</v>
      </c>
      <c r="S62" s="506" t="s">
        <v>53</v>
      </c>
      <c r="T62" s="242" t="s">
        <v>53</v>
      </c>
      <c r="U62" s="243" t="s">
        <v>53</v>
      </c>
      <c r="V62" s="506" t="s">
        <v>53</v>
      </c>
      <c r="W62" s="242" t="s">
        <v>53</v>
      </c>
      <c r="X62" s="243" t="s">
        <v>53</v>
      </c>
      <c r="Y62" s="506" t="s">
        <v>53</v>
      </c>
      <c r="Z62" s="242" t="s">
        <v>53</v>
      </c>
      <c r="AA62" s="243" t="s">
        <v>53</v>
      </c>
      <c r="AB62" s="506" t="s">
        <v>164</v>
      </c>
      <c r="AC62" s="242">
        <v>5.0199999999999996</v>
      </c>
      <c r="AD62" s="243">
        <v>8.5</v>
      </c>
      <c r="AE62" s="506" t="s">
        <v>200</v>
      </c>
      <c r="AF62" s="242">
        <v>16.54</v>
      </c>
      <c r="AG62" s="243">
        <v>22.14</v>
      </c>
      <c r="AH62" s="506" t="s">
        <v>166</v>
      </c>
      <c r="AI62" s="242">
        <v>15.7</v>
      </c>
      <c r="AJ62" s="243">
        <v>25.19</v>
      </c>
      <c r="AK62" s="246" t="s">
        <v>237</v>
      </c>
      <c r="AL62" s="242">
        <v>42.93</v>
      </c>
      <c r="AM62" s="243">
        <v>54.74</v>
      </c>
      <c r="AN62" s="241" t="s">
        <v>166</v>
      </c>
      <c r="AO62" s="242">
        <v>22.34</v>
      </c>
      <c r="AP62" s="243">
        <v>22.93</v>
      </c>
      <c r="AQ62" s="511" t="s">
        <v>200</v>
      </c>
      <c r="AR62" s="512">
        <v>9.4700000000000006</v>
      </c>
      <c r="AS62" s="513">
        <v>10.039999999999999</v>
      </c>
      <c r="AT62" s="511" t="s">
        <v>200</v>
      </c>
      <c r="AU62" s="512">
        <v>18.07</v>
      </c>
      <c r="AV62" s="513">
        <v>22.11</v>
      </c>
      <c r="AW62" s="511" t="s">
        <v>242</v>
      </c>
      <c r="AX62" s="512">
        <v>23.55</v>
      </c>
      <c r="AY62" s="513">
        <v>27.61</v>
      </c>
      <c r="AZ62" s="279" t="s">
        <v>53</v>
      </c>
      <c r="BA62" s="280" t="s">
        <v>53</v>
      </c>
      <c r="BB62" s="280" t="s">
        <v>53</v>
      </c>
      <c r="BC62" s="280" t="s">
        <v>53</v>
      </c>
      <c r="BD62" s="281" t="s">
        <v>53</v>
      </c>
      <c r="BE62" s="291"/>
    </row>
    <row r="63" spans="1:57" s="117" customFormat="1" ht="12" customHeight="1" x14ac:dyDescent="0.25">
      <c r="A63" s="895" t="s">
        <v>65</v>
      </c>
      <c r="B63" s="896" t="s">
        <v>37</v>
      </c>
      <c r="C63" s="247" t="s">
        <v>917</v>
      </c>
      <c r="D63" s="498"/>
      <c r="E63" s="499"/>
      <c r="F63" s="500"/>
      <c r="G63" s="498"/>
      <c r="H63" s="499"/>
      <c r="I63" s="500"/>
      <c r="J63" s="498"/>
      <c r="K63" s="499"/>
      <c r="L63" s="500"/>
      <c r="M63" s="498"/>
      <c r="N63" s="499"/>
      <c r="O63" s="500"/>
      <c r="P63" s="501"/>
      <c r="Q63" s="239"/>
      <c r="R63" s="240"/>
      <c r="S63" s="501"/>
      <c r="T63" s="239"/>
      <c r="U63" s="240"/>
      <c r="V63" s="501"/>
      <c r="W63" s="239"/>
      <c r="X63" s="240"/>
      <c r="Y63" s="501"/>
      <c r="Z63" s="239"/>
      <c r="AA63" s="240"/>
      <c r="AB63" s="501"/>
      <c r="AC63" s="239"/>
      <c r="AD63" s="240"/>
      <c r="AE63" s="501" t="s">
        <v>279</v>
      </c>
      <c r="AF63" s="239" t="s">
        <v>53</v>
      </c>
      <c r="AG63" s="240">
        <v>16.64</v>
      </c>
      <c r="AH63" s="501" t="s">
        <v>53</v>
      </c>
      <c r="AI63" s="239" t="s">
        <v>53</v>
      </c>
      <c r="AJ63" s="240" t="s">
        <v>53</v>
      </c>
      <c r="AK63" s="245"/>
      <c r="AL63" s="239"/>
      <c r="AM63" s="240"/>
      <c r="AN63" s="238"/>
      <c r="AO63" s="239"/>
      <c r="AP63" s="240"/>
      <c r="AQ63" s="508" t="s">
        <v>53</v>
      </c>
      <c r="AR63" s="509" t="s">
        <v>53</v>
      </c>
      <c r="AS63" s="510" t="s">
        <v>53</v>
      </c>
      <c r="AT63" s="508" t="s">
        <v>53</v>
      </c>
      <c r="AU63" s="509" t="s">
        <v>53</v>
      </c>
      <c r="AV63" s="510" t="s">
        <v>53</v>
      </c>
      <c r="AW63" s="508" t="s">
        <v>163</v>
      </c>
      <c r="AX63" s="509">
        <v>10.1</v>
      </c>
      <c r="AY63" s="510">
        <v>10.32</v>
      </c>
      <c r="AZ63" s="273" t="s">
        <v>279</v>
      </c>
      <c r="BA63" s="274">
        <v>11.35859</v>
      </c>
      <c r="BB63" s="274" t="s">
        <v>241</v>
      </c>
      <c r="BC63" s="274" t="s">
        <v>241</v>
      </c>
      <c r="BD63" s="275">
        <v>11.35859</v>
      </c>
    </row>
    <row r="64" spans="1:57" s="117" customFormat="1" ht="12" customHeight="1" x14ac:dyDescent="0.25">
      <c r="A64" s="895" t="s">
        <v>65</v>
      </c>
      <c r="B64" s="897"/>
      <c r="C64" s="248" t="s">
        <v>918</v>
      </c>
      <c r="D64" s="502"/>
      <c r="E64" s="503"/>
      <c r="F64" s="504"/>
      <c r="G64" s="502"/>
      <c r="H64" s="503"/>
      <c r="I64" s="504"/>
      <c r="J64" s="502"/>
      <c r="K64" s="503"/>
      <c r="L64" s="504"/>
      <c r="M64" s="502"/>
      <c r="N64" s="503"/>
      <c r="O64" s="504"/>
      <c r="P64" s="505"/>
      <c r="Q64" s="236"/>
      <c r="R64" s="237"/>
      <c r="S64" s="505"/>
      <c r="T64" s="236"/>
      <c r="U64" s="237"/>
      <c r="V64" s="505"/>
      <c r="W64" s="236"/>
      <c r="X64" s="237"/>
      <c r="Y64" s="505"/>
      <c r="Z64" s="236"/>
      <c r="AA64" s="237"/>
      <c r="AB64" s="505"/>
      <c r="AC64" s="236"/>
      <c r="AD64" s="237"/>
      <c r="AE64" s="505"/>
      <c r="AF64" s="236"/>
      <c r="AG64" s="237"/>
      <c r="AH64" s="505"/>
      <c r="AI64" s="236"/>
      <c r="AJ64" s="237"/>
      <c r="AK64" s="244"/>
      <c r="AL64" s="236"/>
      <c r="AM64" s="237"/>
      <c r="AN64" s="142"/>
      <c r="AO64" s="236"/>
      <c r="AP64" s="237"/>
      <c r="AQ64" s="511" t="s">
        <v>53</v>
      </c>
      <c r="AR64" s="512" t="s">
        <v>53</v>
      </c>
      <c r="AS64" s="513" t="s">
        <v>53</v>
      </c>
      <c r="AT64" s="511" t="s">
        <v>53</v>
      </c>
      <c r="AU64" s="512" t="s">
        <v>53</v>
      </c>
      <c r="AV64" s="513" t="s">
        <v>53</v>
      </c>
      <c r="AW64" s="511" t="s">
        <v>53</v>
      </c>
      <c r="AX64" s="512" t="s">
        <v>53</v>
      </c>
      <c r="AY64" s="513" t="s">
        <v>53</v>
      </c>
      <c r="AZ64" s="276" t="s">
        <v>53</v>
      </c>
      <c r="BA64" s="277" t="s">
        <v>53</v>
      </c>
      <c r="BB64" s="277" t="s">
        <v>53</v>
      </c>
      <c r="BC64" s="277" t="s">
        <v>53</v>
      </c>
      <c r="BD64" s="278" t="s">
        <v>53</v>
      </c>
    </row>
    <row r="65" spans="1:56" s="117" customFormat="1" ht="12" customHeight="1" x14ac:dyDescent="0.25">
      <c r="A65" s="895" t="s">
        <v>65</v>
      </c>
      <c r="B65" s="898"/>
      <c r="C65" s="614" t="s">
        <v>914</v>
      </c>
      <c r="D65" s="502"/>
      <c r="E65" s="503"/>
      <c r="F65" s="504"/>
      <c r="G65" s="502"/>
      <c r="H65" s="503"/>
      <c r="I65" s="504"/>
      <c r="J65" s="502"/>
      <c r="K65" s="503"/>
      <c r="L65" s="504"/>
      <c r="M65" s="502"/>
      <c r="N65" s="503"/>
      <c r="O65" s="504"/>
      <c r="P65" s="506"/>
      <c r="Q65" s="242"/>
      <c r="R65" s="243"/>
      <c r="S65" s="506"/>
      <c r="T65" s="242"/>
      <c r="U65" s="243"/>
      <c r="V65" s="506"/>
      <c r="W65" s="242"/>
      <c r="X65" s="243"/>
      <c r="Y65" s="506"/>
      <c r="Z65" s="242"/>
      <c r="AA65" s="243"/>
      <c r="AB65" s="506"/>
      <c r="AC65" s="242"/>
      <c r="AD65" s="243"/>
      <c r="AE65" s="506"/>
      <c r="AF65" s="242"/>
      <c r="AG65" s="243"/>
      <c r="AH65" s="506"/>
      <c r="AI65" s="242"/>
      <c r="AJ65" s="243"/>
      <c r="AK65" s="246"/>
      <c r="AL65" s="242"/>
      <c r="AM65" s="243"/>
      <c r="AN65" s="241"/>
      <c r="AO65" s="242"/>
      <c r="AP65" s="243"/>
      <c r="AQ65" s="511"/>
      <c r="AR65" s="512"/>
      <c r="AS65" s="513"/>
      <c r="AT65" s="511"/>
      <c r="AU65" s="512"/>
      <c r="AV65" s="513"/>
      <c r="AW65" s="511" t="s">
        <v>279</v>
      </c>
      <c r="AX65" s="512" t="s">
        <v>53</v>
      </c>
      <c r="AY65" s="513">
        <v>5.03</v>
      </c>
      <c r="AZ65" s="454" t="s">
        <v>53</v>
      </c>
      <c r="BA65" s="455" t="s">
        <v>53</v>
      </c>
      <c r="BB65" s="455" t="s">
        <v>53</v>
      </c>
      <c r="BC65" s="455" t="s">
        <v>53</v>
      </c>
      <c r="BD65" s="530" t="s">
        <v>53</v>
      </c>
    </row>
    <row r="66" spans="1:56" s="117" customFormat="1" ht="12" customHeight="1" x14ac:dyDescent="0.25">
      <c r="A66" s="895" t="s">
        <v>65</v>
      </c>
      <c r="B66" s="896" t="s">
        <v>38</v>
      </c>
      <c r="C66" s="613" t="s">
        <v>934</v>
      </c>
      <c r="D66" s="498"/>
      <c r="E66" s="499"/>
      <c r="F66" s="500"/>
      <c r="G66" s="498"/>
      <c r="H66" s="499"/>
      <c r="I66" s="500"/>
      <c r="J66" s="498"/>
      <c r="K66" s="499"/>
      <c r="L66" s="500"/>
      <c r="M66" s="498" t="s">
        <v>53</v>
      </c>
      <c r="N66" s="499" t="s">
        <v>53</v>
      </c>
      <c r="O66" s="500" t="s">
        <v>53</v>
      </c>
      <c r="P66" s="501"/>
      <c r="Q66" s="239"/>
      <c r="R66" s="240"/>
      <c r="S66" s="501"/>
      <c r="T66" s="239"/>
      <c r="U66" s="240"/>
      <c r="V66" s="501" t="s">
        <v>53</v>
      </c>
      <c r="W66" s="239" t="s">
        <v>53</v>
      </c>
      <c r="X66" s="240" t="s">
        <v>53</v>
      </c>
      <c r="Y66" s="501" t="s">
        <v>53</v>
      </c>
      <c r="Z66" s="239" t="s">
        <v>53</v>
      </c>
      <c r="AA66" s="240" t="s">
        <v>53</v>
      </c>
      <c r="AB66" s="501" t="s">
        <v>53</v>
      </c>
      <c r="AC66" s="239" t="s">
        <v>53</v>
      </c>
      <c r="AD66" s="240" t="s">
        <v>53</v>
      </c>
      <c r="AE66" s="501"/>
      <c r="AF66" s="239"/>
      <c r="AG66" s="240"/>
      <c r="AH66" s="501" t="s">
        <v>53</v>
      </c>
      <c r="AI66" s="239" t="s">
        <v>53</v>
      </c>
      <c r="AJ66" s="240" t="s">
        <v>53</v>
      </c>
      <c r="AK66" s="245" t="s">
        <v>53</v>
      </c>
      <c r="AL66" s="239" t="s">
        <v>53</v>
      </c>
      <c r="AM66" s="240" t="s">
        <v>53</v>
      </c>
      <c r="AN66" s="238" t="s">
        <v>279</v>
      </c>
      <c r="AO66" s="239">
        <v>2.98</v>
      </c>
      <c r="AP66" s="240">
        <v>2.98</v>
      </c>
      <c r="AQ66" s="508" t="s">
        <v>163</v>
      </c>
      <c r="AR66" s="509">
        <v>3.96</v>
      </c>
      <c r="AS66" s="510">
        <v>4.3099999999999996</v>
      </c>
      <c r="AT66" s="508" t="s">
        <v>53</v>
      </c>
      <c r="AU66" s="509" t="s">
        <v>53</v>
      </c>
      <c r="AV66" s="510" t="s">
        <v>53</v>
      </c>
      <c r="AW66" s="508" t="s">
        <v>53</v>
      </c>
      <c r="AX66" s="509" t="s">
        <v>53</v>
      </c>
      <c r="AY66" s="510" t="s">
        <v>53</v>
      </c>
      <c r="AZ66" s="273" t="s">
        <v>279</v>
      </c>
      <c r="BA66" s="274">
        <v>0.95</v>
      </c>
      <c r="BB66" s="274" t="s">
        <v>241</v>
      </c>
      <c r="BC66" s="274" t="s">
        <v>53</v>
      </c>
      <c r="BD66" s="275">
        <v>3.1</v>
      </c>
    </row>
    <row r="67" spans="1:56" s="117" customFormat="1" ht="12" customHeight="1" x14ac:dyDescent="0.25">
      <c r="A67" s="895" t="s">
        <v>65</v>
      </c>
      <c r="B67" s="897"/>
      <c r="C67" s="533" t="s">
        <v>933</v>
      </c>
      <c r="D67" s="502"/>
      <c r="E67" s="503"/>
      <c r="F67" s="504"/>
      <c r="G67" s="502"/>
      <c r="H67" s="503"/>
      <c r="I67" s="504"/>
      <c r="J67" s="502"/>
      <c r="K67" s="503"/>
      <c r="L67" s="504"/>
      <c r="M67" s="502" t="s">
        <v>53</v>
      </c>
      <c r="N67" s="503" t="s">
        <v>53</v>
      </c>
      <c r="O67" s="504" t="s">
        <v>53</v>
      </c>
      <c r="P67" s="505"/>
      <c r="Q67" s="236"/>
      <c r="R67" s="237"/>
      <c r="S67" s="505"/>
      <c r="T67" s="236"/>
      <c r="U67" s="237"/>
      <c r="V67" s="505" t="s">
        <v>53</v>
      </c>
      <c r="W67" s="236" t="s">
        <v>53</v>
      </c>
      <c r="X67" s="237" t="s">
        <v>53</v>
      </c>
      <c r="Y67" s="505" t="s">
        <v>53</v>
      </c>
      <c r="Z67" s="236" t="s">
        <v>53</v>
      </c>
      <c r="AA67" s="237" t="s">
        <v>53</v>
      </c>
      <c r="AB67" s="505" t="s">
        <v>53</v>
      </c>
      <c r="AC67" s="236" t="s">
        <v>53</v>
      </c>
      <c r="AD67" s="237" t="s">
        <v>53</v>
      </c>
      <c r="AE67" s="505"/>
      <c r="AF67" s="236"/>
      <c r="AG67" s="237"/>
      <c r="AH67" s="505" t="s">
        <v>279</v>
      </c>
      <c r="AI67" s="236">
        <v>1.03</v>
      </c>
      <c r="AJ67" s="237">
        <v>2.2999999999999998</v>
      </c>
      <c r="AK67" s="244"/>
      <c r="AL67" s="236"/>
      <c r="AM67" s="237"/>
      <c r="AN67" s="142"/>
      <c r="AO67" s="236"/>
      <c r="AP67" s="237"/>
      <c r="AQ67" s="511"/>
      <c r="AR67" s="512"/>
      <c r="AS67" s="513"/>
      <c r="AT67" s="511" t="s">
        <v>53</v>
      </c>
      <c r="AU67" s="512" t="s">
        <v>53</v>
      </c>
      <c r="AV67" s="513" t="s">
        <v>53</v>
      </c>
      <c r="AW67" s="511"/>
      <c r="AX67" s="512"/>
      <c r="AY67" s="513"/>
      <c r="AZ67" s="276" t="s">
        <v>53</v>
      </c>
      <c r="BA67" s="277" t="s">
        <v>53</v>
      </c>
      <c r="BB67" s="277" t="s">
        <v>53</v>
      </c>
      <c r="BC67" s="277" t="s">
        <v>53</v>
      </c>
      <c r="BD67" s="278" t="s">
        <v>53</v>
      </c>
    </row>
    <row r="68" spans="1:56" s="117" customFormat="1" ht="12" customHeight="1" x14ac:dyDescent="0.25">
      <c r="A68" s="895" t="s">
        <v>65</v>
      </c>
      <c r="B68" s="898"/>
      <c r="C68" s="249" t="s">
        <v>935</v>
      </c>
      <c r="D68" s="502"/>
      <c r="E68" s="503"/>
      <c r="F68" s="504"/>
      <c r="G68" s="502"/>
      <c r="H68" s="503"/>
      <c r="I68" s="504"/>
      <c r="J68" s="502"/>
      <c r="K68" s="503"/>
      <c r="L68" s="504"/>
      <c r="M68" s="502"/>
      <c r="N68" s="503"/>
      <c r="O68" s="504"/>
      <c r="P68" s="506" t="s">
        <v>53</v>
      </c>
      <c r="Q68" s="242" t="s">
        <v>53</v>
      </c>
      <c r="R68" s="243" t="s">
        <v>53</v>
      </c>
      <c r="S68" s="506"/>
      <c r="T68" s="242"/>
      <c r="U68" s="243"/>
      <c r="V68" s="506" t="s">
        <v>53</v>
      </c>
      <c r="W68" s="242" t="s">
        <v>53</v>
      </c>
      <c r="X68" s="243" t="s">
        <v>53</v>
      </c>
      <c r="Y68" s="506"/>
      <c r="Z68" s="242"/>
      <c r="AA68" s="243"/>
      <c r="AB68" s="506"/>
      <c r="AC68" s="242"/>
      <c r="AD68" s="243"/>
      <c r="AE68" s="506" t="s">
        <v>53</v>
      </c>
      <c r="AF68" s="242" t="s">
        <v>53</v>
      </c>
      <c r="AG68" s="243" t="s">
        <v>53</v>
      </c>
      <c r="AH68" s="506"/>
      <c r="AI68" s="242"/>
      <c r="AJ68" s="243"/>
      <c r="AK68" s="246"/>
      <c r="AL68" s="242"/>
      <c r="AM68" s="243"/>
      <c r="AN68" s="241"/>
      <c r="AO68" s="242"/>
      <c r="AP68" s="243"/>
      <c r="AQ68" s="514"/>
      <c r="AR68" s="515"/>
      <c r="AS68" s="516"/>
      <c r="AT68" s="514"/>
      <c r="AU68" s="515"/>
      <c r="AV68" s="516"/>
      <c r="AW68" s="514"/>
      <c r="AX68" s="515"/>
      <c r="AY68" s="516"/>
      <c r="AZ68" s="279" t="s">
        <v>53</v>
      </c>
      <c r="BA68" s="280" t="s">
        <v>53</v>
      </c>
      <c r="BB68" s="280" t="s">
        <v>53</v>
      </c>
      <c r="BC68" s="280" t="s">
        <v>53</v>
      </c>
      <c r="BD68" s="281" t="s">
        <v>53</v>
      </c>
    </row>
    <row r="69" spans="1:56" s="117" customFormat="1" ht="12" customHeight="1" x14ac:dyDescent="0.25">
      <c r="A69" s="895" t="s">
        <v>65</v>
      </c>
      <c r="B69" s="896" t="s">
        <v>42</v>
      </c>
      <c r="C69" s="613" t="s">
        <v>938</v>
      </c>
      <c r="D69" s="498"/>
      <c r="E69" s="499"/>
      <c r="F69" s="500"/>
      <c r="G69" s="498"/>
      <c r="H69" s="499"/>
      <c r="I69" s="500"/>
      <c r="J69" s="498" t="s">
        <v>53</v>
      </c>
      <c r="K69" s="499" t="s">
        <v>53</v>
      </c>
      <c r="L69" s="500" t="s">
        <v>53</v>
      </c>
      <c r="M69" s="498" t="s">
        <v>53</v>
      </c>
      <c r="N69" s="499" t="s">
        <v>53</v>
      </c>
      <c r="O69" s="500" t="s">
        <v>53</v>
      </c>
      <c r="P69" s="501" t="s">
        <v>53</v>
      </c>
      <c r="Q69" s="239" t="s">
        <v>53</v>
      </c>
      <c r="R69" s="240" t="s">
        <v>53</v>
      </c>
      <c r="S69" s="501" t="s">
        <v>53</v>
      </c>
      <c r="T69" s="239" t="s">
        <v>53</v>
      </c>
      <c r="U69" s="240" t="s">
        <v>53</v>
      </c>
      <c r="V69" s="501" t="s">
        <v>53</v>
      </c>
      <c r="W69" s="239" t="s">
        <v>53</v>
      </c>
      <c r="X69" s="240" t="s">
        <v>53</v>
      </c>
      <c r="Y69" s="501" t="s">
        <v>53</v>
      </c>
      <c r="Z69" s="239" t="s">
        <v>53</v>
      </c>
      <c r="AA69" s="240" t="s">
        <v>53</v>
      </c>
      <c r="AB69" s="501" t="s">
        <v>163</v>
      </c>
      <c r="AC69" s="239">
        <v>13.19</v>
      </c>
      <c r="AD69" s="240">
        <v>14.01</v>
      </c>
      <c r="AE69" s="501" t="s">
        <v>163</v>
      </c>
      <c r="AF69" s="239">
        <v>25.6</v>
      </c>
      <c r="AG69" s="240">
        <v>26.15</v>
      </c>
      <c r="AH69" s="501" t="s">
        <v>53</v>
      </c>
      <c r="AI69" s="239" t="s">
        <v>53</v>
      </c>
      <c r="AJ69" s="240" t="s">
        <v>53</v>
      </c>
      <c r="AK69" s="245" t="s">
        <v>163</v>
      </c>
      <c r="AL69" s="239">
        <v>18.420000000000002</v>
      </c>
      <c r="AM69" s="240">
        <v>18.420000000000002</v>
      </c>
      <c r="AN69" s="238" t="s">
        <v>243</v>
      </c>
      <c r="AO69" s="239">
        <v>38.43</v>
      </c>
      <c r="AP69" s="240">
        <v>38.43</v>
      </c>
      <c r="AQ69" s="511" t="s">
        <v>200</v>
      </c>
      <c r="AR69" s="512">
        <v>57.63</v>
      </c>
      <c r="AS69" s="513">
        <v>57.63</v>
      </c>
      <c r="AT69" s="511" t="s">
        <v>165</v>
      </c>
      <c r="AU69" s="512">
        <v>45.5</v>
      </c>
      <c r="AV69" s="513">
        <v>46.14</v>
      </c>
      <c r="AW69" s="511" t="s">
        <v>166</v>
      </c>
      <c r="AX69" s="512">
        <v>57.44</v>
      </c>
      <c r="AY69" s="513">
        <v>58.74</v>
      </c>
      <c r="AZ69" s="273" t="s">
        <v>238</v>
      </c>
      <c r="BA69" s="274">
        <v>45.215502999999998</v>
      </c>
      <c r="BB69" s="274" t="s">
        <v>241</v>
      </c>
      <c r="BC69" s="274" t="s">
        <v>241</v>
      </c>
      <c r="BD69" s="275">
        <v>45.215502999999998</v>
      </c>
    </row>
    <row r="70" spans="1:56" s="117" customFormat="1" ht="12" customHeight="1" x14ac:dyDescent="0.25">
      <c r="A70" s="895" t="s">
        <v>65</v>
      </c>
      <c r="B70" s="897"/>
      <c r="C70" s="248" t="s">
        <v>939</v>
      </c>
      <c r="D70" s="502"/>
      <c r="E70" s="503"/>
      <c r="F70" s="504"/>
      <c r="G70" s="502"/>
      <c r="H70" s="503"/>
      <c r="I70" s="504"/>
      <c r="J70" s="502"/>
      <c r="K70" s="503"/>
      <c r="L70" s="504"/>
      <c r="M70" s="502" t="s">
        <v>53</v>
      </c>
      <c r="N70" s="503" t="s">
        <v>53</v>
      </c>
      <c r="O70" s="504" t="s">
        <v>53</v>
      </c>
      <c r="P70" s="505"/>
      <c r="Q70" s="236"/>
      <c r="R70" s="237"/>
      <c r="S70" s="505" t="s">
        <v>53</v>
      </c>
      <c r="T70" s="236" t="s">
        <v>53</v>
      </c>
      <c r="U70" s="237" t="s">
        <v>53</v>
      </c>
      <c r="V70" s="505"/>
      <c r="W70" s="236"/>
      <c r="X70" s="237"/>
      <c r="Y70" s="505"/>
      <c r="Z70" s="236"/>
      <c r="AA70" s="237"/>
      <c r="AB70" s="505"/>
      <c r="AC70" s="236"/>
      <c r="AD70" s="237"/>
      <c r="AE70" s="505" t="s">
        <v>279</v>
      </c>
      <c r="AF70" s="236">
        <v>24.92</v>
      </c>
      <c r="AG70" s="237">
        <v>26.32</v>
      </c>
      <c r="AH70" s="505" t="s">
        <v>279</v>
      </c>
      <c r="AI70" s="236" t="s">
        <v>241</v>
      </c>
      <c r="AJ70" s="237">
        <v>12.64</v>
      </c>
      <c r="AK70" s="244"/>
      <c r="AL70" s="236"/>
      <c r="AM70" s="237"/>
      <c r="AN70" s="142" t="s">
        <v>53</v>
      </c>
      <c r="AO70" s="236" t="s">
        <v>53</v>
      </c>
      <c r="AP70" s="237" t="s">
        <v>53</v>
      </c>
      <c r="AQ70" s="511" t="s">
        <v>53</v>
      </c>
      <c r="AR70" s="512" t="s">
        <v>53</v>
      </c>
      <c r="AS70" s="513" t="s">
        <v>53</v>
      </c>
      <c r="AT70" s="511"/>
      <c r="AU70" s="512"/>
      <c r="AV70" s="513"/>
      <c r="AW70" s="511"/>
      <c r="AX70" s="512"/>
      <c r="AY70" s="513"/>
      <c r="AZ70" s="276"/>
      <c r="BA70" s="277"/>
      <c r="BB70" s="277"/>
      <c r="BC70" s="277"/>
      <c r="BD70" s="278" t="s">
        <v>241</v>
      </c>
    </row>
    <row r="71" spans="1:56" s="117" customFormat="1" ht="12" customHeight="1" x14ac:dyDescent="0.25">
      <c r="A71" s="895" t="s">
        <v>65</v>
      </c>
      <c r="B71" s="898"/>
      <c r="C71" s="614" t="s">
        <v>937</v>
      </c>
      <c r="D71" s="502"/>
      <c r="E71" s="503"/>
      <c r="F71" s="504"/>
      <c r="G71" s="502"/>
      <c r="H71" s="503"/>
      <c r="I71" s="504"/>
      <c r="J71" s="502"/>
      <c r="K71" s="503"/>
      <c r="L71" s="504"/>
      <c r="M71" s="502"/>
      <c r="N71" s="503"/>
      <c r="O71" s="504"/>
      <c r="P71" s="506"/>
      <c r="Q71" s="242"/>
      <c r="R71" s="243"/>
      <c r="S71" s="506"/>
      <c r="T71" s="242"/>
      <c r="U71" s="243"/>
      <c r="V71" s="506"/>
      <c r="W71" s="242"/>
      <c r="X71" s="243"/>
      <c r="Y71" s="506" t="s">
        <v>53</v>
      </c>
      <c r="Z71" s="242" t="s">
        <v>53</v>
      </c>
      <c r="AA71" s="243" t="s">
        <v>53</v>
      </c>
      <c r="AB71" s="506"/>
      <c r="AC71" s="242"/>
      <c r="AD71" s="243"/>
      <c r="AE71" s="506"/>
      <c r="AF71" s="242"/>
      <c r="AG71" s="243"/>
      <c r="AH71" s="506"/>
      <c r="AI71" s="242"/>
      <c r="AJ71" s="243"/>
      <c r="AK71" s="246"/>
      <c r="AL71" s="242"/>
      <c r="AM71" s="243"/>
      <c r="AN71" s="241" t="s">
        <v>53</v>
      </c>
      <c r="AO71" s="242" t="s">
        <v>53</v>
      </c>
      <c r="AP71" s="243" t="s">
        <v>53</v>
      </c>
      <c r="AQ71" s="514" t="s">
        <v>53</v>
      </c>
      <c r="AR71" s="515" t="s">
        <v>53</v>
      </c>
      <c r="AS71" s="516" t="s">
        <v>53</v>
      </c>
      <c r="AT71" s="511" t="s">
        <v>279</v>
      </c>
      <c r="AU71" s="512">
        <v>1.53</v>
      </c>
      <c r="AV71" s="513">
        <v>4.1900000000000004</v>
      </c>
      <c r="AW71" s="511" t="s">
        <v>163</v>
      </c>
      <c r="AX71" s="512">
        <v>2.86</v>
      </c>
      <c r="AY71" s="513">
        <v>3.51</v>
      </c>
      <c r="AZ71" s="454" t="s">
        <v>53</v>
      </c>
      <c r="BA71" s="455" t="s">
        <v>53</v>
      </c>
      <c r="BB71" s="455" t="s">
        <v>53</v>
      </c>
      <c r="BC71" s="455" t="s">
        <v>53</v>
      </c>
      <c r="BD71" s="530" t="s">
        <v>53</v>
      </c>
    </row>
    <row r="72" spans="1:56" s="117" customFormat="1" ht="12" customHeight="1" x14ac:dyDescent="0.25">
      <c r="A72" s="891" t="s">
        <v>30</v>
      </c>
      <c r="B72" s="899" t="s">
        <v>39</v>
      </c>
      <c r="C72" s="229" t="s">
        <v>943</v>
      </c>
      <c r="D72" s="517" t="s">
        <v>53</v>
      </c>
      <c r="E72" s="518" t="s">
        <v>53</v>
      </c>
      <c r="F72" s="519" t="s">
        <v>53</v>
      </c>
      <c r="G72" s="517"/>
      <c r="H72" s="518"/>
      <c r="I72" s="519"/>
      <c r="J72" s="517" t="s">
        <v>53</v>
      </c>
      <c r="K72" s="518" t="s">
        <v>53</v>
      </c>
      <c r="L72" s="519" t="s">
        <v>53</v>
      </c>
      <c r="M72" s="517"/>
      <c r="N72" s="518"/>
      <c r="O72" s="519"/>
      <c r="P72" s="224" t="s">
        <v>202</v>
      </c>
      <c r="Q72" s="225">
        <v>140.33000000000001</v>
      </c>
      <c r="R72" s="226">
        <v>180.63</v>
      </c>
      <c r="S72" s="224" t="s">
        <v>171</v>
      </c>
      <c r="T72" s="225">
        <v>180.71</v>
      </c>
      <c r="U72" s="226">
        <v>212.77</v>
      </c>
      <c r="V72" s="224" t="s">
        <v>170</v>
      </c>
      <c r="W72" s="225">
        <v>251.44</v>
      </c>
      <c r="X72" s="226">
        <v>262.077</v>
      </c>
      <c r="Y72" s="224" t="s">
        <v>171</v>
      </c>
      <c r="Z72" s="225">
        <v>230.6</v>
      </c>
      <c r="AA72" s="226">
        <v>236.71</v>
      </c>
      <c r="AB72" s="224" t="s">
        <v>170</v>
      </c>
      <c r="AC72" s="225">
        <v>190.12</v>
      </c>
      <c r="AD72" s="226">
        <v>210.15</v>
      </c>
      <c r="AE72" s="224" t="s">
        <v>203</v>
      </c>
      <c r="AF72" s="225">
        <v>259.18</v>
      </c>
      <c r="AG72" s="226">
        <v>355.57</v>
      </c>
      <c r="AH72" s="224" t="s">
        <v>271</v>
      </c>
      <c r="AI72" s="225">
        <v>423.82</v>
      </c>
      <c r="AJ72" s="226">
        <v>899.81</v>
      </c>
      <c r="AK72" s="233" t="s">
        <v>272</v>
      </c>
      <c r="AL72" s="225">
        <v>992.6</v>
      </c>
      <c r="AM72" s="226">
        <v>1304.751</v>
      </c>
      <c r="AN72" s="235" t="s">
        <v>393</v>
      </c>
      <c r="AO72" s="225">
        <v>2103.91</v>
      </c>
      <c r="AP72" s="226">
        <v>2171.87</v>
      </c>
      <c r="AQ72" s="511" t="s">
        <v>288</v>
      </c>
      <c r="AR72" s="512">
        <v>1358.9</v>
      </c>
      <c r="AS72" s="513">
        <v>1512.26</v>
      </c>
      <c r="AT72" s="508" t="s">
        <v>149</v>
      </c>
      <c r="AU72" s="509">
        <v>2747.89</v>
      </c>
      <c r="AV72" s="510">
        <v>3034.94</v>
      </c>
      <c r="AW72" s="508" t="s">
        <v>500</v>
      </c>
      <c r="AX72" s="509">
        <v>2581.5500000000002</v>
      </c>
      <c r="AY72" s="510">
        <v>2827.565826</v>
      </c>
      <c r="AZ72" s="456" t="s">
        <v>225</v>
      </c>
      <c r="BA72" s="457">
        <v>2248.9299999999998</v>
      </c>
      <c r="BB72" s="457">
        <v>58.57</v>
      </c>
      <c r="BC72" s="457">
        <v>96.6</v>
      </c>
      <c r="BD72" s="531">
        <v>2411.4499999999998</v>
      </c>
    </row>
    <row r="73" spans="1:56" s="117" customFormat="1" ht="12" customHeight="1" x14ac:dyDescent="0.25">
      <c r="A73" s="891"/>
      <c r="B73" s="900"/>
      <c r="C73" s="230" t="s">
        <v>942</v>
      </c>
      <c r="D73" s="520" t="s">
        <v>232</v>
      </c>
      <c r="E73" s="521">
        <v>973.10799999999995</v>
      </c>
      <c r="F73" s="522">
        <v>1024.9480000000001</v>
      </c>
      <c r="G73" s="520" t="s">
        <v>206</v>
      </c>
      <c r="H73" s="521">
        <v>872.39800000000002</v>
      </c>
      <c r="I73" s="522">
        <v>1197.2380000000001</v>
      </c>
      <c r="J73" s="520" t="s">
        <v>374</v>
      </c>
      <c r="K73" s="521">
        <v>1016.652</v>
      </c>
      <c r="L73" s="522">
        <v>1563.422</v>
      </c>
      <c r="M73" s="520" t="s">
        <v>365</v>
      </c>
      <c r="N73" s="521">
        <v>1310.2940000000001</v>
      </c>
      <c r="O73" s="522">
        <v>1984.1511</v>
      </c>
      <c r="P73" s="194" t="s">
        <v>179</v>
      </c>
      <c r="Q73" s="195">
        <v>1774.874</v>
      </c>
      <c r="R73" s="196">
        <v>2242.1239999999998</v>
      </c>
      <c r="S73" s="194" t="s">
        <v>246</v>
      </c>
      <c r="T73" s="195">
        <v>1925.8040000000001</v>
      </c>
      <c r="U73" s="196">
        <v>2185.6460000000002</v>
      </c>
      <c r="V73" s="194" t="s">
        <v>135</v>
      </c>
      <c r="W73" s="195">
        <v>2144.56</v>
      </c>
      <c r="X73" s="196">
        <v>2310.4499999999998</v>
      </c>
      <c r="Y73" s="194" t="s">
        <v>181</v>
      </c>
      <c r="Z73" s="195">
        <v>2117.71</v>
      </c>
      <c r="AA73" s="196">
        <v>2390.58</v>
      </c>
      <c r="AB73" s="194" t="s">
        <v>192</v>
      </c>
      <c r="AC73" s="195">
        <v>2240.62</v>
      </c>
      <c r="AD73" s="196">
        <v>3301.56</v>
      </c>
      <c r="AE73" s="194" t="s">
        <v>351</v>
      </c>
      <c r="AF73" s="195">
        <v>2320.5700000000002</v>
      </c>
      <c r="AG73" s="196">
        <v>5675.9880000000003</v>
      </c>
      <c r="AH73" s="194" t="s">
        <v>330</v>
      </c>
      <c r="AI73" s="195">
        <v>2585.15</v>
      </c>
      <c r="AJ73" s="196">
        <v>5772.4629999999997</v>
      </c>
      <c r="AK73" s="220" t="s">
        <v>403</v>
      </c>
      <c r="AL73" s="195">
        <v>4902.32</v>
      </c>
      <c r="AM73" s="196">
        <v>5890.35</v>
      </c>
      <c r="AN73" s="217" t="s">
        <v>199</v>
      </c>
      <c r="AO73" s="195">
        <v>4062.55</v>
      </c>
      <c r="AP73" s="196">
        <v>4610.7299999999996</v>
      </c>
      <c r="AQ73" s="511" t="s">
        <v>491</v>
      </c>
      <c r="AR73" s="512">
        <v>4823.09</v>
      </c>
      <c r="AS73" s="513">
        <v>5281.92</v>
      </c>
      <c r="AT73" s="511" t="s">
        <v>550</v>
      </c>
      <c r="AU73" s="512">
        <v>3394.9</v>
      </c>
      <c r="AV73" s="513">
        <v>3737.31</v>
      </c>
      <c r="AW73" s="511" t="s">
        <v>390</v>
      </c>
      <c r="AX73" s="512">
        <v>3003.26</v>
      </c>
      <c r="AY73" s="513">
        <v>3247.7028610000002</v>
      </c>
      <c r="AZ73" s="285" t="s">
        <v>489</v>
      </c>
      <c r="BA73" s="286">
        <v>2087.0584319999998</v>
      </c>
      <c r="BB73" s="286">
        <v>64.33</v>
      </c>
      <c r="BC73" s="286">
        <v>44.2</v>
      </c>
      <c r="BD73" s="287">
        <v>2213.6884319999999</v>
      </c>
    </row>
    <row r="74" spans="1:56" s="117" customFormat="1" ht="12" customHeight="1" x14ac:dyDescent="0.25">
      <c r="A74" s="891"/>
      <c r="B74" s="900"/>
      <c r="C74" s="227" t="s">
        <v>941</v>
      </c>
      <c r="D74" s="520" t="s">
        <v>53</v>
      </c>
      <c r="E74" s="521" t="s">
        <v>53</v>
      </c>
      <c r="F74" s="522" t="s">
        <v>53</v>
      </c>
      <c r="G74" s="520" t="s">
        <v>279</v>
      </c>
      <c r="H74" s="521">
        <v>37.659999999999997</v>
      </c>
      <c r="I74" s="522">
        <v>37.659999999999997</v>
      </c>
      <c r="J74" s="520" t="s">
        <v>279</v>
      </c>
      <c r="K74" s="521" t="s">
        <v>53</v>
      </c>
      <c r="L74" s="522">
        <v>61.45</v>
      </c>
      <c r="M74" s="520" t="s">
        <v>53</v>
      </c>
      <c r="N74" s="521" t="s">
        <v>53</v>
      </c>
      <c r="O74" s="522" t="s">
        <v>53</v>
      </c>
      <c r="P74" s="194" t="s">
        <v>53</v>
      </c>
      <c r="Q74" s="195" t="s">
        <v>53</v>
      </c>
      <c r="R74" s="196" t="s">
        <v>53</v>
      </c>
      <c r="S74" s="194"/>
      <c r="T74" s="195"/>
      <c r="U74" s="196"/>
      <c r="V74" s="194" t="s">
        <v>201</v>
      </c>
      <c r="W74" s="195">
        <v>40.729999999999997</v>
      </c>
      <c r="X74" s="196">
        <v>90.347999999999999</v>
      </c>
      <c r="Y74" s="194" t="s">
        <v>164</v>
      </c>
      <c r="Z74" s="195">
        <v>59.8</v>
      </c>
      <c r="AA74" s="196">
        <v>61.79</v>
      </c>
      <c r="AB74" s="194" t="s">
        <v>163</v>
      </c>
      <c r="AC74" s="195">
        <v>40.299999999999997</v>
      </c>
      <c r="AD74" s="196">
        <v>43.83</v>
      </c>
      <c r="AE74" s="194" t="s">
        <v>166</v>
      </c>
      <c r="AF74" s="195">
        <v>53.55</v>
      </c>
      <c r="AG74" s="196">
        <v>101.72</v>
      </c>
      <c r="AH74" s="194" t="s">
        <v>202</v>
      </c>
      <c r="AI74" s="195">
        <v>60.08</v>
      </c>
      <c r="AJ74" s="196">
        <v>96.19</v>
      </c>
      <c r="AK74" s="220" t="s">
        <v>172</v>
      </c>
      <c r="AL74" s="195">
        <v>192.42</v>
      </c>
      <c r="AM74" s="196">
        <v>201.47</v>
      </c>
      <c r="AN74" s="217" t="s">
        <v>203</v>
      </c>
      <c r="AO74" s="195">
        <v>244.01</v>
      </c>
      <c r="AP74" s="196">
        <v>248.58</v>
      </c>
      <c r="AQ74" s="511" t="s">
        <v>167</v>
      </c>
      <c r="AR74" s="512">
        <v>161.76</v>
      </c>
      <c r="AS74" s="513">
        <v>165.42599999999999</v>
      </c>
      <c r="AT74" s="511" t="s">
        <v>271</v>
      </c>
      <c r="AU74" s="512">
        <v>457.38600000000002</v>
      </c>
      <c r="AV74" s="513">
        <v>503.55599999999998</v>
      </c>
      <c r="AW74" s="511" t="s">
        <v>178</v>
      </c>
      <c r="AX74" s="512">
        <v>646.92999999999995</v>
      </c>
      <c r="AY74" s="513">
        <v>682.83</v>
      </c>
      <c r="AZ74" s="285" t="s">
        <v>288</v>
      </c>
      <c r="BA74" s="286">
        <v>739.76388999999995</v>
      </c>
      <c r="BB74" s="286">
        <v>3.390644</v>
      </c>
      <c r="BC74" s="286">
        <v>1.1200000000000001</v>
      </c>
      <c r="BD74" s="287">
        <v>744.27453400000002</v>
      </c>
    </row>
    <row r="75" spans="1:56" s="117" customFormat="1" ht="12" customHeight="1" x14ac:dyDescent="0.25">
      <c r="A75" s="891"/>
      <c r="B75" s="900"/>
      <c r="C75" s="230" t="s">
        <v>945</v>
      </c>
      <c r="D75" s="520" t="s">
        <v>166</v>
      </c>
      <c r="E75" s="521">
        <v>159.22999999999999</v>
      </c>
      <c r="F75" s="522">
        <v>215.39</v>
      </c>
      <c r="G75" s="520" t="s">
        <v>163</v>
      </c>
      <c r="H75" s="521" t="s">
        <v>53</v>
      </c>
      <c r="I75" s="522">
        <v>159.91</v>
      </c>
      <c r="J75" s="520" t="s">
        <v>242</v>
      </c>
      <c r="K75" s="521">
        <v>15.81</v>
      </c>
      <c r="L75" s="522">
        <v>21.9</v>
      </c>
      <c r="M75" s="520" t="s">
        <v>242</v>
      </c>
      <c r="N75" s="521">
        <v>12.57</v>
      </c>
      <c r="O75" s="522">
        <v>13.61</v>
      </c>
      <c r="P75" s="194" t="s">
        <v>163</v>
      </c>
      <c r="Q75" s="195">
        <v>9.64</v>
      </c>
      <c r="R75" s="196">
        <v>9.68</v>
      </c>
      <c r="S75" s="194" t="s">
        <v>164</v>
      </c>
      <c r="T75" s="195">
        <v>3.43</v>
      </c>
      <c r="U75" s="196">
        <v>3.77</v>
      </c>
      <c r="V75" s="194" t="s">
        <v>53</v>
      </c>
      <c r="W75" s="195" t="s">
        <v>53</v>
      </c>
      <c r="X75" s="196" t="s">
        <v>53</v>
      </c>
      <c r="Y75" s="194" t="s">
        <v>163</v>
      </c>
      <c r="Z75" s="195">
        <v>63.62</v>
      </c>
      <c r="AA75" s="196">
        <v>63.62</v>
      </c>
      <c r="AB75" s="194" t="s">
        <v>242</v>
      </c>
      <c r="AC75" s="195">
        <v>117.78</v>
      </c>
      <c r="AD75" s="196">
        <v>119.98</v>
      </c>
      <c r="AE75" s="194" t="s">
        <v>166</v>
      </c>
      <c r="AF75" s="195">
        <v>13.05</v>
      </c>
      <c r="AG75" s="196">
        <v>37.83</v>
      </c>
      <c r="AH75" s="194" t="s">
        <v>168</v>
      </c>
      <c r="AI75" s="195">
        <v>18.59</v>
      </c>
      <c r="AJ75" s="196">
        <v>70.010000000000005</v>
      </c>
      <c r="AK75" s="220" t="s">
        <v>203</v>
      </c>
      <c r="AL75" s="195">
        <v>142.63</v>
      </c>
      <c r="AM75" s="196">
        <v>241.66</v>
      </c>
      <c r="AN75" s="217" t="s">
        <v>232</v>
      </c>
      <c r="AO75" s="195">
        <v>184.46</v>
      </c>
      <c r="AP75" s="196">
        <v>199.12</v>
      </c>
      <c r="AQ75" s="511" t="s">
        <v>205</v>
      </c>
      <c r="AR75" s="512">
        <v>171.04</v>
      </c>
      <c r="AS75" s="513">
        <v>172.22</v>
      </c>
      <c r="AT75" s="511" t="s">
        <v>270</v>
      </c>
      <c r="AU75" s="512">
        <v>169.94</v>
      </c>
      <c r="AV75" s="513">
        <v>202.97</v>
      </c>
      <c r="AW75" s="511" t="s">
        <v>222</v>
      </c>
      <c r="AX75" s="512">
        <v>274.38999899999999</v>
      </c>
      <c r="AY75" s="513">
        <v>305.28999900000002</v>
      </c>
      <c r="AZ75" s="285" t="s">
        <v>233</v>
      </c>
      <c r="BA75" s="286">
        <v>213.8</v>
      </c>
      <c r="BB75" s="286">
        <v>7.27</v>
      </c>
      <c r="BC75" s="286" t="s">
        <v>53</v>
      </c>
      <c r="BD75" s="287">
        <v>225.22</v>
      </c>
    </row>
    <row r="76" spans="1:56" s="117" customFormat="1" ht="12" customHeight="1" x14ac:dyDescent="0.25">
      <c r="A76" s="891"/>
      <c r="B76" s="900"/>
      <c r="C76" s="227" t="s">
        <v>947</v>
      </c>
      <c r="D76" s="520"/>
      <c r="E76" s="521"/>
      <c r="F76" s="522"/>
      <c r="G76" s="520"/>
      <c r="H76" s="521"/>
      <c r="I76" s="522"/>
      <c r="J76" s="520"/>
      <c r="K76" s="521"/>
      <c r="L76" s="522"/>
      <c r="M76" s="520"/>
      <c r="N76" s="521"/>
      <c r="O76" s="522"/>
      <c r="P76" s="194"/>
      <c r="Q76" s="195"/>
      <c r="R76" s="196"/>
      <c r="S76" s="194"/>
      <c r="T76" s="195"/>
      <c r="U76" s="196"/>
      <c r="V76" s="194"/>
      <c r="W76" s="195"/>
      <c r="X76" s="196"/>
      <c r="Y76" s="194"/>
      <c r="Z76" s="195"/>
      <c r="AA76" s="196"/>
      <c r="AB76" s="194"/>
      <c r="AC76" s="195"/>
      <c r="AD76" s="196"/>
      <c r="AE76" s="194"/>
      <c r="AF76" s="195"/>
      <c r="AG76" s="196"/>
      <c r="AH76" s="194"/>
      <c r="AI76" s="195"/>
      <c r="AJ76" s="196"/>
      <c r="AK76" s="220"/>
      <c r="AL76" s="195"/>
      <c r="AM76" s="196"/>
      <c r="AN76" s="217"/>
      <c r="AO76" s="195"/>
      <c r="AP76" s="196"/>
      <c r="AQ76" s="511"/>
      <c r="AR76" s="512"/>
      <c r="AS76" s="513"/>
      <c r="AT76" s="511"/>
      <c r="AU76" s="512"/>
      <c r="AV76" s="513"/>
      <c r="AW76" s="511"/>
      <c r="AX76" s="512"/>
      <c r="AY76" s="513"/>
      <c r="AZ76" s="285" t="s">
        <v>243</v>
      </c>
      <c r="BA76" s="286">
        <v>70.37</v>
      </c>
      <c r="BB76" s="286">
        <v>27.56</v>
      </c>
      <c r="BC76" s="286" t="s">
        <v>241</v>
      </c>
      <c r="BD76" s="287">
        <v>97.93</v>
      </c>
    </row>
    <row r="77" spans="1:56" s="117" customFormat="1" ht="12" customHeight="1" x14ac:dyDescent="0.25">
      <c r="A77" s="891"/>
      <c r="B77" s="900"/>
      <c r="C77" s="230" t="s">
        <v>944</v>
      </c>
      <c r="D77" s="520"/>
      <c r="E77" s="521"/>
      <c r="F77" s="522"/>
      <c r="G77" s="520"/>
      <c r="H77" s="521"/>
      <c r="I77" s="522"/>
      <c r="J77" s="520" t="s">
        <v>53</v>
      </c>
      <c r="K77" s="521" t="s">
        <v>53</v>
      </c>
      <c r="L77" s="522" t="s">
        <v>53</v>
      </c>
      <c r="M77" s="520"/>
      <c r="N77" s="521"/>
      <c r="O77" s="522"/>
      <c r="P77" s="194" t="s">
        <v>53</v>
      </c>
      <c r="Q77" s="195" t="s">
        <v>53</v>
      </c>
      <c r="R77" s="196" t="s">
        <v>53</v>
      </c>
      <c r="S77" s="194"/>
      <c r="T77" s="195"/>
      <c r="U77" s="196"/>
      <c r="V77" s="194"/>
      <c r="W77" s="195"/>
      <c r="X77" s="196"/>
      <c r="Y77" s="194"/>
      <c r="Z77" s="195"/>
      <c r="AA77" s="196"/>
      <c r="AB77" s="194" t="s">
        <v>53</v>
      </c>
      <c r="AC77" s="195" t="s">
        <v>53</v>
      </c>
      <c r="AD77" s="196" t="s">
        <v>53</v>
      </c>
      <c r="AE77" s="194" t="s">
        <v>53</v>
      </c>
      <c r="AF77" s="195" t="s">
        <v>53</v>
      </c>
      <c r="AG77" s="196" t="s">
        <v>53</v>
      </c>
      <c r="AH77" s="194" t="s">
        <v>53</v>
      </c>
      <c r="AI77" s="195" t="s">
        <v>53</v>
      </c>
      <c r="AJ77" s="196" t="s">
        <v>53</v>
      </c>
      <c r="AK77" s="220" t="s">
        <v>242</v>
      </c>
      <c r="AL77" s="195">
        <v>29.92</v>
      </c>
      <c r="AM77" s="196">
        <v>35.68</v>
      </c>
      <c r="AN77" s="217" t="s">
        <v>201</v>
      </c>
      <c r="AO77" s="195">
        <v>40.36</v>
      </c>
      <c r="AP77" s="196">
        <v>40.98</v>
      </c>
      <c r="AQ77" s="511" t="s">
        <v>53</v>
      </c>
      <c r="AR77" s="512" t="s">
        <v>53</v>
      </c>
      <c r="AS77" s="513" t="s">
        <v>53</v>
      </c>
      <c r="AT77" s="511" t="s">
        <v>165</v>
      </c>
      <c r="AU77" s="512">
        <v>37.6</v>
      </c>
      <c r="AV77" s="513">
        <v>37.6</v>
      </c>
      <c r="AW77" s="511" t="s">
        <v>165</v>
      </c>
      <c r="AX77" s="512">
        <v>58.37</v>
      </c>
      <c r="AY77" s="513">
        <v>58.37</v>
      </c>
      <c r="AZ77" s="285" t="s">
        <v>166</v>
      </c>
      <c r="BA77" s="286">
        <v>44.04</v>
      </c>
      <c r="BB77" s="286" t="s">
        <v>241</v>
      </c>
      <c r="BC77" s="286" t="s">
        <v>241</v>
      </c>
      <c r="BD77" s="287">
        <v>44.04</v>
      </c>
    </row>
    <row r="78" spans="1:56" s="117" customFormat="1" ht="12" customHeight="1" x14ac:dyDescent="0.25">
      <c r="A78" s="891"/>
      <c r="B78" s="900"/>
      <c r="C78" s="230" t="s">
        <v>946</v>
      </c>
      <c r="D78" s="520"/>
      <c r="E78" s="521"/>
      <c r="F78" s="522"/>
      <c r="G78" s="520"/>
      <c r="H78" s="521"/>
      <c r="I78" s="522"/>
      <c r="J78" s="520"/>
      <c r="K78" s="521"/>
      <c r="L78" s="522"/>
      <c r="M78" s="520"/>
      <c r="N78" s="521"/>
      <c r="O78" s="522"/>
      <c r="P78" s="194"/>
      <c r="Q78" s="195"/>
      <c r="R78" s="196"/>
      <c r="S78" s="194" t="s">
        <v>53</v>
      </c>
      <c r="T78" s="195" t="s">
        <v>53</v>
      </c>
      <c r="U78" s="196" t="s">
        <v>53</v>
      </c>
      <c r="V78" s="194" t="s">
        <v>53</v>
      </c>
      <c r="W78" s="195" t="s">
        <v>53</v>
      </c>
      <c r="X78" s="196" t="s">
        <v>53</v>
      </c>
      <c r="Y78" s="194" t="s">
        <v>53</v>
      </c>
      <c r="Z78" s="195" t="s">
        <v>53</v>
      </c>
      <c r="AA78" s="196" t="s">
        <v>53</v>
      </c>
      <c r="AB78" s="194" t="s">
        <v>53</v>
      </c>
      <c r="AC78" s="195" t="s">
        <v>53</v>
      </c>
      <c r="AD78" s="196" t="s">
        <v>53</v>
      </c>
      <c r="AE78" s="194" t="s">
        <v>165</v>
      </c>
      <c r="AF78" s="195" t="s">
        <v>53</v>
      </c>
      <c r="AG78" s="196">
        <v>105.83</v>
      </c>
      <c r="AH78" s="194" t="s">
        <v>165</v>
      </c>
      <c r="AI78" s="195">
        <v>15.86</v>
      </c>
      <c r="AJ78" s="196">
        <v>86.28</v>
      </c>
      <c r="AK78" s="220" t="s">
        <v>200</v>
      </c>
      <c r="AL78" s="195">
        <v>45.81</v>
      </c>
      <c r="AM78" s="196">
        <v>55.36</v>
      </c>
      <c r="AN78" s="217" t="s">
        <v>166</v>
      </c>
      <c r="AO78" s="195">
        <v>90.97</v>
      </c>
      <c r="AP78" s="196">
        <v>90.97</v>
      </c>
      <c r="AQ78" s="511" t="s">
        <v>275</v>
      </c>
      <c r="AR78" s="512">
        <v>71.900000000000006</v>
      </c>
      <c r="AS78" s="513">
        <v>76.099999999999994</v>
      </c>
      <c r="AT78" s="511" t="s">
        <v>275</v>
      </c>
      <c r="AU78" s="512">
        <v>74.66</v>
      </c>
      <c r="AV78" s="513">
        <v>74.66</v>
      </c>
      <c r="AW78" s="511" t="s">
        <v>275</v>
      </c>
      <c r="AX78" s="512">
        <v>60.15</v>
      </c>
      <c r="AY78" s="513">
        <v>60.65</v>
      </c>
      <c r="AZ78" s="217" t="s">
        <v>164</v>
      </c>
      <c r="BA78" s="195">
        <v>38.56</v>
      </c>
      <c r="BB78" s="195" t="s">
        <v>241</v>
      </c>
      <c r="BC78" s="195" t="s">
        <v>241</v>
      </c>
      <c r="BD78" s="196">
        <v>38.56</v>
      </c>
    </row>
    <row r="79" spans="1:56" s="117" customFormat="1" ht="12" customHeight="1" x14ac:dyDescent="0.25">
      <c r="A79" s="891"/>
      <c r="B79" s="900" t="s">
        <v>50</v>
      </c>
      <c r="C79" s="229" t="s">
        <v>985</v>
      </c>
      <c r="D79" s="517" t="s">
        <v>172</v>
      </c>
      <c r="E79" s="518">
        <v>2082.6819999999998</v>
      </c>
      <c r="F79" s="519">
        <v>2120.5700000000002</v>
      </c>
      <c r="G79" s="517" t="s">
        <v>269</v>
      </c>
      <c r="H79" s="518">
        <v>1806.212</v>
      </c>
      <c r="I79" s="519">
        <v>3215.75</v>
      </c>
      <c r="J79" s="517" t="s">
        <v>277</v>
      </c>
      <c r="K79" s="518">
        <v>1367.16</v>
      </c>
      <c r="L79" s="519">
        <v>2903.53</v>
      </c>
      <c r="M79" s="517" t="s">
        <v>392</v>
      </c>
      <c r="N79" s="518">
        <v>2529.8939999999998</v>
      </c>
      <c r="O79" s="519">
        <v>4465.3540000000003</v>
      </c>
      <c r="P79" s="224" t="s">
        <v>213</v>
      </c>
      <c r="Q79" s="225">
        <v>7634.5010000000002</v>
      </c>
      <c r="R79" s="226">
        <v>8680.1409999999996</v>
      </c>
      <c r="S79" s="224" t="s">
        <v>191</v>
      </c>
      <c r="T79" s="225">
        <v>7441.3649999999998</v>
      </c>
      <c r="U79" s="226">
        <v>7892.3149999999996</v>
      </c>
      <c r="V79" s="224" t="s">
        <v>499</v>
      </c>
      <c r="W79" s="225">
        <v>8987.2145</v>
      </c>
      <c r="X79" s="226">
        <v>9329.6545000000006</v>
      </c>
      <c r="Y79" s="224" t="s">
        <v>343</v>
      </c>
      <c r="Z79" s="225">
        <v>8668.3189999999995</v>
      </c>
      <c r="AA79" s="226">
        <v>9248.1589999999997</v>
      </c>
      <c r="AB79" s="224" t="s">
        <v>322</v>
      </c>
      <c r="AC79" s="225">
        <v>9858.9812000000002</v>
      </c>
      <c r="AD79" s="226">
        <v>14809.1512</v>
      </c>
      <c r="AE79" s="224" t="s">
        <v>367</v>
      </c>
      <c r="AF79" s="225">
        <v>10288.9192</v>
      </c>
      <c r="AG79" s="226">
        <v>19520.910199999998</v>
      </c>
      <c r="AH79" s="224" t="s">
        <v>398</v>
      </c>
      <c r="AI79" s="225">
        <v>14418.485500000001</v>
      </c>
      <c r="AJ79" s="226">
        <v>22790.575499999999</v>
      </c>
      <c r="AK79" s="233" t="s">
        <v>252</v>
      </c>
      <c r="AL79" s="225">
        <v>20476.745200000001</v>
      </c>
      <c r="AM79" s="226">
        <v>23276.675200000001</v>
      </c>
      <c r="AN79" s="235" t="s">
        <v>411</v>
      </c>
      <c r="AO79" s="225">
        <v>22798.737499999999</v>
      </c>
      <c r="AP79" s="226">
        <v>25154.6875</v>
      </c>
      <c r="AQ79" s="508" t="s">
        <v>411</v>
      </c>
      <c r="AR79" s="509">
        <v>19995.341499999999</v>
      </c>
      <c r="AS79" s="510">
        <v>23055.682499999999</v>
      </c>
      <c r="AT79" s="508" t="s">
        <v>458</v>
      </c>
      <c r="AU79" s="509">
        <v>20507.786</v>
      </c>
      <c r="AV79" s="510">
        <v>24046.8505</v>
      </c>
      <c r="AW79" s="508" t="s">
        <v>411</v>
      </c>
      <c r="AX79" s="509">
        <v>21944.730758000002</v>
      </c>
      <c r="AY79" s="510">
        <v>24040.410758000002</v>
      </c>
      <c r="AZ79" s="273" t="s">
        <v>408</v>
      </c>
      <c r="BA79" s="274">
        <v>21182.859286999999</v>
      </c>
      <c r="BB79" s="274">
        <v>713.09</v>
      </c>
      <c r="BC79" s="274">
        <v>954.99</v>
      </c>
      <c r="BD79" s="275">
        <v>22851.499286999999</v>
      </c>
    </row>
    <row r="80" spans="1:56" s="117" customFormat="1" ht="12" customHeight="1" x14ac:dyDescent="0.25">
      <c r="A80" s="891"/>
      <c r="B80" s="900"/>
      <c r="C80" s="227" t="s">
        <v>984</v>
      </c>
      <c r="D80" s="520" t="s">
        <v>392</v>
      </c>
      <c r="E80" s="521">
        <v>2240.7539999999999</v>
      </c>
      <c r="F80" s="522">
        <v>2334.7539999999999</v>
      </c>
      <c r="G80" s="520" t="s">
        <v>189</v>
      </c>
      <c r="H80" s="521">
        <v>2247.1439999999998</v>
      </c>
      <c r="I80" s="522">
        <v>2497.7739999999999</v>
      </c>
      <c r="J80" s="520" t="s">
        <v>293</v>
      </c>
      <c r="K80" s="521">
        <v>2078.5970000000002</v>
      </c>
      <c r="L80" s="522">
        <v>2433.627</v>
      </c>
      <c r="M80" s="520" t="s">
        <v>313</v>
      </c>
      <c r="N80" s="521">
        <v>2545.451</v>
      </c>
      <c r="O80" s="522">
        <v>3415.1579999999999</v>
      </c>
      <c r="P80" s="194" t="s">
        <v>373</v>
      </c>
      <c r="Q80" s="195">
        <v>2713.3449999999998</v>
      </c>
      <c r="R80" s="196">
        <v>3505.375</v>
      </c>
      <c r="S80" s="194" t="s">
        <v>182</v>
      </c>
      <c r="T80" s="195">
        <v>2854.9749999999999</v>
      </c>
      <c r="U80" s="196">
        <v>2952.605</v>
      </c>
      <c r="V80" s="194" t="s">
        <v>194</v>
      </c>
      <c r="W80" s="195">
        <v>2632.4670000000001</v>
      </c>
      <c r="X80" s="196">
        <v>2698.2336</v>
      </c>
      <c r="Y80" s="194" t="s">
        <v>290</v>
      </c>
      <c r="Z80" s="195">
        <v>2481.6669999999999</v>
      </c>
      <c r="AA80" s="196">
        <v>2560.7836000000002</v>
      </c>
      <c r="AB80" s="194" t="s">
        <v>141</v>
      </c>
      <c r="AC80" s="195">
        <v>2038.4136000000001</v>
      </c>
      <c r="AD80" s="196">
        <v>2822.0436</v>
      </c>
      <c r="AE80" s="194" t="s">
        <v>302</v>
      </c>
      <c r="AF80" s="195">
        <v>2082.8935999999999</v>
      </c>
      <c r="AG80" s="196">
        <v>5580.4135999999999</v>
      </c>
      <c r="AH80" s="194" t="s">
        <v>410</v>
      </c>
      <c r="AI80" s="195">
        <v>2387.8535999999999</v>
      </c>
      <c r="AJ80" s="196">
        <v>5977.5636000000004</v>
      </c>
      <c r="AK80" s="220" t="s">
        <v>306</v>
      </c>
      <c r="AL80" s="195">
        <v>4636.3316000000004</v>
      </c>
      <c r="AM80" s="196">
        <v>6355.6616000000004</v>
      </c>
      <c r="AN80" s="217" t="s">
        <v>253</v>
      </c>
      <c r="AO80" s="195">
        <v>4919.42</v>
      </c>
      <c r="AP80" s="196">
        <v>5552.94</v>
      </c>
      <c r="AQ80" s="511" t="s">
        <v>582</v>
      </c>
      <c r="AR80" s="512">
        <v>5474.2089999999998</v>
      </c>
      <c r="AS80" s="513">
        <v>6364.1610000000001</v>
      </c>
      <c r="AT80" s="511" t="s">
        <v>541</v>
      </c>
      <c r="AU80" s="512">
        <v>4633.2290000000003</v>
      </c>
      <c r="AV80" s="513">
        <v>5200.2101000000002</v>
      </c>
      <c r="AW80" s="511" t="s">
        <v>521</v>
      </c>
      <c r="AX80" s="512">
        <v>4855.9564309999996</v>
      </c>
      <c r="AY80" s="513">
        <v>5456.658762</v>
      </c>
      <c r="AZ80" s="276" t="s">
        <v>448</v>
      </c>
      <c r="BA80" s="277">
        <v>5098.9005820000002</v>
      </c>
      <c r="BB80" s="277">
        <v>286.918476</v>
      </c>
      <c r="BC80" s="277">
        <v>443.87653</v>
      </c>
      <c r="BD80" s="278">
        <v>5865.6755880000001</v>
      </c>
    </row>
    <row r="81" spans="1:56" s="117" customFormat="1" ht="12" customHeight="1" x14ac:dyDescent="0.25">
      <c r="A81" s="891"/>
      <c r="B81" s="900"/>
      <c r="C81" s="615" t="s">
        <v>986</v>
      </c>
      <c r="D81" s="520"/>
      <c r="E81" s="521"/>
      <c r="F81" s="522"/>
      <c r="G81" s="520"/>
      <c r="H81" s="521"/>
      <c r="I81" s="522"/>
      <c r="J81" s="520"/>
      <c r="K81" s="521"/>
      <c r="L81" s="522"/>
      <c r="M81" s="520"/>
      <c r="N81" s="521"/>
      <c r="O81" s="522"/>
      <c r="P81" s="221"/>
      <c r="Q81" s="222"/>
      <c r="R81" s="223"/>
      <c r="S81" s="221"/>
      <c r="T81" s="222"/>
      <c r="U81" s="223"/>
      <c r="V81" s="221"/>
      <c r="W81" s="222"/>
      <c r="X81" s="223"/>
      <c r="Y81" s="221"/>
      <c r="Z81" s="222"/>
      <c r="AA81" s="223"/>
      <c r="AB81" s="221"/>
      <c r="AC81" s="222"/>
      <c r="AD81" s="223"/>
      <c r="AE81" s="221"/>
      <c r="AF81" s="222"/>
      <c r="AG81" s="223"/>
      <c r="AH81" s="221"/>
      <c r="AI81" s="222"/>
      <c r="AJ81" s="223"/>
      <c r="AK81" s="232"/>
      <c r="AL81" s="222"/>
      <c r="AM81" s="223"/>
      <c r="AN81" s="234"/>
      <c r="AO81" s="222"/>
      <c r="AP81" s="223"/>
      <c r="AQ81" s="514" t="s">
        <v>329</v>
      </c>
      <c r="AR81" s="515">
        <v>3877.0650000000001</v>
      </c>
      <c r="AS81" s="516">
        <v>4101.3450000000003</v>
      </c>
      <c r="AT81" s="514" t="s">
        <v>224</v>
      </c>
      <c r="AU81" s="515">
        <v>3141.09</v>
      </c>
      <c r="AV81" s="516">
        <v>3384.61</v>
      </c>
      <c r="AW81" s="514" t="s">
        <v>343</v>
      </c>
      <c r="AX81" s="515">
        <v>3513.9430000000002</v>
      </c>
      <c r="AY81" s="516">
        <v>4214.8981000000003</v>
      </c>
      <c r="AZ81" s="279" t="s">
        <v>176</v>
      </c>
      <c r="BA81" s="280">
        <v>2501.3680949999998</v>
      </c>
      <c r="BB81" s="280" t="s">
        <v>53</v>
      </c>
      <c r="BC81" s="280" t="s">
        <v>53</v>
      </c>
      <c r="BD81" s="281">
        <v>2590.9831949999998</v>
      </c>
    </row>
    <row r="82" spans="1:56" s="117" customFormat="1" ht="12" customHeight="1" x14ac:dyDescent="0.25">
      <c r="A82" s="440" t="s">
        <v>32</v>
      </c>
      <c r="B82" s="441" t="s">
        <v>32</v>
      </c>
      <c r="C82" s="494" t="s">
        <v>1017</v>
      </c>
      <c r="D82" s="517" t="s">
        <v>53</v>
      </c>
      <c r="E82" s="518" t="s">
        <v>53</v>
      </c>
      <c r="F82" s="519" t="s">
        <v>53</v>
      </c>
      <c r="G82" s="517" t="s">
        <v>53</v>
      </c>
      <c r="H82" s="518" t="s">
        <v>53</v>
      </c>
      <c r="I82" s="519" t="s">
        <v>53</v>
      </c>
      <c r="J82" s="517" t="s">
        <v>53</v>
      </c>
      <c r="K82" s="518" t="s">
        <v>53</v>
      </c>
      <c r="L82" s="519" t="s">
        <v>53</v>
      </c>
      <c r="M82" s="517" t="s">
        <v>53</v>
      </c>
      <c r="N82" s="518" t="s">
        <v>53</v>
      </c>
      <c r="O82" s="519" t="s">
        <v>53</v>
      </c>
      <c r="P82" s="224" t="s">
        <v>53</v>
      </c>
      <c r="Q82" s="225" t="s">
        <v>53</v>
      </c>
      <c r="R82" s="226" t="s">
        <v>53</v>
      </c>
      <c r="S82" s="224" t="s">
        <v>163</v>
      </c>
      <c r="T82" s="225" t="s">
        <v>53</v>
      </c>
      <c r="U82" s="226">
        <v>3.831</v>
      </c>
      <c r="V82" s="224" t="s">
        <v>53</v>
      </c>
      <c r="W82" s="225" t="s">
        <v>53</v>
      </c>
      <c r="X82" s="226" t="s">
        <v>53</v>
      </c>
      <c r="Y82" s="224" t="s">
        <v>279</v>
      </c>
      <c r="Z82" s="225">
        <v>0.111</v>
      </c>
      <c r="AA82" s="226">
        <v>0.111</v>
      </c>
      <c r="AB82" s="224" t="s">
        <v>279</v>
      </c>
      <c r="AC82" s="225">
        <v>0.111</v>
      </c>
      <c r="AD82" s="226">
        <v>0.111</v>
      </c>
      <c r="AE82" s="224" t="s">
        <v>279</v>
      </c>
      <c r="AF82" s="225">
        <v>0.111</v>
      </c>
      <c r="AG82" s="226">
        <v>0.111</v>
      </c>
      <c r="AH82" s="224" t="s">
        <v>53</v>
      </c>
      <c r="AI82" s="225" t="s">
        <v>53</v>
      </c>
      <c r="AJ82" s="226" t="s">
        <v>53</v>
      </c>
      <c r="AK82" s="233" t="s">
        <v>279</v>
      </c>
      <c r="AL82" s="225" t="s">
        <v>53</v>
      </c>
      <c r="AM82" s="226">
        <v>7.5910000000000002</v>
      </c>
      <c r="AN82" s="235" t="s">
        <v>279</v>
      </c>
      <c r="AO82" s="225" t="s">
        <v>53</v>
      </c>
      <c r="AP82" s="226">
        <v>9.5399999999999991</v>
      </c>
      <c r="AQ82" s="511" t="s">
        <v>242</v>
      </c>
      <c r="AR82" s="512">
        <v>7.7750000000000004</v>
      </c>
      <c r="AS82" s="513">
        <v>14.545</v>
      </c>
      <c r="AT82" s="511" t="s">
        <v>242</v>
      </c>
      <c r="AU82" s="512">
        <v>7.7149999999999999</v>
      </c>
      <c r="AV82" s="513">
        <v>15.769</v>
      </c>
      <c r="AW82" s="511" t="s">
        <v>242</v>
      </c>
      <c r="AX82" s="512">
        <v>17.312052999999999</v>
      </c>
      <c r="AY82" s="513">
        <v>18.302053000000001</v>
      </c>
      <c r="AZ82" s="273" t="s">
        <v>201</v>
      </c>
      <c r="BA82" s="274">
        <v>19.57</v>
      </c>
      <c r="BB82" s="274" t="s">
        <v>53</v>
      </c>
      <c r="BC82" s="274" t="s">
        <v>53</v>
      </c>
      <c r="BD82" s="275">
        <v>20.329999999999998</v>
      </c>
    </row>
    <row r="83" spans="1:56" s="117" customFormat="1" ht="12" customHeight="1" x14ac:dyDescent="0.25">
      <c r="A83" s="891" t="s">
        <v>35</v>
      </c>
      <c r="B83" s="902" t="s">
        <v>284</v>
      </c>
      <c r="C83" s="616" t="s">
        <v>1019</v>
      </c>
      <c r="D83" s="517"/>
      <c r="E83" s="518"/>
      <c r="F83" s="519"/>
      <c r="G83" s="517"/>
      <c r="H83" s="518"/>
      <c r="I83" s="519"/>
      <c r="J83" s="517"/>
      <c r="K83" s="518"/>
      <c r="L83" s="519"/>
      <c r="M83" s="517"/>
      <c r="N83" s="518"/>
      <c r="O83" s="519"/>
      <c r="P83" s="224"/>
      <c r="Q83" s="225"/>
      <c r="R83" s="226"/>
      <c r="S83" s="224"/>
      <c r="T83" s="225"/>
      <c r="U83" s="226"/>
      <c r="V83" s="224" t="s">
        <v>53</v>
      </c>
      <c r="W83" s="225" t="s">
        <v>53</v>
      </c>
      <c r="X83" s="226" t="s">
        <v>53</v>
      </c>
      <c r="Y83" s="224" t="s">
        <v>279</v>
      </c>
      <c r="Z83" s="225">
        <v>0.67</v>
      </c>
      <c r="AA83" s="226">
        <v>0.67</v>
      </c>
      <c r="AB83" s="224" t="s">
        <v>164</v>
      </c>
      <c r="AC83" s="225">
        <v>3.07</v>
      </c>
      <c r="AD83" s="226">
        <v>3.07</v>
      </c>
      <c r="AE83" s="224" t="s">
        <v>279</v>
      </c>
      <c r="AF83" s="225">
        <v>1.27</v>
      </c>
      <c r="AG83" s="226">
        <v>1.27</v>
      </c>
      <c r="AH83" s="224" t="s">
        <v>163</v>
      </c>
      <c r="AI83" s="225">
        <v>1.27</v>
      </c>
      <c r="AJ83" s="226">
        <v>1.48</v>
      </c>
      <c r="AK83" s="233" t="s">
        <v>200</v>
      </c>
      <c r="AL83" s="225">
        <v>1.65</v>
      </c>
      <c r="AM83" s="226">
        <v>2.88</v>
      </c>
      <c r="AN83" s="235" t="s">
        <v>200</v>
      </c>
      <c r="AO83" s="225">
        <v>2.74</v>
      </c>
      <c r="AP83" s="226">
        <v>3.08</v>
      </c>
      <c r="AQ83" s="508" t="s">
        <v>243</v>
      </c>
      <c r="AR83" s="509">
        <v>5.0199999999999996</v>
      </c>
      <c r="AS83" s="510">
        <v>5.07</v>
      </c>
      <c r="AT83" s="508" t="s">
        <v>275</v>
      </c>
      <c r="AU83" s="509">
        <v>4.3099999999999996</v>
      </c>
      <c r="AV83" s="510">
        <v>4.76</v>
      </c>
      <c r="AW83" s="508" t="s">
        <v>244</v>
      </c>
      <c r="AX83" s="509">
        <v>11.1647</v>
      </c>
      <c r="AY83" s="510">
        <v>13.886558000000001</v>
      </c>
      <c r="AZ83" s="218" t="s">
        <v>187</v>
      </c>
      <c r="BA83" s="201">
        <v>18.650200000000002</v>
      </c>
      <c r="BB83" s="201">
        <v>2.0699999999999998</v>
      </c>
      <c r="BC83" s="201">
        <v>1.6688620000000001</v>
      </c>
      <c r="BD83" s="202">
        <v>22.780061</v>
      </c>
    </row>
    <row r="84" spans="1:56" s="117" customFormat="1" ht="12" customHeight="1" x14ac:dyDescent="0.25">
      <c r="A84" s="891"/>
      <c r="B84" s="893"/>
      <c r="C84" s="534" t="s">
        <v>1020</v>
      </c>
      <c r="D84" s="520" t="s">
        <v>53</v>
      </c>
      <c r="E84" s="521" t="s">
        <v>53</v>
      </c>
      <c r="F84" s="522" t="s">
        <v>53</v>
      </c>
      <c r="G84" s="520" t="s">
        <v>163</v>
      </c>
      <c r="H84" s="521">
        <v>5.34</v>
      </c>
      <c r="I84" s="522">
        <v>5.5</v>
      </c>
      <c r="J84" s="520" t="s">
        <v>164</v>
      </c>
      <c r="K84" s="521">
        <v>5.3769999999999998</v>
      </c>
      <c r="L84" s="522">
        <v>5.5369999999999999</v>
      </c>
      <c r="M84" s="520" t="s">
        <v>279</v>
      </c>
      <c r="N84" s="521">
        <v>0.96</v>
      </c>
      <c r="O84" s="522">
        <v>1.1200000000000001</v>
      </c>
      <c r="P84" s="194" t="s">
        <v>201</v>
      </c>
      <c r="Q84" s="195">
        <v>3.67</v>
      </c>
      <c r="R84" s="196">
        <v>4.16</v>
      </c>
      <c r="S84" s="194" t="s">
        <v>200</v>
      </c>
      <c r="T84" s="195">
        <v>2.3199999999999998</v>
      </c>
      <c r="U84" s="196">
        <v>3.02</v>
      </c>
      <c r="V84" s="194" t="s">
        <v>201</v>
      </c>
      <c r="W84" s="195">
        <v>2.74</v>
      </c>
      <c r="X84" s="196">
        <v>3.44</v>
      </c>
      <c r="Y84" s="194" t="s">
        <v>165</v>
      </c>
      <c r="Z84" s="195">
        <v>6.47</v>
      </c>
      <c r="AA84" s="196">
        <v>6.68</v>
      </c>
      <c r="AB84" s="194" t="s">
        <v>201</v>
      </c>
      <c r="AC84" s="195">
        <v>3.09</v>
      </c>
      <c r="AD84" s="196">
        <v>3.09</v>
      </c>
      <c r="AE84" s="194" t="s">
        <v>201</v>
      </c>
      <c r="AF84" s="195">
        <v>2.35</v>
      </c>
      <c r="AG84" s="196">
        <v>2.73</v>
      </c>
      <c r="AH84" s="194" t="s">
        <v>275</v>
      </c>
      <c r="AI84" s="195">
        <v>2.84</v>
      </c>
      <c r="AJ84" s="196">
        <v>7.96</v>
      </c>
      <c r="AK84" s="220" t="s">
        <v>275</v>
      </c>
      <c r="AL84" s="195">
        <v>2.88</v>
      </c>
      <c r="AM84" s="196">
        <v>4.5</v>
      </c>
      <c r="AN84" s="217" t="s">
        <v>243</v>
      </c>
      <c r="AO84" s="195">
        <v>2.64</v>
      </c>
      <c r="AP84" s="196">
        <v>2.77</v>
      </c>
      <c r="AQ84" s="511" t="s">
        <v>238</v>
      </c>
      <c r="AR84" s="512">
        <v>2.95</v>
      </c>
      <c r="AS84" s="513">
        <v>4.03</v>
      </c>
      <c r="AT84" s="511" t="s">
        <v>169</v>
      </c>
      <c r="AU84" s="512">
        <v>3.59</v>
      </c>
      <c r="AV84" s="513">
        <v>5.0599999999999996</v>
      </c>
      <c r="AW84" s="511" t="s">
        <v>202</v>
      </c>
      <c r="AX84" s="512">
        <v>2.76</v>
      </c>
      <c r="AY84" s="513">
        <v>3.35</v>
      </c>
      <c r="AZ84" s="276" t="s">
        <v>202</v>
      </c>
      <c r="BA84" s="277">
        <v>1.513733</v>
      </c>
      <c r="BB84" s="277">
        <v>2.5034239999999999</v>
      </c>
      <c r="BC84" s="277" t="s">
        <v>241</v>
      </c>
      <c r="BD84" s="278">
        <v>4.1571569999999998</v>
      </c>
    </row>
    <row r="85" spans="1:56" s="117" customFormat="1" ht="12" customHeight="1" x14ac:dyDescent="0.25">
      <c r="A85" s="891"/>
      <c r="B85" s="893"/>
      <c r="C85" s="496" t="s">
        <v>1025</v>
      </c>
      <c r="D85" s="520"/>
      <c r="E85" s="521"/>
      <c r="F85" s="522"/>
      <c r="G85" s="520"/>
      <c r="H85" s="521"/>
      <c r="I85" s="522"/>
      <c r="J85" s="520"/>
      <c r="K85" s="521"/>
      <c r="L85" s="522"/>
      <c r="M85" s="520" t="s">
        <v>279</v>
      </c>
      <c r="N85" s="521">
        <v>2.1080000000000001</v>
      </c>
      <c r="O85" s="522">
        <v>2.1080000000000001</v>
      </c>
      <c r="P85" s="194" t="s">
        <v>279</v>
      </c>
      <c r="Q85" s="195">
        <v>0.6</v>
      </c>
      <c r="R85" s="196">
        <v>0.83</v>
      </c>
      <c r="S85" s="194" t="s">
        <v>53</v>
      </c>
      <c r="T85" s="195" t="s">
        <v>53</v>
      </c>
      <c r="U85" s="196" t="s">
        <v>53</v>
      </c>
      <c r="V85" s="194" t="s">
        <v>53</v>
      </c>
      <c r="W85" s="195" t="s">
        <v>53</v>
      </c>
      <c r="X85" s="196" t="s">
        <v>53</v>
      </c>
      <c r="Y85" s="194" t="s">
        <v>53</v>
      </c>
      <c r="Z85" s="195" t="s">
        <v>53</v>
      </c>
      <c r="AA85" s="196" t="s">
        <v>53</v>
      </c>
      <c r="AB85" s="194" t="s">
        <v>53</v>
      </c>
      <c r="AC85" s="195" t="s">
        <v>53</v>
      </c>
      <c r="AD85" s="196" t="s">
        <v>53</v>
      </c>
      <c r="AE85" s="194" t="s">
        <v>53</v>
      </c>
      <c r="AF85" s="195" t="s">
        <v>53</v>
      </c>
      <c r="AG85" s="196" t="s">
        <v>53</v>
      </c>
      <c r="AH85" s="194" t="s">
        <v>53</v>
      </c>
      <c r="AI85" s="195" t="s">
        <v>53</v>
      </c>
      <c r="AJ85" s="196" t="s">
        <v>53</v>
      </c>
      <c r="AK85" s="220" t="s">
        <v>53</v>
      </c>
      <c r="AL85" s="195" t="s">
        <v>53</v>
      </c>
      <c r="AM85" s="196" t="s">
        <v>53</v>
      </c>
      <c r="AN85" s="217" t="s">
        <v>53</v>
      </c>
      <c r="AO85" s="195" t="s">
        <v>53</v>
      </c>
      <c r="AP85" s="196" t="s">
        <v>53</v>
      </c>
      <c r="AQ85" s="511" t="s">
        <v>53</v>
      </c>
      <c r="AR85" s="512" t="s">
        <v>53</v>
      </c>
      <c r="AS85" s="513" t="s">
        <v>53</v>
      </c>
      <c r="AT85" s="511" t="s">
        <v>163</v>
      </c>
      <c r="AU85" s="512" t="s">
        <v>53</v>
      </c>
      <c r="AV85" s="513">
        <v>0.98</v>
      </c>
      <c r="AW85" s="511" t="s">
        <v>53</v>
      </c>
      <c r="AX85" s="512" t="s">
        <v>53</v>
      </c>
      <c r="AY85" s="513" t="s">
        <v>53</v>
      </c>
      <c r="AZ85" s="276" t="s">
        <v>279</v>
      </c>
      <c r="BA85" s="277">
        <v>0.03</v>
      </c>
      <c r="BB85" s="277" t="s">
        <v>53</v>
      </c>
      <c r="BC85" s="277" t="s">
        <v>241</v>
      </c>
      <c r="BD85" s="278">
        <v>0.08</v>
      </c>
    </row>
    <row r="86" spans="1:56" s="117" customFormat="1" ht="12" customHeight="1" x14ac:dyDescent="0.25">
      <c r="A86" s="891"/>
      <c r="B86" s="893"/>
      <c r="C86" s="496" t="s">
        <v>1022</v>
      </c>
      <c r="D86" s="520"/>
      <c r="E86" s="521"/>
      <c r="F86" s="522"/>
      <c r="G86" s="520"/>
      <c r="H86" s="521"/>
      <c r="I86" s="522"/>
      <c r="J86" s="520"/>
      <c r="K86" s="521"/>
      <c r="L86" s="522"/>
      <c r="M86" s="520"/>
      <c r="N86" s="521"/>
      <c r="O86" s="522"/>
      <c r="P86" s="194" t="s">
        <v>53</v>
      </c>
      <c r="Q86" s="195" t="s">
        <v>53</v>
      </c>
      <c r="R86" s="196" t="s">
        <v>53</v>
      </c>
      <c r="S86" s="194" t="s">
        <v>53</v>
      </c>
      <c r="T86" s="195" t="s">
        <v>53</v>
      </c>
      <c r="U86" s="196" t="s">
        <v>53</v>
      </c>
      <c r="V86" s="194" t="s">
        <v>53</v>
      </c>
      <c r="W86" s="195" t="s">
        <v>53</v>
      </c>
      <c r="X86" s="196" t="s">
        <v>53</v>
      </c>
      <c r="Y86" s="194" t="s">
        <v>53</v>
      </c>
      <c r="Z86" s="195" t="s">
        <v>53</v>
      </c>
      <c r="AA86" s="196" t="s">
        <v>53</v>
      </c>
      <c r="AB86" s="194" t="s">
        <v>53</v>
      </c>
      <c r="AC86" s="195" t="s">
        <v>53</v>
      </c>
      <c r="AD86" s="196" t="s">
        <v>53</v>
      </c>
      <c r="AE86" s="194" t="s">
        <v>53</v>
      </c>
      <c r="AF86" s="195" t="s">
        <v>53</v>
      </c>
      <c r="AG86" s="196" t="s">
        <v>53</v>
      </c>
      <c r="AH86" s="194"/>
      <c r="AI86" s="195"/>
      <c r="AJ86" s="196"/>
      <c r="AK86" s="220"/>
      <c r="AL86" s="195"/>
      <c r="AM86" s="196"/>
      <c r="AN86" s="217"/>
      <c r="AO86" s="195"/>
      <c r="AP86" s="196"/>
      <c r="AQ86" s="511"/>
      <c r="AR86" s="512"/>
      <c r="AS86" s="513"/>
      <c r="AT86" s="511"/>
      <c r="AU86" s="512"/>
      <c r="AV86" s="513"/>
      <c r="AW86" s="511"/>
      <c r="AX86" s="512"/>
      <c r="AY86" s="513"/>
      <c r="AZ86" s="276"/>
      <c r="BA86" s="277"/>
      <c r="BB86" s="277"/>
      <c r="BC86" s="277"/>
      <c r="BD86" s="278" t="s">
        <v>241</v>
      </c>
    </row>
    <row r="87" spans="1:56" s="117" customFormat="1" ht="12" customHeight="1" x14ac:dyDescent="0.25">
      <c r="A87" s="891"/>
      <c r="B87" s="893"/>
      <c r="C87" s="534" t="s">
        <v>1024</v>
      </c>
      <c r="D87" s="520" t="s">
        <v>53</v>
      </c>
      <c r="E87" s="521" t="s">
        <v>53</v>
      </c>
      <c r="F87" s="522" t="s">
        <v>53</v>
      </c>
      <c r="G87" s="520" t="s">
        <v>53</v>
      </c>
      <c r="H87" s="521" t="s">
        <v>53</v>
      </c>
      <c r="I87" s="522" t="s">
        <v>53</v>
      </c>
      <c r="J87" s="520" t="s">
        <v>53</v>
      </c>
      <c r="K87" s="521" t="s">
        <v>53</v>
      </c>
      <c r="L87" s="522" t="s">
        <v>53</v>
      </c>
      <c r="M87" s="520" t="s">
        <v>53</v>
      </c>
      <c r="N87" s="521" t="s">
        <v>53</v>
      </c>
      <c r="O87" s="522" t="s">
        <v>53</v>
      </c>
      <c r="P87" s="194" t="s">
        <v>53</v>
      </c>
      <c r="Q87" s="195" t="s">
        <v>53</v>
      </c>
      <c r="R87" s="196" t="s">
        <v>53</v>
      </c>
      <c r="S87" s="194" t="s">
        <v>53</v>
      </c>
      <c r="T87" s="195" t="s">
        <v>53</v>
      </c>
      <c r="U87" s="196" t="s">
        <v>53</v>
      </c>
      <c r="V87" s="194" t="s">
        <v>53</v>
      </c>
      <c r="W87" s="195" t="s">
        <v>53</v>
      </c>
      <c r="X87" s="196" t="s">
        <v>53</v>
      </c>
      <c r="Y87" s="194" t="s">
        <v>53</v>
      </c>
      <c r="Z87" s="195" t="s">
        <v>53</v>
      </c>
      <c r="AA87" s="196" t="s">
        <v>53</v>
      </c>
      <c r="AB87" s="194"/>
      <c r="AC87" s="195"/>
      <c r="AD87" s="196"/>
      <c r="AE87" s="194"/>
      <c r="AF87" s="195"/>
      <c r="AG87" s="196"/>
      <c r="AH87" s="194" t="s">
        <v>53</v>
      </c>
      <c r="AI87" s="195" t="s">
        <v>53</v>
      </c>
      <c r="AJ87" s="196" t="s">
        <v>53</v>
      </c>
      <c r="AK87" s="220" t="s">
        <v>53</v>
      </c>
      <c r="AL87" s="195" t="s">
        <v>53</v>
      </c>
      <c r="AM87" s="196" t="s">
        <v>53</v>
      </c>
      <c r="AN87" s="217" t="s">
        <v>53</v>
      </c>
      <c r="AO87" s="195" t="s">
        <v>53</v>
      </c>
      <c r="AP87" s="196" t="s">
        <v>53</v>
      </c>
      <c r="AQ87" s="511" t="s">
        <v>53</v>
      </c>
      <c r="AR87" s="512" t="s">
        <v>53</v>
      </c>
      <c r="AS87" s="513" t="s">
        <v>53</v>
      </c>
      <c r="AT87" s="511" t="s">
        <v>53</v>
      </c>
      <c r="AU87" s="512" t="s">
        <v>53</v>
      </c>
      <c r="AV87" s="513" t="s">
        <v>53</v>
      </c>
      <c r="AW87" s="511" t="s">
        <v>53</v>
      </c>
      <c r="AX87" s="512" t="s">
        <v>53</v>
      </c>
      <c r="AY87" s="513" t="s">
        <v>53</v>
      </c>
      <c r="AZ87" s="276"/>
      <c r="BA87" s="277"/>
      <c r="BB87" s="277"/>
      <c r="BC87" s="277"/>
      <c r="BD87" s="278" t="s">
        <v>241</v>
      </c>
    </row>
    <row r="88" spans="1:56" s="117" customFormat="1" ht="12" customHeight="1" x14ac:dyDescent="0.25">
      <c r="A88" s="891"/>
      <c r="B88" s="893"/>
      <c r="C88" s="496" t="s">
        <v>1027</v>
      </c>
      <c r="D88" s="520"/>
      <c r="E88" s="521"/>
      <c r="F88" s="522"/>
      <c r="G88" s="520"/>
      <c r="H88" s="521"/>
      <c r="I88" s="522"/>
      <c r="J88" s="520"/>
      <c r="K88" s="521"/>
      <c r="L88" s="522"/>
      <c r="M88" s="520"/>
      <c r="N88" s="521"/>
      <c r="O88" s="522"/>
      <c r="P88" s="194"/>
      <c r="Q88" s="195"/>
      <c r="R88" s="196"/>
      <c r="S88" s="194"/>
      <c r="T88" s="195"/>
      <c r="U88" s="196"/>
      <c r="V88" s="194"/>
      <c r="W88" s="195"/>
      <c r="X88" s="196"/>
      <c r="Y88" s="194"/>
      <c r="Z88" s="195"/>
      <c r="AA88" s="196"/>
      <c r="AB88" s="194"/>
      <c r="AC88" s="195"/>
      <c r="AD88" s="196"/>
      <c r="AE88" s="194"/>
      <c r="AF88" s="195"/>
      <c r="AG88" s="196"/>
      <c r="AH88" s="194"/>
      <c r="AI88" s="195"/>
      <c r="AJ88" s="196"/>
      <c r="AK88" s="220"/>
      <c r="AL88" s="195"/>
      <c r="AM88" s="196"/>
      <c r="AN88" s="217"/>
      <c r="AO88" s="195"/>
      <c r="AP88" s="196"/>
      <c r="AQ88" s="511"/>
      <c r="AR88" s="512"/>
      <c r="AS88" s="513"/>
      <c r="AT88" s="511" t="s">
        <v>53</v>
      </c>
      <c r="AU88" s="512" t="s">
        <v>53</v>
      </c>
      <c r="AV88" s="513" t="s">
        <v>53</v>
      </c>
      <c r="AW88" s="511" t="s">
        <v>53</v>
      </c>
      <c r="AX88" s="512" t="s">
        <v>53</v>
      </c>
      <c r="AY88" s="513" t="s">
        <v>53</v>
      </c>
      <c r="AZ88" s="276"/>
      <c r="BA88" s="277"/>
      <c r="BB88" s="277"/>
      <c r="BC88" s="277"/>
      <c r="BD88" s="278" t="s">
        <v>241</v>
      </c>
    </row>
    <row r="89" spans="1:56" s="117" customFormat="1" ht="12" customHeight="1" x14ac:dyDescent="0.25">
      <c r="A89" s="891"/>
      <c r="B89" s="893"/>
      <c r="C89" s="496" t="s">
        <v>1021</v>
      </c>
      <c r="D89" s="520"/>
      <c r="E89" s="521"/>
      <c r="F89" s="522"/>
      <c r="G89" s="520"/>
      <c r="H89" s="521"/>
      <c r="I89" s="522"/>
      <c r="J89" s="520"/>
      <c r="K89" s="521"/>
      <c r="L89" s="522"/>
      <c r="M89" s="520"/>
      <c r="N89" s="521"/>
      <c r="O89" s="522"/>
      <c r="P89" s="194"/>
      <c r="Q89" s="195"/>
      <c r="R89" s="196"/>
      <c r="S89" s="194" t="s">
        <v>53</v>
      </c>
      <c r="T89" s="195" t="s">
        <v>53</v>
      </c>
      <c r="U89" s="196" t="s">
        <v>53</v>
      </c>
      <c r="V89" s="194"/>
      <c r="W89" s="195"/>
      <c r="X89" s="196"/>
      <c r="Y89" s="194"/>
      <c r="Z89" s="195"/>
      <c r="AA89" s="196"/>
      <c r="AB89" s="194" t="s">
        <v>53</v>
      </c>
      <c r="AC89" s="195" t="s">
        <v>53</v>
      </c>
      <c r="AD89" s="196" t="s">
        <v>53</v>
      </c>
      <c r="AE89" s="194" t="s">
        <v>53</v>
      </c>
      <c r="AF89" s="195" t="s">
        <v>53</v>
      </c>
      <c r="AG89" s="196" t="s">
        <v>53</v>
      </c>
      <c r="AH89" s="194" t="s">
        <v>53</v>
      </c>
      <c r="AI89" s="195" t="s">
        <v>53</v>
      </c>
      <c r="AJ89" s="196" t="s">
        <v>53</v>
      </c>
      <c r="AK89" s="220"/>
      <c r="AL89" s="195"/>
      <c r="AM89" s="196"/>
      <c r="AN89" s="217"/>
      <c r="AO89" s="195"/>
      <c r="AP89" s="196"/>
      <c r="AQ89" s="511" t="s">
        <v>53</v>
      </c>
      <c r="AR89" s="512" t="s">
        <v>53</v>
      </c>
      <c r="AS89" s="513" t="s">
        <v>53</v>
      </c>
      <c r="AT89" s="511" t="s">
        <v>53</v>
      </c>
      <c r="AU89" s="512" t="s">
        <v>53</v>
      </c>
      <c r="AV89" s="513" t="s">
        <v>53</v>
      </c>
      <c r="AW89" s="511"/>
      <c r="AX89" s="512"/>
      <c r="AY89" s="513"/>
      <c r="AZ89" s="276"/>
      <c r="BA89" s="277"/>
      <c r="BB89" s="277"/>
      <c r="BC89" s="277"/>
      <c r="BD89" s="278" t="s">
        <v>241</v>
      </c>
    </row>
    <row r="90" spans="1:56" s="117" customFormat="1" ht="12" customHeight="1" x14ac:dyDescent="0.25">
      <c r="A90" s="891"/>
      <c r="B90" s="903"/>
      <c r="C90" s="496" t="s">
        <v>1028</v>
      </c>
      <c r="D90" s="520"/>
      <c r="E90" s="521"/>
      <c r="F90" s="522"/>
      <c r="G90" s="520"/>
      <c r="H90" s="521"/>
      <c r="I90" s="522"/>
      <c r="J90" s="520"/>
      <c r="K90" s="521"/>
      <c r="L90" s="522"/>
      <c r="M90" s="520" t="s">
        <v>53</v>
      </c>
      <c r="N90" s="521" t="s">
        <v>53</v>
      </c>
      <c r="O90" s="522" t="s">
        <v>53</v>
      </c>
      <c r="P90" s="194" t="s">
        <v>53</v>
      </c>
      <c r="Q90" s="195" t="s">
        <v>53</v>
      </c>
      <c r="R90" s="196" t="s">
        <v>53</v>
      </c>
      <c r="S90" s="194"/>
      <c r="T90" s="195"/>
      <c r="U90" s="196"/>
      <c r="V90" s="194"/>
      <c r="W90" s="195"/>
      <c r="X90" s="196"/>
      <c r="Y90" s="194"/>
      <c r="Z90" s="195"/>
      <c r="AA90" s="196"/>
      <c r="AB90" s="194"/>
      <c r="AC90" s="195"/>
      <c r="AD90" s="196"/>
      <c r="AE90" s="194"/>
      <c r="AF90" s="195"/>
      <c r="AG90" s="196"/>
      <c r="AH90" s="194"/>
      <c r="AI90" s="195"/>
      <c r="AJ90" s="196"/>
      <c r="AK90" s="220"/>
      <c r="AL90" s="195"/>
      <c r="AM90" s="196"/>
      <c r="AN90" s="217"/>
      <c r="AO90" s="195"/>
      <c r="AP90" s="196"/>
      <c r="AQ90" s="511"/>
      <c r="AR90" s="512"/>
      <c r="AS90" s="513"/>
      <c r="AT90" s="511" t="s">
        <v>53</v>
      </c>
      <c r="AU90" s="512" t="s">
        <v>53</v>
      </c>
      <c r="AV90" s="513" t="s">
        <v>53</v>
      </c>
      <c r="AW90" s="511"/>
      <c r="AX90" s="512"/>
      <c r="AY90" s="513"/>
      <c r="AZ90" s="276" t="s">
        <v>53</v>
      </c>
      <c r="BA90" s="277" t="s">
        <v>53</v>
      </c>
      <c r="BB90" s="277" t="s">
        <v>53</v>
      </c>
      <c r="BC90" s="277" t="s">
        <v>53</v>
      </c>
      <c r="BD90" s="278" t="s">
        <v>53</v>
      </c>
    </row>
    <row r="91" spans="1:56" s="117" customFormat="1" ht="12" customHeight="1" x14ac:dyDescent="0.25">
      <c r="A91" s="891"/>
      <c r="B91" s="903"/>
      <c r="C91" s="496" t="s">
        <v>1026</v>
      </c>
      <c r="D91" s="520"/>
      <c r="E91" s="521"/>
      <c r="F91" s="522"/>
      <c r="G91" s="520"/>
      <c r="H91" s="521"/>
      <c r="I91" s="522"/>
      <c r="J91" s="520"/>
      <c r="K91" s="521"/>
      <c r="L91" s="522"/>
      <c r="M91" s="520" t="s">
        <v>53</v>
      </c>
      <c r="N91" s="521" t="s">
        <v>53</v>
      </c>
      <c r="O91" s="522" t="s">
        <v>53</v>
      </c>
      <c r="P91" s="194" t="s">
        <v>53</v>
      </c>
      <c r="Q91" s="195" t="s">
        <v>53</v>
      </c>
      <c r="R91" s="196" t="s">
        <v>53</v>
      </c>
      <c r="S91" s="194" t="s">
        <v>53</v>
      </c>
      <c r="T91" s="195" t="s">
        <v>53</v>
      </c>
      <c r="U91" s="196" t="s">
        <v>53</v>
      </c>
      <c r="V91" s="194" t="s">
        <v>53</v>
      </c>
      <c r="W91" s="195" t="s">
        <v>53</v>
      </c>
      <c r="X91" s="196" t="s">
        <v>53</v>
      </c>
      <c r="Y91" s="194" t="s">
        <v>53</v>
      </c>
      <c r="Z91" s="195" t="s">
        <v>53</v>
      </c>
      <c r="AA91" s="196" t="s">
        <v>53</v>
      </c>
      <c r="AB91" s="194" t="s">
        <v>53</v>
      </c>
      <c r="AC91" s="195" t="s">
        <v>53</v>
      </c>
      <c r="AD91" s="196" t="s">
        <v>53</v>
      </c>
      <c r="AE91" s="194"/>
      <c r="AF91" s="195"/>
      <c r="AG91" s="196"/>
      <c r="AH91" s="194"/>
      <c r="AI91" s="195"/>
      <c r="AJ91" s="196"/>
      <c r="AK91" s="220"/>
      <c r="AL91" s="195"/>
      <c r="AM91" s="196"/>
      <c r="AN91" s="217"/>
      <c r="AO91" s="195"/>
      <c r="AP91" s="196"/>
      <c r="AQ91" s="511"/>
      <c r="AR91" s="512"/>
      <c r="AS91" s="513"/>
      <c r="AT91" s="511"/>
      <c r="AU91" s="512"/>
      <c r="AV91" s="513"/>
      <c r="AW91" s="511"/>
      <c r="AX91" s="512"/>
      <c r="AY91" s="513"/>
      <c r="AZ91" s="276" t="s">
        <v>53</v>
      </c>
      <c r="BA91" s="277" t="s">
        <v>53</v>
      </c>
      <c r="BB91" s="277" t="s">
        <v>53</v>
      </c>
      <c r="BC91" s="277" t="s">
        <v>53</v>
      </c>
      <c r="BD91" s="278" t="s">
        <v>53</v>
      </c>
    </row>
    <row r="92" spans="1:56" s="117" customFormat="1" ht="12" customHeight="1" x14ac:dyDescent="0.25">
      <c r="A92" s="891"/>
      <c r="B92" s="903"/>
      <c r="C92" s="496" t="s">
        <v>1018</v>
      </c>
      <c r="D92" s="520"/>
      <c r="E92" s="521"/>
      <c r="F92" s="522"/>
      <c r="G92" s="520"/>
      <c r="H92" s="521"/>
      <c r="I92" s="522"/>
      <c r="J92" s="520"/>
      <c r="K92" s="521"/>
      <c r="L92" s="522"/>
      <c r="M92" s="520"/>
      <c r="N92" s="521"/>
      <c r="O92" s="522"/>
      <c r="P92" s="194"/>
      <c r="Q92" s="195"/>
      <c r="R92" s="196"/>
      <c r="S92" s="194" t="s">
        <v>53</v>
      </c>
      <c r="T92" s="195" t="s">
        <v>53</v>
      </c>
      <c r="U92" s="196" t="s">
        <v>53</v>
      </c>
      <c r="V92" s="194"/>
      <c r="W92" s="195"/>
      <c r="X92" s="196"/>
      <c r="Y92" s="194"/>
      <c r="Z92" s="195"/>
      <c r="AA92" s="196"/>
      <c r="AB92" s="194"/>
      <c r="AC92" s="195"/>
      <c r="AD92" s="196"/>
      <c r="AE92" s="194"/>
      <c r="AF92" s="195"/>
      <c r="AG92" s="196"/>
      <c r="AH92" s="194"/>
      <c r="AI92" s="195"/>
      <c r="AJ92" s="196"/>
      <c r="AK92" s="220"/>
      <c r="AL92" s="195"/>
      <c r="AM92" s="196"/>
      <c r="AN92" s="217"/>
      <c r="AO92" s="195"/>
      <c r="AP92" s="196"/>
      <c r="AQ92" s="511" t="s">
        <v>53</v>
      </c>
      <c r="AR92" s="512" t="s">
        <v>53</v>
      </c>
      <c r="AS92" s="513" t="s">
        <v>53</v>
      </c>
      <c r="AT92" s="511" t="s">
        <v>53</v>
      </c>
      <c r="AU92" s="512" t="s">
        <v>53</v>
      </c>
      <c r="AV92" s="513" t="s">
        <v>53</v>
      </c>
      <c r="AW92" s="511" t="s">
        <v>53</v>
      </c>
      <c r="AX92" s="512" t="s">
        <v>53</v>
      </c>
      <c r="AY92" s="513" t="s">
        <v>53</v>
      </c>
      <c r="AZ92" s="276" t="s">
        <v>53</v>
      </c>
      <c r="BA92" s="277">
        <v>0.26</v>
      </c>
      <c r="BB92" s="277" t="s">
        <v>53</v>
      </c>
      <c r="BC92" s="277" t="s">
        <v>241</v>
      </c>
      <c r="BD92" s="278" t="s">
        <v>53</v>
      </c>
    </row>
    <row r="93" spans="1:56" s="117" customFormat="1" ht="12" customHeight="1" x14ac:dyDescent="0.25">
      <c r="A93" s="891"/>
      <c r="B93" s="904"/>
      <c r="C93" s="497" t="s">
        <v>1023</v>
      </c>
      <c r="D93" s="520"/>
      <c r="E93" s="521"/>
      <c r="F93" s="522"/>
      <c r="G93" s="520"/>
      <c r="H93" s="521"/>
      <c r="I93" s="522"/>
      <c r="J93" s="520"/>
      <c r="K93" s="521"/>
      <c r="L93" s="522"/>
      <c r="M93" s="520"/>
      <c r="N93" s="521"/>
      <c r="O93" s="522"/>
      <c r="P93" s="221"/>
      <c r="Q93" s="222"/>
      <c r="R93" s="223"/>
      <c r="S93" s="221" t="s">
        <v>53</v>
      </c>
      <c r="T93" s="222" t="s">
        <v>53</v>
      </c>
      <c r="U93" s="223" t="s">
        <v>53</v>
      </c>
      <c r="V93" s="221" t="s">
        <v>53</v>
      </c>
      <c r="W93" s="222" t="s">
        <v>53</v>
      </c>
      <c r="X93" s="223" t="s">
        <v>53</v>
      </c>
      <c r="Y93" s="221" t="s">
        <v>53</v>
      </c>
      <c r="Z93" s="222" t="s">
        <v>53</v>
      </c>
      <c r="AA93" s="223" t="s">
        <v>53</v>
      </c>
      <c r="AB93" s="221"/>
      <c r="AC93" s="222"/>
      <c r="AD93" s="223"/>
      <c r="AE93" s="221"/>
      <c r="AF93" s="222"/>
      <c r="AG93" s="223"/>
      <c r="AH93" s="221" t="s">
        <v>53</v>
      </c>
      <c r="AI93" s="222" t="s">
        <v>53</v>
      </c>
      <c r="AJ93" s="223" t="s">
        <v>53</v>
      </c>
      <c r="AK93" s="232"/>
      <c r="AL93" s="222"/>
      <c r="AM93" s="223"/>
      <c r="AN93" s="234"/>
      <c r="AO93" s="222"/>
      <c r="AP93" s="223"/>
      <c r="AQ93" s="514"/>
      <c r="AR93" s="515"/>
      <c r="AS93" s="516"/>
      <c r="AT93" s="514"/>
      <c r="AU93" s="515"/>
      <c r="AV93" s="516"/>
      <c r="AW93" s="514"/>
      <c r="AX93" s="515"/>
      <c r="AY93" s="516"/>
      <c r="AZ93" s="234" t="s">
        <v>53</v>
      </c>
      <c r="BA93" s="222" t="s">
        <v>53</v>
      </c>
      <c r="BB93" s="222" t="s">
        <v>53</v>
      </c>
      <c r="BC93" s="222" t="s">
        <v>53</v>
      </c>
      <c r="BD93" s="223" t="s">
        <v>53</v>
      </c>
    </row>
    <row r="94" spans="1:56" s="117" customFormat="1" ht="12" customHeight="1" x14ac:dyDescent="0.25">
      <c r="A94" s="891"/>
      <c r="B94" s="892" t="s">
        <v>43</v>
      </c>
      <c r="C94" s="494" t="s">
        <v>1035</v>
      </c>
      <c r="D94" s="517" t="s">
        <v>203</v>
      </c>
      <c r="E94" s="518">
        <v>159.59100000000001</v>
      </c>
      <c r="F94" s="519">
        <v>187.08099999999999</v>
      </c>
      <c r="G94" s="517" t="s">
        <v>173</v>
      </c>
      <c r="H94" s="518">
        <v>194.27500000000001</v>
      </c>
      <c r="I94" s="519">
        <v>231.73500000000001</v>
      </c>
      <c r="J94" s="517" t="s">
        <v>187</v>
      </c>
      <c r="K94" s="518">
        <v>192.625</v>
      </c>
      <c r="L94" s="519">
        <v>231.21799999999999</v>
      </c>
      <c r="M94" s="517" t="s">
        <v>234</v>
      </c>
      <c r="N94" s="518">
        <v>233.946</v>
      </c>
      <c r="O94" s="519">
        <v>260.43900000000002</v>
      </c>
      <c r="P94" s="224" t="s">
        <v>208</v>
      </c>
      <c r="Q94" s="225">
        <v>267.58600000000001</v>
      </c>
      <c r="R94" s="226">
        <v>288.35899999999998</v>
      </c>
      <c r="S94" s="224" t="s">
        <v>176</v>
      </c>
      <c r="T94" s="225">
        <v>292.27199999999999</v>
      </c>
      <c r="U94" s="226">
        <v>324.67200000000003</v>
      </c>
      <c r="V94" s="224" t="s">
        <v>392</v>
      </c>
      <c r="W94" s="225">
        <v>269.07400000000001</v>
      </c>
      <c r="X94" s="226">
        <v>300.99400000000003</v>
      </c>
      <c r="Y94" s="224" t="s">
        <v>321</v>
      </c>
      <c r="Z94" s="225">
        <v>250.56100000000001</v>
      </c>
      <c r="AA94" s="226">
        <v>306.911</v>
      </c>
      <c r="AB94" s="224" t="s">
        <v>209</v>
      </c>
      <c r="AC94" s="225">
        <v>376.267</v>
      </c>
      <c r="AD94" s="226">
        <v>445.827</v>
      </c>
      <c r="AE94" s="224" t="s">
        <v>134</v>
      </c>
      <c r="AF94" s="225">
        <v>230.86600000000001</v>
      </c>
      <c r="AG94" s="226">
        <v>380.286</v>
      </c>
      <c r="AH94" s="224" t="s">
        <v>178</v>
      </c>
      <c r="AI94" s="225">
        <v>295.16300000000001</v>
      </c>
      <c r="AJ94" s="226">
        <v>468.40960000000001</v>
      </c>
      <c r="AK94" s="233" t="s">
        <v>179</v>
      </c>
      <c r="AL94" s="225">
        <v>331.85300000000001</v>
      </c>
      <c r="AM94" s="226">
        <v>423.916</v>
      </c>
      <c r="AN94" s="235" t="s">
        <v>135</v>
      </c>
      <c r="AO94" s="225">
        <v>347.56</v>
      </c>
      <c r="AP94" s="226">
        <v>407.73</v>
      </c>
      <c r="AQ94" s="511" t="s">
        <v>246</v>
      </c>
      <c r="AR94" s="512">
        <v>410.76249999999999</v>
      </c>
      <c r="AS94" s="513">
        <v>442.6925</v>
      </c>
      <c r="AT94" s="511" t="s">
        <v>139</v>
      </c>
      <c r="AU94" s="512">
        <v>385.14699999999999</v>
      </c>
      <c r="AV94" s="513">
        <v>452.05399999999997</v>
      </c>
      <c r="AW94" s="511" t="s">
        <v>137</v>
      </c>
      <c r="AX94" s="512">
        <v>438.34786400000002</v>
      </c>
      <c r="AY94" s="513">
        <v>492.90171700000002</v>
      </c>
      <c r="AZ94" s="276" t="s">
        <v>375</v>
      </c>
      <c r="BA94" s="277">
        <v>567.42277999999999</v>
      </c>
      <c r="BB94" s="277">
        <v>39.227831000000002</v>
      </c>
      <c r="BC94" s="277">
        <v>48.34</v>
      </c>
      <c r="BD94" s="278">
        <v>674.98061099999995</v>
      </c>
    </row>
    <row r="95" spans="1:56" s="117" customFormat="1" ht="12" customHeight="1" x14ac:dyDescent="0.25">
      <c r="A95" s="891"/>
      <c r="B95" s="893"/>
      <c r="C95" s="227" t="s">
        <v>1036</v>
      </c>
      <c r="D95" s="520"/>
      <c r="E95" s="521"/>
      <c r="F95" s="522"/>
      <c r="G95" s="520"/>
      <c r="H95" s="521"/>
      <c r="I95" s="522"/>
      <c r="J95" s="520"/>
      <c r="K95" s="521"/>
      <c r="L95" s="522"/>
      <c r="M95" s="520"/>
      <c r="N95" s="521"/>
      <c r="O95" s="522"/>
      <c r="P95" s="194"/>
      <c r="Q95" s="195"/>
      <c r="R95" s="196"/>
      <c r="S95" s="194"/>
      <c r="T95" s="195"/>
      <c r="U95" s="196"/>
      <c r="V95" s="194"/>
      <c r="W95" s="195"/>
      <c r="X95" s="196"/>
      <c r="Y95" s="194"/>
      <c r="Z95" s="195"/>
      <c r="AA95" s="196"/>
      <c r="AB95" s="194"/>
      <c r="AC95" s="195"/>
      <c r="AD95" s="196"/>
      <c r="AE95" s="194"/>
      <c r="AF95" s="195"/>
      <c r="AG95" s="196"/>
      <c r="AH95" s="194"/>
      <c r="AI95" s="195"/>
      <c r="AJ95" s="196"/>
      <c r="AK95" s="220" t="s">
        <v>53</v>
      </c>
      <c r="AL95" s="195" t="s">
        <v>53</v>
      </c>
      <c r="AM95" s="196" t="s">
        <v>53</v>
      </c>
      <c r="AN95" s="217" t="s">
        <v>53</v>
      </c>
      <c r="AO95" s="195" t="s">
        <v>53</v>
      </c>
      <c r="AP95" s="196" t="s">
        <v>53</v>
      </c>
      <c r="AQ95" s="511" t="s">
        <v>53</v>
      </c>
      <c r="AR95" s="512" t="s">
        <v>53</v>
      </c>
      <c r="AS95" s="513" t="s">
        <v>53</v>
      </c>
      <c r="AT95" s="511" t="s">
        <v>53</v>
      </c>
      <c r="AU95" s="512" t="s">
        <v>53</v>
      </c>
      <c r="AV95" s="513" t="s">
        <v>53</v>
      </c>
      <c r="AW95" s="511" t="s">
        <v>53</v>
      </c>
      <c r="AX95" s="512" t="s">
        <v>53</v>
      </c>
      <c r="AY95" s="513" t="s">
        <v>53</v>
      </c>
      <c r="AZ95" s="276" t="s">
        <v>279</v>
      </c>
      <c r="BA95" s="277">
        <v>0.18148400000000001</v>
      </c>
      <c r="BB95" s="277" t="s">
        <v>53</v>
      </c>
      <c r="BC95" s="277" t="s">
        <v>241</v>
      </c>
      <c r="BD95" s="278">
        <v>0.30148399999999997</v>
      </c>
    </row>
    <row r="96" spans="1:56" s="117" customFormat="1" ht="12" customHeight="1" x14ac:dyDescent="0.25">
      <c r="A96" s="891"/>
      <c r="B96" s="894"/>
      <c r="C96" s="228" t="s">
        <v>1039</v>
      </c>
      <c r="D96" s="523"/>
      <c r="E96" s="524"/>
      <c r="F96" s="525"/>
      <c r="G96" s="523"/>
      <c r="H96" s="524"/>
      <c r="I96" s="525"/>
      <c r="J96" s="523"/>
      <c r="K96" s="524"/>
      <c r="L96" s="525"/>
      <c r="M96" s="523"/>
      <c r="N96" s="524"/>
      <c r="O96" s="525"/>
      <c r="P96" s="198"/>
      <c r="Q96" s="199"/>
      <c r="R96" s="200"/>
      <c r="S96" s="198"/>
      <c r="T96" s="199"/>
      <c r="U96" s="200"/>
      <c r="V96" s="198"/>
      <c r="W96" s="199"/>
      <c r="X96" s="200"/>
      <c r="Y96" s="198"/>
      <c r="Z96" s="199"/>
      <c r="AA96" s="200"/>
      <c r="AB96" s="198"/>
      <c r="AC96" s="199"/>
      <c r="AD96" s="200"/>
      <c r="AE96" s="198"/>
      <c r="AF96" s="199"/>
      <c r="AG96" s="200"/>
      <c r="AH96" s="198" t="s">
        <v>163</v>
      </c>
      <c r="AI96" s="199" t="s">
        <v>241</v>
      </c>
      <c r="AJ96" s="200">
        <v>15.92</v>
      </c>
      <c r="AK96" s="507" t="s">
        <v>53</v>
      </c>
      <c r="AL96" s="199" t="s">
        <v>53</v>
      </c>
      <c r="AM96" s="200" t="s">
        <v>53</v>
      </c>
      <c r="AN96" s="219"/>
      <c r="AO96" s="199"/>
      <c r="AP96" s="200"/>
      <c r="AQ96" s="526" t="s">
        <v>53</v>
      </c>
      <c r="AR96" s="527" t="s">
        <v>53</v>
      </c>
      <c r="AS96" s="528" t="s">
        <v>53</v>
      </c>
      <c r="AT96" s="526"/>
      <c r="AU96" s="527"/>
      <c r="AV96" s="528"/>
      <c r="AW96" s="526"/>
      <c r="AX96" s="527"/>
      <c r="AY96" s="528"/>
      <c r="AZ96" s="219"/>
      <c r="BA96" s="199"/>
      <c r="BB96" s="199"/>
      <c r="BC96" s="199"/>
      <c r="BD96" s="200" t="s">
        <v>241</v>
      </c>
    </row>
    <row r="97" spans="1:57" ht="15.75" customHeight="1" x14ac:dyDescent="0.25">
      <c r="A97" s="299"/>
      <c r="C97" s="547"/>
      <c r="BE97" s="89"/>
    </row>
    <row r="98" spans="1:57" ht="15.75" customHeight="1" x14ac:dyDescent="0.25">
      <c r="A98" s="299"/>
    </row>
    <row r="99" spans="1:57" ht="15.75" customHeight="1" x14ac:dyDescent="0.25">
      <c r="A99" s="299"/>
    </row>
    <row r="100" spans="1:57" ht="15.75" customHeight="1" x14ac:dyDescent="0.25">
      <c r="A100" s="299"/>
    </row>
    <row r="101" spans="1:57" ht="15.75" customHeight="1" x14ac:dyDescent="0.25">
      <c r="A101" s="299"/>
    </row>
    <row r="102" spans="1:57" ht="15.75" customHeight="1" x14ac:dyDescent="0.25">
      <c r="A102" s="299"/>
    </row>
    <row r="103" spans="1:57" ht="15.75" customHeight="1" x14ac:dyDescent="0.25">
      <c r="A103"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B83:B93"/>
    <mergeCell ref="B94:B96"/>
    <mergeCell ref="B49:B62"/>
    <mergeCell ref="B63:B65"/>
    <mergeCell ref="B66:B68"/>
    <mergeCell ref="B69:B71"/>
    <mergeCell ref="A72:A81"/>
    <mergeCell ref="B72:B78"/>
    <mergeCell ref="B79:B81"/>
    <mergeCell ref="A83:A96"/>
    <mergeCell ref="AZ47:AZ48"/>
    <mergeCell ref="BA47:BA48"/>
    <mergeCell ref="BB47:BC47"/>
    <mergeCell ref="BD47:BD48"/>
    <mergeCell ref="A49:A71"/>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4"/>
  <sheetViews>
    <sheetView showGridLines="0" workbookViewId="0">
      <selection activeCell="BE42" sqref="BE42"/>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660</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167</v>
      </c>
      <c r="E15" s="274">
        <v>327.86</v>
      </c>
      <c r="F15" s="275">
        <v>355.35</v>
      </c>
      <c r="G15" s="273" t="s">
        <v>171</v>
      </c>
      <c r="H15" s="274">
        <v>260.19799999999998</v>
      </c>
      <c r="I15" s="275">
        <v>297.99799999999999</v>
      </c>
      <c r="J15" s="273" t="s">
        <v>244</v>
      </c>
      <c r="K15" s="274">
        <v>305.08999999999997</v>
      </c>
      <c r="L15" s="275">
        <v>319.88</v>
      </c>
      <c r="M15" s="273" t="s">
        <v>269</v>
      </c>
      <c r="N15" s="274">
        <v>297.05</v>
      </c>
      <c r="O15" s="275">
        <v>457.3</v>
      </c>
      <c r="P15" s="273" t="s">
        <v>205</v>
      </c>
      <c r="Q15" s="274">
        <v>258.47000000000003</v>
      </c>
      <c r="R15" s="275">
        <v>435.87</v>
      </c>
      <c r="S15" s="273" t="s">
        <v>174</v>
      </c>
      <c r="T15" s="274">
        <v>485.69</v>
      </c>
      <c r="U15" s="275">
        <v>576.4</v>
      </c>
      <c r="V15" s="273" t="s">
        <v>206</v>
      </c>
      <c r="W15" s="274">
        <v>518.55999999999995</v>
      </c>
      <c r="X15" s="275">
        <v>561.6</v>
      </c>
      <c r="Y15" s="273" t="s">
        <v>234</v>
      </c>
      <c r="Z15" s="274">
        <v>634.37</v>
      </c>
      <c r="AA15" s="275">
        <v>667.39</v>
      </c>
      <c r="AB15" s="273" t="s">
        <v>179</v>
      </c>
      <c r="AC15" s="274">
        <v>756.79</v>
      </c>
      <c r="AD15" s="275">
        <v>1524.24</v>
      </c>
      <c r="AE15" s="273" t="s">
        <v>136</v>
      </c>
      <c r="AF15" s="274">
        <v>813.1</v>
      </c>
      <c r="AG15" s="275">
        <v>2023.97</v>
      </c>
      <c r="AH15" s="273" t="s">
        <v>192</v>
      </c>
      <c r="AI15" s="274">
        <v>1644.43</v>
      </c>
      <c r="AJ15" s="275">
        <v>2439.2199999999998</v>
      </c>
      <c r="AK15" s="273" t="s">
        <v>396</v>
      </c>
      <c r="AL15" s="274">
        <v>1795.604</v>
      </c>
      <c r="AM15" s="275">
        <v>3422.3339999999998</v>
      </c>
      <c r="AN15" s="273" t="s">
        <v>414</v>
      </c>
      <c r="AO15" s="274">
        <v>2077.8800999999999</v>
      </c>
      <c r="AP15" s="275">
        <v>3769.3490999999999</v>
      </c>
      <c r="AQ15" s="273" t="s">
        <v>248</v>
      </c>
      <c r="AR15" s="274">
        <v>3263.23</v>
      </c>
      <c r="AS15" s="451">
        <v>4055.71</v>
      </c>
      <c r="AT15" s="273" t="s">
        <v>476</v>
      </c>
      <c r="AU15" s="274">
        <v>3836.04</v>
      </c>
      <c r="AV15" s="275">
        <v>4351.5119999999997</v>
      </c>
      <c r="AW15" s="273" t="s">
        <v>446</v>
      </c>
      <c r="AX15" s="274">
        <v>4101.18</v>
      </c>
      <c r="AY15" s="275">
        <v>4506.0223999999998</v>
      </c>
      <c r="AZ15" s="273" t="s">
        <v>351</v>
      </c>
      <c r="BA15" s="274">
        <v>3857.1138150000002</v>
      </c>
      <c r="BB15" s="274">
        <v>253.80897899999999</v>
      </c>
      <c r="BC15" s="274">
        <v>101.5</v>
      </c>
      <c r="BD15" s="274">
        <v>4213.1727940000001</v>
      </c>
      <c r="BE15" s="561">
        <f t="shared" ref="BE15:BE22" si="0">BD15/BD$22*100</f>
        <v>36.745231036813692</v>
      </c>
    </row>
    <row r="16" spans="1:57" ht="13.05" customHeight="1" x14ac:dyDescent="0.2">
      <c r="A16" s="58"/>
      <c r="C16" s="64" t="s">
        <v>30</v>
      </c>
      <c r="D16" s="276" t="s">
        <v>233</v>
      </c>
      <c r="E16" s="277">
        <v>605.23599999999999</v>
      </c>
      <c r="F16" s="278">
        <v>761.572</v>
      </c>
      <c r="G16" s="276" t="s">
        <v>239</v>
      </c>
      <c r="H16" s="277">
        <v>584.75099999999998</v>
      </c>
      <c r="I16" s="278">
        <v>621.39099999999996</v>
      </c>
      <c r="J16" s="276" t="s">
        <v>173</v>
      </c>
      <c r="K16" s="277">
        <v>662.00400000000002</v>
      </c>
      <c r="L16" s="278">
        <v>728.47400000000005</v>
      </c>
      <c r="M16" s="276" t="s">
        <v>176</v>
      </c>
      <c r="N16" s="277">
        <v>699.79700000000003</v>
      </c>
      <c r="O16" s="278">
        <v>1142.7570000000001</v>
      </c>
      <c r="P16" s="276" t="s">
        <v>189</v>
      </c>
      <c r="Q16" s="277">
        <v>805.59699999999998</v>
      </c>
      <c r="R16" s="278">
        <v>1460.4770000000001</v>
      </c>
      <c r="S16" s="276" t="s">
        <v>178</v>
      </c>
      <c r="T16" s="277">
        <v>1199.357</v>
      </c>
      <c r="U16" s="278">
        <v>1546.297</v>
      </c>
      <c r="V16" s="276" t="s">
        <v>236</v>
      </c>
      <c r="W16" s="277">
        <v>1281.579</v>
      </c>
      <c r="X16" s="278">
        <v>1535.8789999999999</v>
      </c>
      <c r="Y16" s="276" t="s">
        <v>406</v>
      </c>
      <c r="Z16" s="277">
        <v>1343.6890000000001</v>
      </c>
      <c r="AA16" s="278">
        <v>1480.009</v>
      </c>
      <c r="AB16" s="276" t="s">
        <v>194</v>
      </c>
      <c r="AC16" s="277">
        <v>1726.9290000000001</v>
      </c>
      <c r="AD16" s="278">
        <v>2600.049</v>
      </c>
      <c r="AE16" s="276" t="s">
        <v>551</v>
      </c>
      <c r="AF16" s="277">
        <v>1749.0229999999999</v>
      </c>
      <c r="AG16" s="278">
        <v>2972.5230000000001</v>
      </c>
      <c r="AH16" s="276" t="s">
        <v>197</v>
      </c>
      <c r="AI16" s="277">
        <v>2749.3989999999999</v>
      </c>
      <c r="AJ16" s="278">
        <v>3242.739</v>
      </c>
      <c r="AK16" s="276" t="s">
        <v>483</v>
      </c>
      <c r="AL16" s="277">
        <v>3064.0942</v>
      </c>
      <c r="AM16" s="278">
        <v>4289.0290000000005</v>
      </c>
      <c r="AN16" s="276" t="s">
        <v>398</v>
      </c>
      <c r="AO16" s="277">
        <v>3171.1396</v>
      </c>
      <c r="AP16" s="278">
        <v>4730.5716000000002</v>
      </c>
      <c r="AQ16" s="276" t="s">
        <v>368</v>
      </c>
      <c r="AR16" s="277">
        <v>3966.6786000000002</v>
      </c>
      <c r="AS16" s="361">
        <v>4834.3685999999998</v>
      </c>
      <c r="AT16" s="276" t="s">
        <v>561</v>
      </c>
      <c r="AU16" s="277">
        <v>4563.2754999999997</v>
      </c>
      <c r="AV16" s="278">
        <v>5571.6025</v>
      </c>
      <c r="AW16" s="276" t="s">
        <v>318</v>
      </c>
      <c r="AX16" s="277">
        <v>4410.3754010000002</v>
      </c>
      <c r="AY16" s="278">
        <v>5391.5336010000001</v>
      </c>
      <c r="AZ16" s="276" t="s">
        <v>399</v>
      </c>
      <c r="BA16" s="277">
        <v>5684.911822</v>
      </c>
      <c r="BB16" s="277">
        <v>407.945448</v>
      </c>
      <c r="BC16" s="277">
        <v>377.66539999999998</v>
      </c>
      <c r="BD16" s="277">
        <v>6470.5226700000003</v>
      </c>
      <c r="BE16" s="562">
        <f t="shared" si="0"/>
        <v>56.432731830198612</v>
      </c>
    </row>
    <row r="17" spans="1:57" ht="13.05" customHeight="1" x14ac:dyDescent="0.2">
      <c r="A17" s="58"/>
      <c r="C17" s="64" t="s">
        <v>32</v>
      </c>
      <c r="D17" s="276" t="s">
        <v>53</v>
      </c>
      <c r="E17" s="277" t="s">
        <v>53</v>
      </c>
      <c r="F17" s="278" t="s">
        <v>53</v>
      </c>
      <c r="G17" s="276" t="s">
        <v>53</v>
      </c>
      <c r="H17" s="277" t="s">
        <v>53</v>
      </c>
      <c r="I17" s="278" t="s">
        <v>53</v>
      </c>
      <c r="J17" s="276" t="s">
        <v>53</v>
      </c>
      <c r="K17" s="277" t="s">
        <v>53</v>
      </c>
      <c r="L17" s="278" t="s">
        <v>53</v>
      </c>
      <c r="M17" s="276" t="s">
        <v>53</v>
      </c>
      <c r="N17" s="277" t="s">
        <v>53</v>
      </c>
      <c r="O17" s="278" t="s">
        <v>53</v>
      </c>
      <c r="P17" s="276" t="s">
        <v>53</v>
      </c>
      <c r="Q17" s="277" t="s">
        <v>53</v>
      </c>
      <c r="R17" s="278" t="s">
        <v>53</v>
      </c>
      <c r="S17" s="276" t="s">
        <v>164</v>
      </c>
      <c r="T17" s="277">
        <v>0.92</v>
      </c>
      <c r="U17" s="278">
        <v>15.837999999999999</v>
      </c>
      <c r="V17" s="276" t="s">
        <v>53</v>
      </c>
      <c r="W17" s="277" t="s">
        <v>53</v>
      </c>
      <c r="X17" s="278" t="s">
        <v>53</v>
      </c>
      <c r="Y17" s="276" t="s">
        <v>53</v>
      </c>
      <c r="Z17" s="277" t="s">
        <v>53</v>
      </c>
      <c r="AA17" s="278" t="s">
        <v>53</v>
      </c>
      <c r="AB17" s="276" t="s">
        <v>53</v>
      </c>
      <c r="AC17" s="277" t="s">
        <v>53</v>
      </c>
      <c r="AD17" s="278" t="s">
        <v>53</v>
      </c>
      <c r="AE17" s="276" t="s">
        <v>53</v>
      </c>
      <c r="AF17" s="277" t="s">
        <v>53</v>
      </c>
      <c r="AG17" s="278" t="s">
        <v>53</v>
      </c>
      <c r="AH17" s="276" t="s">
        <v>53</v>
      </c>
      <c r="AI17" s="277" t="s">
        <v>53</v>
      </c>
      <c r="AJ17" s="278" t="s">
        <v>53</v>
      </c>
      <c r="AK17" s="276" t="s">
        <v>53</v>
      </c>
      <c r="AL17" s="277" t="s">
        <v>53</v>
      </c>
      <c r="AM17" s="278" t="s">
        <v>53</v>
      </c>
      <c r="AN17" s="276" t="s">
        <v>201</v>
      </c>
      <c r="AO17" s="277" t="s">
        <v>53</v>
      </c>
      <c r="AP17" s="278">
        <v>32.170099999999998</v>
      </c>
      <c r="AQ17" s="276" t="s">
        <v>201</v>
      </c>
      <c r="AR17" s="277" t="s">
        <v>53</v>
      </c>
      <c r="AS17" s="361">
        <v>35.082099999999997</v>
      </c>
      <c r="AT17" s="276" t="s">
        <v>275</v>
      </c>
      <c r="AU17" s="277" t="s">
        <v>53</v>
      </c>
      <c r="AV17" s="278">
        <v>66.4114</v>
      </c>
      <c r="AW17" s="276" t="s">
        <v>275</v>
      </c>
      <c r="AX17" s="277" t="s">
        <v>53</v>
      </c>
      <c r="AY17" s="278">
        <v>51.064391000000001</v>
      </c>
      <c r="AZ17" s="276" t="s">
        <v>238</v>
      </c>
      <c r="BA17" s="277">
        <v>37.714402</v>
      </c>
      <c r="BB17" s="277">
        <v>3.6059999999999999</v>
      </c>
      <c r="BC17" s="277" t="s">
        <v>241</v>
      </c>
      <c r="BD17" s="277">
        <v>47.130401999999997</v>
      </c>
      <c r="BE17" s="562">
        <f t="shared" si="0"/>
        <v>0.41104829899552087</v>
      </c>
    </row>
    <row r="18" spans="1:57" ht="13.05" customHeight="1" x14ac:dyDescent="0.2">
      <c r="A18" s="58"/>
      <c r="C18" s="64" t="s">
        <v>35</v>
      </c>
      <c r="D18" s="276" t="s">
        <v>53</v>
      </c>
      <c r="E18" s="277" t="s">
        <v>53</v>
      </c>
      <c r="F18" s="278" t="s">
        <v>53</v>
      </c>
      <c r="G18" s="276" t="s">
        <v>279</v>
      </c>
      <c r="H18" s="277">
        <v>1.093</v>
      </c>
      <c r="I18" s="278">
        <v>2.8929999999999998</v>
      </c>
      <c r="J18" s="276" t="s">
        <v>201</v>
      </c>
      <c r="K18" s="277">
        <v>1.9179999999999999</v>
      </c>
      <c r="L18" s="278">
        <v>10.417999999999999</v>
      </c>
      <c r="M18" s="276" t="s">
        <v>243</v>
      </c>
      <c r="N18" s="277">
        <v>1.9</v>
      </c>
      <c r="O18" s="278">
        <v>11.68</v>
      </c>
      <c r="P18" s="276" t="s">
        <v>200</v>
      </c>
      <c r="Q18" s="277">
        <v>2.59</v>
      </c>
      <c r="R18" s="278">
        <v>8.76</v>
      </c>
      <c r="S18" s="276" t="s">
        <v>200</v>
      </c>
      <c r="T18" s="277">
        <v>7.33</v>
      </c>
      <c r="U18" s="278">
        <v>8.3000000000000007</v>
      </c>
      <c r="V18" s="276" t="s">
        <v>200</v>
      </c>
      <c r="W18" s="277">
        <v>7.47</v>
      </c>
      <c r="X18" s="278">
        <v>8.56</v>
      </c>
      <c r="Y18" s="276" t="s">
        <v>202</v>
      </c>
      <c r="Z18" s="277">
        <v>9.18</v>
      </c>
      <c r="AA18" s="278">
        <v>10.050000000000001</v>
      </c>
      <c r="AB18" s="276" t="s">
        <v>170</v>
      </c>
      <c r="AC18" s="277">
        <v>12.71</v>
      </c>
      <c r="AD18" s="278">
        <v>12.81</v>
      </c>
      <c r="AE18" s="276" t="s">
        <v>240</v>
      </c>
      <c r="AF18" s="277">
        <v>9.99</v>
      </c>
      <c r="AG18" s="278">
        <v>132.78</v>
      </c>
      <c r="AH18" s="276" t="s">
        <v>277</v>
      </c>
      <c r="AI18" s="277">
        <v>13.734999999999999</v>
      </c>
      <c r="AJ18" s="278">
        <v>168.14500000000001</v>
      </c>
      <c r="AK18" s="276" t="s">
        <v>374</v>
      </c>
      <c r="AL18" s="277">
        <v>26.114999999999998</v>
      </c>
      <c r="AM18" s="278">
        <v>203.95699999999999</v>
      </c>
      <c r="AN18" s="276" t="s">
        <v>209</v>
      </c>
      <c r="AO18" s="277">
        <v>132.01599999999999</v>
      </c>
      <c r="AP18" s="278">
        <v>222.35300000000001</v>
      </c>
      <c r="AQ18" s="276" t="s">
        <v>372</v>
      </c>
      <c r="AR18" s="277">
        <v>150.88310000000001</v>
      </c>
      <c r="AS18" s="361">
        <v>204.4556</v>
      </c>
      <c r="AT18" s="276" t="s">
        <v>395</v>
      </c>
      <c r="AU18" s="277">
        <v>310.21230000000003</v>
      </c>
      <c r="AV18" s="278">
        <v>343.48680000000002</v>
      </c>
      <c r="AW18" s="276" t="s">
        <v>139</v>
      </c>
      <c r="AX18" s="277">
        <v>199.908805</v>
      </c>
      <c r="AY18" s="278">
        <v>228.07630499999999</v>
      </c>
      <c r="AZ18" s="276" t="s">
        <v>593</v>
      </c>
      <c r="BA18" s="277">
        <v>171.206469</v>
      </c>
      <c r="BB18" s="277">
        <v>0.42233399999999999</v>
      </c>
      <c r="BC18" s="277">
        <v>6.1583249999999996</v>
      </c>
      <c r="BD18" s="277">
        <v>182.44571199999999</v>
      </c>
      <c r="BE18" s="562">
        <f t="shared" si="0"/>
        <v>1.5912022048236865</v>
      </c>
    </row>
    <row r="19" spans="1:57" ht="13.05" customHeight="1" x14ac:dyDescent="0.2">
      <c r="A19" s="58"/>
      <c r="C19" s="64" t="s">
        <v>36</v>
      </c>
      <c r="D19" s="276" t="s">
        <v>166</v>
      </c>
      <c r="E19" s="277">
        <v>11.254</v>
      </c>
      <c r="F19" s="278">
        <v>13.103999999999999</v>
      </c>
      <c r="G19" s="276" t="s">
        <v>275</v>
      </c>
      <c r="H19" s="277">
        <v>11.170999999999999</v>
      </c>
      <c r="I19" s="278">
        <v>12.891</v>
      </c>
      <c r="J19" s="276" t="s">
        <v>168</v>
      </c>
      <c r="K19" s="277">
        <v>14.157999999999999</v>
      </c>
      <c r="L19" s="278">
        <v>18.617999999999999</v>
      </c>
      <c r="M19" s="276" t="s">
        <v>244</v>
      </c>
      <c r="N19" s="277">
        <v>18.22</v>
      </c>
      <c r="O19" s="278">
        <v>21.15</v>
      </c>
      <c r="P19" s="276" t="s">
        <v>167</v>
      </c>
      <c r="Q19" s="277">
        <v>24.16</v>
      </c>
      <c r="R19" s="278">
        <v>26.46</v>
      </c>
      <c r="S19" s="276" t="s">
        <v>167</v>
      </c>
      <c r="T19" s="277">
        <v>37.729999999999997</v>
      </c>
      <c r="U19" s="278">
        <v>38.67</v>
      </c>
      <c r="V19" s="276" t="s">
        <v>203</v>
      </c>
      <c r="W19" s="277">
        <v>43.89</v>
      </c>
      <c r="X19" s="278">
        <v>43.89</v>
      </c>
      <c r="Y19" s="276" t="s">
        <v>239</v>
      </c>
      <c r="Z19" s="277">
        <v>45.86</v>
      </c>
      <c r="AA19" s="278">
        <v>47.16</v>
      </c>
      <c r="AB19" s="276" t="s">
        <v>205</v>
      </c>
      <c r="AC19" s="277">
        <v>48.31</v>
      </c>
      <c r="AD19" s="278">
        <v>50.22</v>
      </c>
      <c r="AE19" s="276" t="s">
        <v>173</v>
      </c>
      <c r="AF19" s="277">
        <v>47.71</v>
      </c>
      <c r="AG19" s="278">
        <v>55.59</v>
      </c>
      <c r="AH19" s="276" t="s">
        <v>235</v>
      </c>
      <c r="AI19" s="277">
        <v>48.54</v>
      </c>
      <c r="AJ19" s="278">
        <v>62.51</v>
      </c>
      <c r="AK19" s="276" t="s">
        <v>133</v>
      </c>
      <c r="AL19" s="277">
        <v>102.691</v>
      </c>
      <c r="AM19" s="278">
        <v>117.633</v>
      </c>
      <c r="AN19" s="276" t="s">
        <v>406</v>
      </c>
      <c r="AO19" s="277">
        <v>78.817999999999998</v>
      </c>
      <c r="AP19" s="278">
        <v>95.974000000000004</v>
      </c>
      <c r="AQ19" s="276" t="s">
        <v>181</v>
      </c>
      <c r="AR19" s="277">
        <v>95.760999999999996</v>
      </c>
      <c r="AS19" s="361">
        <v>101.88160000000001</v>
      </c>
      <c r="AT19" s="276" t="s">
        <v>193</v>
      </c>
      <c r="AU19" s="277">
        <v>104.01609999999999</v>
      </c>
      <c r="AV19" s="278">
        <v>108.41630000000001</v>
      </c>
      <c r="AW19" s="276" t="s">
        <v>349</v>
      </c>
      <c r="AX19" s="277">
        <v>97.307502999999997</v>
      </c>
      <c r="AY19" s="278">
        <v>101.559703</v>
      </c>
      <c r="AZ19" s="276" t="s">
        <v>299</v>
      </c>
      <c r="BA19" s="277">
        <v>102.63794300000001</v>
      </c>
      <c r="BB19" s="277" t="s">
        <v>53</v>
      </c>
      <c r="BC19" s="277">
        <v>0.54820000000000002</v>
      </c>
      <c r="BD19" s="277">
        <v>105.566143</v>
      </c>
      <c r="BE19" s="562">
        <f t="shared" si="0"/>
        <v>0.92069623152520352</v>
      </c>
    </row>
    <row r="20" spans="1:57" ht="13.05" customHeight="1" x14ac:dyDescent="0.2">
      <c r="A20" s="58"/>
      <c r="C20" s="64" t="s">
        <v>66</v>
      </c>
      <c r="D20" s="276" t="s">
        <v>53</v>
      </c>
      <c r="E20" s="277" t="s">
        <v>53</v>
      </c>
      <c r="F20" s="278" t="s">
        <v>53</v>
      </c>
      <c r="G20" s="276"/>
      <c r="H20" s="277"/>
      <c r="I20" s="278"/>
      <c r="J20" s="276"/>
      <c r="K20" s="277"/>
      <c r="L20" s="278"/>
      <c r="M20" s="276"/>
      <c r="N20" s="277"/>
      <c r="O20" s="278"/>
      <c r="P20" s="276" t="s">
        <v>53</v>
      </c>
      <c r="Q20" s="277" t="s">
        <v>53</v>
      </c>
      <c r="R20" s="278" t="s">
        <v>53</v>
      </c>
      <c r="S20" s="276" t="s">
        <v>53</v>
      </c>
      <c r="T20" s="277" t="s">
        <v>53</v>
      </c>
      <c r="U20" s="278" t="s">
        <v>53</v>
      </c>
      <c r="V20" s="276" t="s">
        <v>53</v>
      </c>
      <c r="W20" s="277" t="s">
        <v>53</v>
      </c>
      <c r="X20" s="278" t="s">
        <v>53</v>
      </c>
      <c r="Y20" s="276" t="s">
        <v>53</v>
      </c>
      <c r="Z20" s="277" t="s">
        <v>53</v>
      </c>
      <c r="AA20" s="278" t="s">
        <v>53</v>
      </c>
      <c r="AB20" s="276" t="s">
        <v>163</v>
      </c>
      <c r="AC20" s="277" t="s">
        <v>53</v>
      </c>
      <c r="AD20" s="278">
        <v>5.46</v>
      </c>
      <c r="AE20" s="276" t="s">
        <v>53</v>
      </c>
      <c r="AF20" s="277" t="s">
        <v>53</v>
      </c>
      <c r="AG20" s="278" t="s">
        <v>53</v>
      </c>
      <c r="AH20" s="276" t="s">
        <v>53</v>
      </c>
      <c r="AI20" s="277" t="s">
        <v>53</v>
      </c>
      <c r="AJ20" s="278" t="s">
        <v>53</v>
      </c>
      <c r="AK20" s="276" t="s">
        <v>53</v>
      </c>
      <c r="AL20" s="277" t="s">
        <v>53</v>
      </c>
      <c r="AM20" s="278" t="s">
        <v>53</v>
      </c>
      <c r="AN20" s="276" t="s">
        <v>275</v>
      </c>
      <c r="AO20" s="277">
        <v>6.5488999999999997</v>
      </c>
      <c r="AP20" s="278">
        <v>7.0789</v>
      </c>
      <c r="AQ20" s="276" t="s">
        <v>237</v>
      </c>
      <c r="AR20" s="277">
        <v>5.8510999999999997</v>
      </c>
      <c r="AS20" s="361">
        <v>7.1910999999999996</v>
      </c>
      <c r="AT20" s="276" t="s">
        <v>171</v>
      </c>
      <c r="AU20" s="277">
        <v>7.8819999999999997</v>
      </c>
      <c r="AV20" s="278">
        <v>13.123100000000001</v>
      </c>
      <c r="AW20" s="276" t="s">
        <v>239</v>
      </c>
      <c r="AX20" s="277">
        <v>11.377598000000001</v>
      </c>
      <c r="AY20" s="278">
        <v>33.358697999999997</v>
      </c>
      <c r="AZ20" s="276" t="s">
        <v>269</v>
      </c>
      <c r="BA20" s="277">
        <v>13.008137</v>
      </c>
      <c r="BB20" s="277" t="s">
        <v>53</v>
      </c>
      <c r="BC20" s="277">
        <v>23.8</v>
      </c>
      <c r="BD20" s="277">
        <v>54.698137000000003</v>
      </c>
      <c r="BE20" s="562">
        <f t="shared" si="0"/>
        <v>0.47705037975432429</v>
      </c>
    </row>
    <row r="21" spans="1:57" ht="13.05" customHeight="1" x14ac:dyDescent="0.2">
      <c r="A21" s="58"/>
      <c r="C21" s="250" t="s">
        <v>51</v>
      </c>
      <c r="D21" s="279" t="s">
        <v>239</v>
      </c>
      <c r="E21" s="280">
        <v>109.919</v>
      </c>
      <c r="F21" s="281">
        <v>130.82900000000001</v>
      </c>
      <c r="G21" s="279" t="s">
        <v>276</v>
      </c>
      <c r="H21" s="280">
        <v>106.128</v>
      </c>
      <c r="I21" s="281">
        <v>108.628</v>
      </c>
      <c r="J21" s="279" t="s">
        <v>205</v>
      </c>
      <c r="K21" s="280">
        <v>89.914000000000001</v>
      </c>
      <c r="L21" s="281">
        <v>120.867</v>
      </c>
      <c r="M21" s="279" t="s">
        <v>233</v>
      </c>
      <c r="N21" s="280">
        <v>80.245999999999995</v>
      </c>
      <c r="O21" s="281">
        <v>144.506</v>
      </c>
      <c r="P21" s="279" t="s">
        <v>172</v>
      </c>
      <c r="Q21" s="280">
        <v>34.89</v>
      </c>
      <c r="R21" s="281">
        <v>44.93</v>
      </c>
      <c r="S21" s="279" t="s">
        <v>233</v>
      </c>
      <c r="T21" s="280">
        <v>47.75</v>
      </c>
      <c r="U21" s="281">
        <v>54.56</v>
      </c>
      <c r="V21" s="279" t="s">
        <v>435</v>
      </c>
      <c r="W21" s="280">
        <v>85.27</v>
      </c>
      <c r="X21" s="281">
        <v>88.48</v>
      </c>
      <c r="Y21" s="279" t="s">
        <v>235</v>
      </c>
      <c r="Z21" s="280">
        <v>59.7</v>
      </c>
      <c r="AA21" s="281">
        <v>64.930000000000007</v>
      </c>
      <c r="AB21" s="279" t="s">
        <v>133</v>
      </c>
      <c r="AC21" s="280">
        <v>51.793399999999998</v>
      </c>
      <c r="AD21" s="281">
        <v>78.683400000000006</v>
      </c>
      <c r="AE21" s="279" t="s">
        <v>133</v>
      </c>
      <c r="AF21" s="280">
        <v>84.26</v>
      </c>
      <c r="AG21" s="281">
        <v>161.75</v>
      </c>
      <c r="AH21" s="279" t="s">
        <v>135</v>
      </c>
      <c r="AI21" s="280">
        <v>71.827100000000002</v>
      </c>
      <c r="AJ21" s="281">
        <v>118.2371</v>
      </c>
      <c r="AK21" s="279" t="s">
        <v>342</v>
      </c>
      <c r="AL21" s="280">
        <v>155.59780000000001</v>
      </c>
      <c r="AM21" s="281">
        <v>334.11410000000001</v>
      </c>
      <c r="AN21" s="279" t="s">
        <v>226</v>
      </c>
      <c r="AO21" s="280">
        <v>72.224699999999999</v>
      </c>
      <c r="AP21" s="281">
        <v>172.87479999999999</v>
      </c>
      <c r="AQ21" s="279" t="s">
        <v>300</v>
      </c>
      <c r="AR21" s="280">
        <v>134.56890000000001</v>
      </c>
      <c r="AS21" s="452">
        <v>199.19900000000001</v>
      </c>
      <c r="AT21" s="279" t="s">
        <v>300</v>
      </c>
      <c r="AU21" s="280">
        <v>202.37819999999999</v>
      </c>
      <c r="AV21" s="281">
        <v>246.84829999999999</v>
      </c>
      <c r="AW21" s="279" t="s">
        <v>280</v>
      </c>
      <c r="AX21" s="280">
        <v>225.46347700000001</v>
      </c>
      <c r="AY21" s="281">
        <v>255.39087699999999</v>
      </c>
      <c r="AZ21" s="279" t="s">
        <v>351</v>
      </c>
      <c r="BA21" s="280">
        <v>348.720212</v>
      </c>
      <c r="BB21" s="280">
        <v>37.97</v>
      </c>
      <c r="BC21" s="280">
        <v>5.6776</v>
      </c>
      <c r="BD21" s="280">
        <v>392.36781200000001</v>
      </c>
      <c r="BE21" s="563">
        <f t="shared" si="0"/>
        <v>3.4220400178889698</v>
      </c>
    </row>
    <row r="22" spans="1:57" ht="13.05" customHeight="1" thickBot="1" x14ac:dyDescent="0.3">
      <c r="A22" s="58"/>
      <c r="B22" s="69"/>
      <c r="C22" s="252" t="s">
        <v>49</v>
      </c>
      <c r="D22" s="252">
        <v>40</v>
      </c>
      <c r="E22" s="70">
        <v>1054.951</v>
      </c>
      <c r="F22" s="193">
        <v>1261.537</v>
      </c>
      <c r="G22" s="252">
        <v>35</v>
      </c>
      <c r="H22" s="70">
        <v>963.83100000000002</v>
      </c>
      <c r="I22" s="193">
        <v>1044.2909999999999</v>
      </c>
      <c r="J22" s="252">
        <v>44</v>
      </c>
      <c r="K22" s="70">
        <v>1073.5740000000001</v>
      </c>
      <c r="L22" s="193">
        <v>1198.7470000000001</v>
      </c>
      <c r="M22" s="252">
        <v>64</v>
      </c>
      <c r="N22" s="70">
        <v>1097.213</v>
      </c>
      <c r="O22" s="193">
        <v>1780.0630000000001</v>
      </c>
      <c r="P22" s="192">
        <v>70</v>
      </c>
      <c r="Q22" s="70">
        <v>1125.7570000000001</v>
      </c>
      <c r="R22" s="193">
        <v>1978.837</v>
      </c>
      <c r="S22" s="192">
        <v>83</v>
      </c>
      <c r="T22" s="70">
        <v>1779.027</v>
      </c>
      <c r="U22" s="193">
        <v>2240.3150000000001</v>
      </c>
      <c r="V22" s="192">
        <v>79</v>
      </c>
      <c r="W22" s="70">
        <v>1941.8689999999999</v>
      </c>
      <c r="X22" s="193">
        <v>2255.8971000000001</v>
      </c>
      <c r="Y22" s="192">
        <v>84</v>
      </c>
      <c r="Z22" s="70">
        <v>2097.9989999999998</v>
      </c>
      <c r="AA22" s="193">
        <v>2275.6689999999999</v>
      </c>
      <c r="AB22" s="192">
        <v>131</v>
      </c>
      <c r="AC22" s="70">
        <v>2617.0196999999998</v>
      </c>
      <c r="AD22" s="193">
        <v>4299.2924999999996</v>
      </c>
      <c r="AE22" s="192">
        <v>157</v>
      </c>
      <c r="AF22" s="70">
        <v>2724.0203000000001</v>
      </c>
      <c r="AG22" s="193">
        <v>5378.7530999999999</v>
      </c>
      <c r="AH22" s="192">
        <v>179</v>
      </c>
      <c r="AI22" s="70">
        <v>4547.8783999999996</v>
      </c>
      <c r="AJ22" s="193">
        <v>6063.0511999999999</v>
      </c>
      <c r="AK22" s="251">
        <v>249</v>
      </c>
      <c r="AL22" s="70">
        <v>5164.2681000000002</v>
      </c>
      <c r="AM22" s="193">
        <v>8396.2260000000006</v>
      </c>
      <c r="AN22" s="216">
        <v>293</v>
      </c>
      <c r="AO22" s="197">
        <v>5560.4974000000002</v>
      </c>
      <c r="AP22" s="231">
        <v>9030.3714999999993</v>
      </c>
      <c r="AQ22" s="216">
        <v>313</v>
      </c>
      <c r="AR22" s="197">
        <v>7638.8828000000003</v>
      </c>
      <c r="AS22" s="231">
        <v>9437.8880000000008</v>
      </c>
      <c r="AT22" s="216">
        <v>353</v>
      </c>
      <c r="AU22" s="197">
        <v>9048.2955000000002</v>
      </c>
      <c r="AV22" s="231">
        <v>10701.4004</v>
      </c>
      <c r="AW22" s="216">
        <v>376</v>
      </c>
      <c r="AX22" s="197">
        <v>9071.0051750000002</v>
      </c>
      <c r="AY22" s="231">
        <v>10567.005975</v>
      </c>
      <c r="AZ22" s="216">
        <v>407</v>
      </c>
      <c r="BA22" s="70">
        <v>10215.3128</v>
      </c>
      <c r="BB22" s="70">
        <v>724.02276099999995</v>
      </c>
      <c r="BC22" s="70">
        <v>515.34952499999997</v>
      </c>
      <c r="BD22" s="70">
        <v>11465.90367</v>
      </c>
      <c r="BE22" s="564">
        <f t="shared" si="0"/>
        <v>100</v>
      </c>
    </row>
    <row r="23" spans="1:57"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7"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7"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7"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7"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7" ht="13.05" customHeight="1" thickBot="1" x14ac:dyDescent="0.3">
      <c r="A28" s="75"/>
      <c r="B28" s="887" t="s">
        <v>31</v>
      </c>
      <c r="C28" s="453" t="s">
        <v>41</v>
      </c>
      <c r="D28" s="458" t="s">
        <v>240</v>
      </c>
      <c r="E28" s="17">
        <v>172.17</v>
      </c>
      <c r="F28" s="459">
        <v>199.66</v>
      </c>
      <c r="G28" s="458" t="s">
        <v>244</v>
      </c>
      <c r="H28" s="17">
        <v>155.34800000000001</v>
      </c>
      <c r="I28" s="459">
        <v>187.358</v>
      </c>
      <c r="J28" s="458" t="s">
        <v>244</v>
      </c>
      <c r="K28" s="17">
        <v>172.52</v>
      </c>
      <c r="L28" s="459">
        <v>187.31</v>
      </c>
      <c r="M28" s="458" t="s">
        <v>239</v>
      </c>
      <c r="N28" s="17">
        <v>158.21</v>
      </c>
      <c r="O28" s="459">
        <v>288.74</v>
      </c>
      <c r="P28" s="77" t="s">
        <v>239</v>
      </c>
      <c r="Q28" s="62">
        <v>182.69</v>
      </c>
      <c r="R28" s="63">
        <v>280.62</v>
      </c>
      <c r="S28" s="77" t="s">
        <v>175</v>
      </c>
      <c r="T28" s="62">
        <v>304.60000000000002</v>
      </c>
      <c r="U28" s="63">
        <v>361.19</v>
      </c>
      <c r="V28" s="83" t="s">
        <v>175</v>
      </c>
      <c r="W28" s="76">
        <v>364.63</v>
      </c>
      <c r="X28" s="203">
        <v>392.43</v>
      </c>
      <c r="Y28" s="77" t="s">
        <v>206</v>
      </c>
      <c r="Z28" s="62">
        <v>387.33</v>
      </c>
      <c r="AA28" s="63">
        <v>415.1</v>
      </c>
      <c r="AB28" s="77" t="s">
        <v>236</v>
      </c>
      <c r="AC28" s="62">
        <v>425.19</v>
      </c>
      <c r="AD28" s="63">
        <v>962.81</v>
      </c>
      <c r="AE28" s="77" t="s">
        <v>223</v>
      </c>
      <c r="AF28" s="62">
        <v>455.17</v>
      </c>
      <c r="AG28" s="63">
        <v>1017.7</v>
      </c>
      <c r="AH28" s="206" t="s">
        <v>213</v>
      </c>
      <c r="AI28" s="35">
        <v>922.27</v>
      </c>
      <c r="AJ28" s="24">
        <v>1340.68</v>
      </c>
      <c r="AK28" s="211" t="s">
        <v>499</v>
      </c>
      <c r="AL28" s="35">
        <v>939.75400000000002</v>
      </c>
      <c r="AM28" s="24">
        <v>1974.5840000000001</v>
      </c>
      <c r="AN28" s="211" t="s">
        <v>291</v>
      </c>
      <c r="AO28" s="35">
        <v>1057.9701</v>
      </c>
      <c r="AP28" s="24">
        <v>1984.2191</v>
      </c>
      <c r="AQ28" s="479" t="s">
        <v>212</v>
      </c>
      <c r="AR28" s="480">
        <v>1427.57</v>
      </c>
      <c r="AS28" s="481">
        <v>1759.94</v>
      </c>
      <c r="AT28" s="479" t="s">
        <v>247</v>
      </c>
      <c r="AU28" s="480">
        <v>1714.59</v>
      </c>
      <c r="AV28" s="481">
        <v>2006.18</v>
      </c>
      <c r="AW28" s="479" t="s">
        <v>196</v>
      </c>
      <c r="AX28" s="480">
        <v>1730.95</v>
      </c>
      <c r="AY28" s="481">
        <v>1931.84</v>
      </c>
      <c r="AZ28" s="263" t="s">
        <v>280</v>
      </c>
      <c r="BA28" s="264">
        <v>1590.984254</v>
      </c>
      <c r="BB28" s="264">
        <v>157.768979</v>
      </c>
      <c r="BC28" s="264">
        <v>63.9</v>
      </c>
      <c r="BD28" s="264">
        <v>1813.403233</v>
      </c>
      <c r="BE28" s="561">
        <f t="shared" ref="BE28:BE43" si="1">BD28/BD$22*100</f>
        <v>15.815615455977399</v>
      </c>
    </row>
    <row r="29" spans="1:57" ht="13.05" customHeight="1" thickBot="1" x14ac:dyDescent="0.3">
      <c r="A29" s="75"/>
      <c r="B29" s="887"/>
      <c r="C29" s="253" t="s">
        <v>37</v>
      </c>
      <c r="D29" s="460" t="s">
        <v>200</v>
      </c>
      <c r="E29" s="20">
        <v>117.68</v>
      </c>
      <c r="F29" s="461">
        <v>117.68</v>
      </c>
      <c r="G29" s="460" t="s">
        <v>243</v>
      </c>
      <c r="H29" s="20">
        <v>76.510000000000005</v>
      </c>
      <c r="I29" s="461">
        <v>82.3</v>
      </c>
      <c r="J29" s="460" t="s">
        <v>200</v>
      </c>
      <c r="K29" s="20">
        <v>106.53</v>
      </c>
      <c r="L29" s="461">
        <v>106.53</v>
      </c>
      <c r="M29" s="460" t="s">
        <v>166</v>
      </c>
      <c r="N29" s="20">
        <v>123.04</v>
      </c>
      <c r="O29" s="461">
        <v>150.36000000000001</v>
      </c>
      <c r="P29" s="78" t="s">
        <v>275</v>
      </c>
      <c r="Q29" s="65">
        <v>69.05</v>
      </c>
      <c r="R29" s="66">
        <v>140.61000000000001</v>
      </c>
      <c r="S29" s="78" t="s">
        <v>202</v>
      </c>
      <c r="T29" s="65">
        <v>145.88</v>
      </c>
      <c r="U29" s="66">
        <v>167.23</v>
      </c>
      <c r="V29" s="78" t="s">
        <v>243</v>
      </c>
      <c r="W29" s="65">
        <v>124.51</v>
      </c>
      <c r="X29" s="66">
        <v>131.69999999999999</v>
      </c>
      <c r="Y29" s="78" t="s">
        <v>170</v>
      </c>
      <c r="Z29" s="65">
        <v>180.4</v>
      </c>
      <c r="AA29" s="66">
        <v>185.32</v>
      </c>
      <c r="AB29" s="78" t="s">
        <v>233</v>
      </c>
      <c r="AC29" s="65">
        <v>249.85</v>
      </c>
      <c r="AD29" s="66">
        <v>437.88</v>
      </c>
      <c r="AE29" s="78" t="s">
        <v>207</v>
      </c>
      <c r="AF29" s="65">
        <v>237.24</v>
      </c>
      <c r="AG29" s="66">
        <v>684.61</v>
      </c>
      <c r="AH29" s="207" t="s">
        <v>222</v>
      </c>
      <c r="AI29" s="39">
        <v>567.9</v>
      </c>
      <c r="AJ29" s="25">
        <v>852.47</v>
      </c>
      <c r="AK29" s="212" t="s">
        <v>236</v>
      </c>
      <c r="AL29" s="39">
        <v>710.1</v>
      </c>
      <c r="AM29" s="25">
        <v>1108.81</v>
      </c>
      <c r="AN29" s="212" t="s">
        <v>593</v>
      </c>
      <c r="AO29" s="39">
        <v>902.31</v>
      </c>
      <c r="AP29" s="25">
        <v>1572.59</v>
      </c>
      <c r="AQ29" s="482" t="s">
        <v>348</v>
      </c>
      <c r="AR29" s="483">
        <v>1724.01</v>
      </c>
      <c r="AS29" s="484">
        <v>2093.38</v>
      </c>
      <c r="AT29" s="482" t="s">
        <v>348</v>
      </c>
      <c r="AU29" s="483">
        <v>2023.94</v>
      </c>
      <c r="AV29" s="484">
        <v>2220.5</v>
      </c>
      <c r="AW29" s="482" t="s">
        <v>148</v>
      </c>
      <c r="AX29" s="483">
        <v>2236.2199999999998</v>
      </c>
      <c r="AY29" s="484">
        <v>2433.8924000000002</v>
      </c>
      <c r="AZ29" s="265" t="s">
        <v>211</v>
      </c>
      <c r="BA29" s="266">
        <v>2186.849561</v>
      </c>
      <c r="BB29" s="266">
        <v>91.44</v>
      </c>
      <c r="BC29" s="266" t="s">
        <v>53</v>
      </c>
      <c r="BD29" s="266">
        <v>2315.8795610000002</v>
      </c>
      <c r="BE29" s="562">
        <f t="shared" si="1"/>
        <v>20.197968059503157</v>
      </c>
    </row>
    <row r="30" spans="1:57" ht="13.05" customHeight="1" thickBot="1" x14ac:dyDescent="0.3">
      <c r="A30" s="75"/>
      <c r="B30" s="887"/>
      <c r="C30" s="253" t="s">
        <v>38</v>
      </c>
      <c r="D30" s="460" t="s">
        <v>164</v>
      </c>
      <c r="E30" s="20">
        <v>26.62</v>
      </c>
      <c r="F30" s="461">
        <v>26.62</v>
      </c>
      <c r="G30" s="460" t="s">
        <v>164</v>
      </c>
      <c r="H30" s="20">
        <v>23.06</v>
      </c>
      <c r="I30" s="461">
        <v>23.06</v>
      </c>
      <c r="J30" s="460" t="s">
        <v>279</v>
      </c>
      <c r="K30" s="20">
        <v>17.62</v>
      </c>
      <c r="L30" s="461">
        <v>17.62</v>
      </c>
      <c r="M30" s="460" t="s">
        <v>201</v>
      </c>
      <c r="N30" s="20">
        <v>12.25</v>
      </c>
      <c r="O30" s="461">
        <v>14.65</v>
      </c>
      <c r="P30" s="78" t="s">
        <v>164</v>
      </c>
      <c r="Q30" s="65">
        <v>1.66</v>
      </c>
      <c r="R30" s="66">
        <v>9.2100000000000009</v>
      </c>
      <c r="S30" s="78" t="s">
        <v>242</v>
      </c>
      <c r="T30" s="65">
        <v>29.51</v>
      </c>
      <c r="U30" s="66">
        <v>42.28</v>
      </c>
      <c r="V30" s="78" t="s">
        <v>242</v>
      </c>
      <c r="W30" s="65">
        <v>25.04</v>
      </c>
      <c r="X30" s="66">
        <v>33.090000000000003</v>
      </c>
      <c r="Y30" s="78" t="s">
        <v>237</v>
      </c>
      <c r="Z30" s="65">
        <v>56.14</v>
      </c>
      <c r="AA30" s="66">
        <v>56.47</v>
      </c>
      <c r="AB30" s="78" t="s">
        <v>244</v>
      </c>
      <c r="AC30" s="65">
        <v>68.37</v>
      </c>
      <c r="AD30" s="66">
        <v>110.17</v>
      </c>
      <c r="AE30" s="78" t="s">
        <v>277</v>
      </c>
      <c r="AF30" s="65">
        <v>105.3</v>
      </c>
      <c r="AG30" s="66">
        <v>232.58</v>
      </c>
      <c r="AH30" s="207" t="s">
        <v>172</v>
      </c>
      <c r="AI30" s="39">
        <v>134.94999999999999</v>
      </c>
      <c r="AJ30" s="25">
        <v>225.03</v>
      </c>
      <c r="AK30" s="212" t="s">
        <v>231</v>
      </c>
      <c r="AL30" s="39">
        <v>99.81</v>
      </c>
      <c r="AM30" s="25">
        <v>286.07</v>
      </c>
      <c r="AN30" s="212" t="s">
        <v>203</v>
      </c>
      <c r="AO30" s="39">
        <v>82.63</v>
      </c>
      <c r="AP30" s="25">
        <v>171.02</v>
      </c>
      <c r="AQ30" s="482" t="s">
        <v>238</v>
      </c>
      <c r="AR30" s="483">
        <v>77.290000000000006</v>
      </c>
      <c r="AS30" s="484">
        <v>164.21</v>
      </c>
      <c r="AT30" s="482" t="s">
        <v>244</v>
      </c>
      <c r="AU30" s="483">
        <v>62.92</v>
      </c>
      <c r="AV30" s="484">
        <v>88.512</v>
      </c>
      <c r="AW30" s="482" t="s">
        <v>166</v>
      </c>
      <c r="AX30" s="483">
        <v>65.38</v>
      </c>
      <c r="AY30" s="484" t="s">
        <v>288</v>
      </c>
      <c r="AZ30" s="265" t="s">
        <v>237</v>
      </c>
      <c r="BA30" s="266">
        <v>38.76</v>
      </c>
      <c r="BB30" s="266" t="s">
        <v>53</v>
      </c>
      <c r="BC30" s="266" t="s">
        <v>53</v>
      </c>
      <c r="BD30" s="266">
        <v>43.37</v>
      </c>
      <c r="BE30" s="562">
        <f t="shared" si="1"/>
        <v>0.37825191322229201</v>
      </c>
    </row>
    <row r="31" spans="1:57" ht="13.05" customHeight="1" x14ac:dyDescent="0.25">
      <c r="A31" s="75"/>
      <c r="B31" s="887"/>
      <c r="C31" s="254" t="s">
        <v>42</v>
      </c>
      <c r="D31" s="462" t="s">
        <v>163</v>
      </c>
      <c r="E31" s="463">
        <v>11.39</v>
      </c>
      <c r="F31" s="464">
        <v>11.39</v>
      </c>
      <c r="G31" s="462" t="s">
        <v>53</v>
      </c>
      <c r="H31" s="463" t="s">
        <v>53</v>
      </c>
      <c r="I31" s="464" t="s">
        <v>53</v>
      </c>
      <c r="J31" s="462" t="s">
        <v>53</v>
      </c>
      <c r="K31" s="463" t="s">
        <v>53</v>
      </c>
      <c r="L31" s="464" t="s">
        <v>53</v>
      </c>
      <c r="M31" s="462" t="s">
        <v>53</v>
      </c>
      <c r="N31" s="463" t="s">
        <v>53</v>
      </c>
      <c r="O31" s="464" t="s">
        <v>53</v>
      </c>
      <c r="P31" s="79" t="s">
        <v>279</v>
      </c>
      <c r="Q31" s="67">
        <v>5.07</v>
      </c>
      <c r="R31" s="68">
        <v>5.43</v>
      </c>
      <c r="S31" s="79" t="s">
        <v>163</v>
      </c>
      <c r="T31" s="67">
        <v>5.7</v>
      </c>
      <c r="U31" s="68">
        <v>5.7</v>
      </c>
      <c r="V31" s="79" t="s">
        <v>279</v>
      </c>
      <c r="W31" s="67">
        <v>4.38</v>
      </c>
      <c r="X31" s="68">
        <v>4.38</v>
      </c>
      <c r="Y31" s="79" t="s">
        <v>279</v>
      </c>
      <c r="Z31" s="67">
        <v>10.5</v>
      </c>
      <c r="AA31" s="68">
        <v>10.5</v>
      </c>
      <c r="AB31" s="79" t="s">
        <v>164</v>
      </c>
      <c r="AC31" s="67">
        <v>13.38</v>
      </c>
      <c r="AD31" s="68">
        <v>13.38</v>
      </c>
      <c r="AE31" s="79" t="s">
        <v>168</v>
      </c>
      <c r="AF31" s="67">
        <v>15.39</v>
      </c>
      <c r="AG31" s="68">
        <v>89.08</v>
      </c>
      <c r="AH31" s="208" t="s">
        <v>200</v>
      </c>
      <c r="AI31" s="42">
        <v>19.309999999999999</v>
      </c>
      <c r="AJ31" s="102">
        <v>21.04</v>
      </c>
      <c r="AK31" s="213" t="s">
        <v>166</v>
      </c>
      <c r="AL31" s="42">
        <v>45.94</v>
      </c>
      <c r="AM31" s="102">
        <v>52.87</v>
      </c>
      <c r="AN31" s="213" t="s">
        <v>202</v>
      </c>
      <c r="AO31" s="42">
        <v>34.97</v>
      </c>
      <c r="AP31" s="102">
        <v>41.52</v>
      </c>
      <c r="AQ31" s="485" t="s">
        <v>202</v>
      </c>
      <c r="AR31" s="486">
        <v>34.36</v>
      </c>
      <c r="AS31" s="487">
        <v>38.18</v>
      </c>
      <c r="AT31" s="485" t="s">
        <v>200</v>
      </c>
      <c r="AU31" s="486">
        <v>34.590000000000003</v>
      </c>
      <c r="AV31" s="487">
        <v>36.32</v>
      </c>
      <c r="AW31" s="485" t="s">
        <v>275</v>
      </c>
      <c r="AX31" s="486">
        <v>68.63</v>
      </c>
      <c r="AY31" s="487">
        <v>70.290000000000006</v>
      </c>
      <c r="AZ31" s="267" t="s">
        <v>163</v>
      </c>
      <c r="BA31" s="268">
        <v>40.520000000000003</v>
      </c>
      <c r="BB31" s="268" t="s">
        <v>241</v>
      </c>
      <c r="BC31" s="268" t="s">
        <v>241</v>
      </c>
      <c r="BD31" s="268">
        <v>40.520000000000003</v>
      </c>
      <c r="BE31" s="563">
        <f t="shared" si="1"/>
        <v>0.35339560811084331</v>
      </c>
    </row>
    <row r="32" spans="1:57" ht="13.05" customHeight="1" x14ac:dyDescent="0.25">
      <c r="A32" s="75"/>
      <c r="B32" s="907" t="s">
        <v>30</v>
      </c>
      <c r="C32" s="255" t="s">
        <v>39</v>
      </c>
      <c r="D32" s="458" t="s">
        <v>240</v>
      </c>
      <c r="E32" s="17">
        <v>222.18700000000001</v>
      </c>
      <c r="F32" s="459">
        <v>231.113</v>
      </c>
      <c r="G32" s="458" t="s">
        <v>171</v>
      </c>
      <c r="H32" s="17">
        <v>167.93299999999999</v>
      </c>
      <c r="I32" s="459">
        <v>173.29300000000001</v>
      </c>
      <c r="J32" s="458" t="s">
        <v>240</v>
      </c>
      <c r="K32" s="17">
        <v>195.38300000000001</v>
      </c>
      <c r="L32" s="459">
        <v>233.40299999999999</v>
      </c>
      <c r="M32" s="458" t="s">
        <v>233</v>
      </c>
      <c r="N32" s="17">
        <v>213.226</v>
      </c>
      <c r="O32" s="459">
        <v>494.23599999999999</v>
      </c>
      <c r="P32" s="77" t="s">
        <v>187</v>
      </c>
      <c r="Q32" s="62">
        <v>256.12</v>
      </c>
      <c r="R32" s="63">
        <v>636.79</v>
      </c>
      <c r="S32" s="77" t="s">
        <v>278</v>
      </c>
      <c r="T32" s="62">
        <v>578.14</v>
      </c>
      <c r="U32" s="63">
        <v>755.8</v>
      </c>
      <c r="V32" s="77" t="s">
        <v>278</v>
      </c>
      <c r="W32" s="62">
        <v>625.36</v>
      </c>
      <c r="X32" s="63">
        <v>744.6</v>
      </c>
      <c r="Y32" s="77" t="s">
        <v>176</v>
      </c>
      <c r="Z32" s="62">
        <v>682.99</v>
      </c>
      <c r="AA32" s="63">
        <v>714.51</v>
      </c>
      <c r="AB32" s="77" t="s">
        <v>181</v>
      </c>
      <c r="AC32" s="62">
        <v>682.68</v>
      </c>
      <c r="AD32" s="63">
        <v>1041.99</v>
      </c>
      <c r="AE32" s="77" t="s">
        <v>136</v>
      </c>
      <c r="AF32" s="62">
        <v>592.71</v>
      </c>
      <c r="AG32" s="63">
        <v>1039.19</v>
      </c>
      <c r="AH32" s="207" t="s">
        <v>342</v>
      </c>
      <c r="AI32" s="39">
        <v>924.73500000000001</v>
      </c>
      <c r="AJ32" s="97">
        <v>1214.585</v>
      </c>
      <c r="AK32" s="212" t="s">
        <v>227</v>
      </c>
      <c r="AL32" s="39">
        <v>1088.5211999999999</v>
      </c>
      <c r="AM32" s="97">
        <v>1678.7252000000001</v>
      </c>
      <c r="AN32" s="212" t="s">
        <v>150</v>
      </c>
      <c r="AO32" s="39">
        <v>930.125</v>
      </c>
      <c r="AP32" s="97">
        <v>1846.7349999999999</v>
      </c>
      <c r="AQ32" s="479" t="s">
        <v>437</v>
      </c>
      <c r="AR32" s="480">
        <v>1364.0550000000001</v>
      </c>
      <c r="AS32" s="481">
        <v>1880.425</v>
      </c>
      <c r="AT32" s="479" t="s">
        <v>501</v>
      </c>
      <c r="AU32" s="480">
        <v>1604.3451</v>
      </c>
      <c r="AV32" s="481">
        <v>2073.1550999999999</v>
      </c>
      <c r="AW32" s="479" t="s">
        <v>366</v>
      </c>
      <c r="AX32" s="480">
        <v>1636.6530339999999</v>
      </c>
      <c r="AY32" s="481">
        <v>1971.0230340000001</v>
      </c>
      <c r="AZ32" s="263" t="s">
        <v>281</v>
      </c>
      <c r="BA32" s="264">
        <v>1682.545523</v>
      </c>
      <c r="BB32" s="264">
        <v>131.34</v>
      </c>
      <c r="BC32" s="264">
        <v>149.28</v>
      </c>
      <c r="BD32" s="264">
        <v>1963.1655229999999</v>
      </c>
      <c r="BE32" s="561">
        <f t="shared" si="1"/>
        <v>17.121768850513984</v>
      </c>
    </row>
    <row r="33" spans="1:57" ht="13.05" customHeight="1" x14ac:dyDescent="0.25">
      <c r="A33" s="75"/>
      <c r="B33" s="907"/>
      <c r="C33" s="254" t="s">
        <v>50</v>
      </c>
      <c r="D33" s="462" t="s">
        <v>205</v>
      </c>
      <c r="E33" s="463">
        <v>383.04899999999998</v>
      </c>
      <c r="F33" s="464">
        <v>530.45899999999995</v>
      </c>
      <c r="G33" s="462" t="s">
        <v>231</v>
      </c>
      <c r="H33" s="463">
        <v>416.81799999999998</v>
      </c>
      <c r="I33" s="464">
        <v>448.09800000000001</v>
      </c>
      <c r="J33" s="462" t="s">
        <v>239</v>
      </c>
      <c r="K33" s="463">
        <v>466.62099999999998</v>
      </c>
      <c r="L33" s="464">
        <v>495.07100000000003</v>
      </c>
      <c r="M33" s="462" t="s">
        <v>175</v>
      </c>
      <c r="N33" s="463">
        <v>486.57100000000003</v>
      </c>
      <c r="O33" s="464">
        <v>648.52099999999996</v>
      </c>
      <c r="P33" s="79" t="s">
        <v>207</v>
      </c>
      <c r="Q33" s="67">
        <v>549.47699999999998</v>
      </c>
      <c r="R33" s="68">
        <v>823.68700000000001</v>
      </c>
      <c r="S33" s="79" t="s">
        <v>271</v>
      </c>
      <c r="T33" s="67">
        <v>621.21699999999998</v>
      </c>
      <c r="U33" s="68">
        <v>790.49699999999996</v>
      </c>
      <c r="V33" s="79" t="s">
        <v>374</v>
      </c>
      <c r="W33" s="67">
        <v>656.21900000000005</v>
      </c>
      <c r="X33" s="68">
        <v>791.279</v>
      </c>
      <c r="Y33" s="79" t="s">
        <v>176</v>
      </c>
      <c r="Z33" s="67">
        <v>660.69899999999996</v>
      </c>
      <c r="AA33" s="68">
        <v>765.49900000000002</v>
      </c>
      <c r="AB33" s="79" t="s">
        <v>139</v>
      </c>
      <c r="AC33" s="67">
        <v>1044.249</v>
      </c>
      <c r="AD33" s="68">
        <v>1558.059</v>
      </c>
      <c r="AE33" s="79" t="s">
        <v>373</v>
      </c>
      <c r="AF33" s="67">
        <v>1156.3130000000001</v>
      </c>
      <c r="AG33" s="68">
        <v>1933.3330000000001</v>
      </c>
      <c r="AH33" s="208" t="s">
        <v>211</v>
      </c>
      <c r="AI33" s="42">
        <v>1824.664</v>
      </c>
      <c r="AJ33" s="102">
        <v>2028.154</v>
      </c>
      <c r="AK33" s="213" t="s">
        <v>344</v>
      </c>
      <c r="AL33" s="42">
        <v>1975.5730000000001</v>
      </c>
      <c r="AM33" s="102">
        <v>2610.3038000000001</v>
      </c>
      <c r="AN33" s="213" t="s">
        <v>622</v>
      </c>
      <c r="AO33" s="42">
        <v>2241.0146</v>
      </c>
      <c r="AP33" s="102">
        <v>2883.8366000000001</v>
      </c>
      <c r="AQ33" s="485" t="s">
        <v>559</v>
      </c>
      <c r="AR33" s="486">
        <v>2602.6235999999999</v>
      </c>
      <c r="AS33" s="487">
        <v>2953.9436000000001</v>
      </c>
      <c r="AT33" s="485" t="s">
        <v>257</v>
      </c>
      <c r="AU33" s="486">
        <v>2958.9304000000002</v>
      </c>
      <c r="AV33" s="487">
        <v>3498.4474</v>
      </c>
      <c r="AW33" s="485" t="s">
        <v>486</v>
      </c>
      <c r="AX33" s="486">
        <v>2773.7223669999998</v>
      </c>
      <c r="AY33" s="487">
        <v>3420.5105669999998</v>
      </c>
      <c r="AZ33" s="267" t="s">
        <v>405</v>
      </c>
      <c r="BA33" s="268">
        <v>4002.3662989999998</v>
      </c>
      <c r="BB33" s="268">
        <v>276.60544800000002</v>
      </c>
      <c r="BC33" s="268">
        <v>228.3854</v>
      </c>
      <c r="BD33" s="268">
        <v>4507.3571469999997</v>
      </c>
      <c r="BE33" s="563">
        <f t="shared" si="1"/>
        <v>39.310962979684618</v>
      </c>
    </row>
    <row r="34" spans="1:57" ht="13.05" customHeight="1" x14ac:dyDescent="0.25">
      <c r="A34" s="75"/>
      <c r="B34" s="443" t="s">
        <v>32</v>
      </c>
      <c r="C34" s="256" t="s">
        <v>32</v>
      </c>
      <c r="D34" s="465" t="s">
        <v>53</v>
      </c>
      <c r="E34" s="466" t="s">
        <v>53</v>
      </c>
      <c r="F34" s="467" t="s">
        <v>53</v>
      </c>
      <c r="G34" s="465" t="s">
        <v>53</v>
      </c>
      <c r="H34" s="466" t="s">
        <v>53</v>
      </c>
      <c r="I34" s="467" t="s">
        <v>53</v>
      </c>
      <c r="J34" s="465" t="s">
        <v>53</v>
      </c>
      <c r="K34" s="466" t="s">
        <v>53</v>
      </c>
      <c r="L34" s="467" t="s">
        <v>53</v>
      </c>
      <c r="M34" s="465" t="s">
        <v>53</v>
      </c>
      <c r="N34" s="466" t="s">
        <v>53</v>
      </c>
      <c r="O34" s="467" t="s">
        <v>53</v>
      </c>
      <c r="P34" s="204" t="s">
        <v>53</v>
      </c>
      <c r="Q34" s="80" t="s">
        <v>53</v>
      </c>
      <c r="R34" s="81" t="s">
        <v>53</v>
      </c>
      <c r="S34" s="204" t="s">
        <v>164</v>
      </c>
      <c r="T34" s="80">
        <v>0.92</v>
      </c>
      <c r="U34" s="81">
        <v>15.837999999999999</v>
      </c>
      <c r="V34" s="204" t="s">
        <v>53</v>
      </c>
      <c r="W34" s="80" t="s">
        <v>53</v>
      </c>
      <c r="X34" s="81" t="s">
        <v>53</v>
      </c>
      <c r="Y34" s="204" t="s">
        <v>53</v>
      </c>
      <c r="Z34" s="80" t="s">
        <v>53</v>
      </c>
      <c r="AA34" s="81" t="s">
        <v>53</v>
      </c>
      <c r="AB34" s="204" t="s">
        <v>53</v>
      </c>
      <c r="AC34" s="80" t="s">
        <v>53</v>
      </c>
      <c r="AD34" s="81" t="s">
        <v>53</v>
      </c>
      <c r="AE34" s="204" t="s">
        <v>53</v>
      </c>
      <c r="AF34" s="80" t="s">
        <v>53</v>
      </c>
      <c r="AG34" s="81" t="s">
        <v>53</v>
      </c>
      <c r="AH34" s="208" t="s">
        <v>53</v>
      </c>
      <c r="AI34" s="42" t="s">
        <v>53</v>
      </c>
      <c r="AJ34" s="102" t="s">
        <v>53</v>
      </c>
      <c r="AK34" s="213" t="s">
        <v>53</v>
      </c>
      <c r="AL34" s="42" t="s">
        <v>53</v>
      </c>
      <c r="AM34" s="102" t="s">
        <v>53</v>
      </c>
      <c r="AN34" s="213" t="s">
        <v>201</v>
      </c>
      <c r="AO34" s="42" t="s">
        <v>53</v>
      </c>
      <c r="AP34" s="102">
        <v>32.170099999999998</v>
      </c>
      <c r="AQ34" s="488" t="s">
        <v>201</v>
      </c>
      <c r="AR34" s="489" t="s">
        <v>53</v>
      </c>
      <c r="AS34" s="490">
        <v>35.082099999999997</v>
      </c>
      <c r="AT34" s="488" t="s">
        <v>275</v>
      </c>
      <c r="AU34" s="489" t="s">
        <v>53</v>
      </c>
      <c r="AV34" s="490">
        <v>66.4114</v>
      </c>
      <c r="AW34" s="488" t="s">
        <v>275</v>
      </c>
      <c r="AX34" s="489" t="s">
        <v>53</v>
      </c>
      <c r="AY34" s="490">
        <v>51.064391000000001</v>
      </c>
      <c r="AZ34" s="269" t="s">
        <v>238</v>
      </c>
      <c r="BA34" s="270">
        <v>37.714402</v>
      </c>
      <c r="BB34" s="270">
        <v>3.6059999999999999</v>
      </c>
      <c r="BC34" s="270" t="s">
        <v>241</v>
      </c>
      <c r="BD34" s="270">
        <v>47.130401999999997</v>
      </c>
      <c r="BE34" s="561">
        <f t="shared" si="1"/>
        <v>0.41104829899552087</v>
      </c>
    </row>
    <row r="35" spans="1:57" ht="13.05" customHeight="1" x14ac:dyDescent="0.2">
      <c r="A35" s="75"/>
      <c r="B35" s="908" t="s">
        <v>35</v>
      </c>
      <c r="C35" s="491" t="s">
        <v>129</v>
      </c>
      <c r="D35" s="458"/>
      <c r="E35" s="17"/>
      <c r="F35" s="459"/>
      <c r="G35" s="458" t="s">
        <v>53</v>
      </c>
      <c r="H35" s="17" t="s">
        <v>53</v>
      </c>
      <c r="I35" s="459" t="s">
        <v>53</v>
      </c>
      <c r="J35" s="458" t="s">
        <v>53</v>
      </c>
      <c r="K35" s="17" t="s">
        <v>53</v>
      </c>
      <c r="L35" s="459" t="s">
        <v>53</v>
      </c>
      <c r="M35" s="458" t="s">
        <v>163</v>
      </c>
      <c r="N35" s="17" t="s">
        <v>53</v>
      </c>
      <c r="O35" s="459">
        <v>6.49</v>
      </c>
      <c r="P35" s="77" t="s">
        <v>53</v>
      </c>
      <c r="Q35" s="62" t="s">
        <v>53</v>
      </c>
      <c r="R35" s="63" t="s">
        <v>53</v>
      </c>
      <c r="S35" s="77" t="s">
        <v>53</v>
      </c>
      <c r="T35" s="62" t="s">
        <v>53</v>
      </c>
      <c r="U35" s="63" t="s">
        <v>53</v>
      </c>
      <c r="V35" s="77" t="s">
        <v>53</v>
      </c>
      <c r="W35" s="62">
        <v>1.46</v>
      </c>
      <c r="X35" s="63" t="s">
        <v>53</v>
      </c>
      <c r="Y35" s="77" t="s">
        <v>242</v>
      </c>
      <c r="Z35" s="62">
        <v>2.82</v>
      </c>
      <c r="AA35" s="63">
        <v>3.64</v>
      </c>
      <c r="AB35" s="77" t="s">
        <v>275</v>
      </c>
      <c r="AC35" s="62">
        <v>4.8899999999999997</v>
      </c>
      <c r="AD35" s="63">
        <v>4.9000000000000004</v>
      </c>
      <c r="AE35" s="77" t="s">
        <v>201</v>
      </c>
      <c r="AF35" s="62">
        <v>3.04</v>
      </c>
      <c r="AG35" s="63">
        <v>6.85</v>
      </c>
      <c r="AH35" s="207" t="s">
        <v>165</v>
      </c>
      <c r="AI35" s="39">
        <v>4.82</v>
      </c>
      <c r="AJ35" s="25">
        <v>11.14</v>
      </c>
      <c r="AK35" s="212" t="s">
        <v>237</v>
      </c>
      <c r="AL35" s="39">
        <v>10.36</v>
      </c>
      <c r="AM35" s="25">
        <v>13.58</v>
      </c>
      <c r="AN35" s="212" t="s">
        <v>204</v>
      </c>
      <c r="AO35" s="39">
        <v>12.58</v>
      </c>
      <c r="AP35" s="25">
        <v>26.434999999999999</v>
      </c>
      <c r="AQ35" s="479" t="s">
        <v>232</v>
      </c>
      <c r="AR35" s="480">
        <v>14.53</v>
      </c>
      <c r="AS35" s="481">
        <v>37.034999999999997</v>
      </c>
      <c r="AT35" s="479" t="s">
        <v>270</v>
      </c>
      <c r="AU35" s="480">
        <v>25.46</v>
      </c>
      <c r="AV35" s="481">
        <v>43.337400000000002</v>
      </c>
      <c r="AW35" s="479" t="s">
        <v>234</v>
      </c>
      <c r="AX35" s="480">
        <v>35.37961</v>
      </c>
      <c r="AY35" s="481">
        <v>52.152009999999997</v>
      </c>
      <c r="AZ35" s="263" t="s">
        <v>271</v>
      </c>
      <c r="BA35" s="264">
        <v>40.160536999999998</v>
      </c>
      <c r="BB35" s="264">
        <v>0.42233399999999999</v>
      </c>
      <c r="BC35" s="264">
        <v>5.12</v>
      </c>
      <c r="BD35" s="264">
        <v>45.962550999999998</v>
      </c>
      <c r="BE35" s="561">
        <f t="shared" si="1"/>
        <v>0.40086287416018385</v>
      </c>
    </row>
    <row r="36" spans="1:57" ht="13.05" customHeight="1" x14ac:dyDescent="0.2">
      <c r="A36" s="75"/>
      <c r="B36" s="908"/>
      <c r="C36" s="492" t="s">
        <v>43</v>
      </c>
      <c r="D36" s="460"/>
      <c r="E36" s="20"/>
      <c r="F36" s="461"/>
      <c r="G36" s="460"/>
      <c r="H36" s="20"/>
      <c r="I36" s="461"/>
      <c r="J36" s="460"/>
      <c r="K36" s="20"/>
      <c r="L36" s="461"/>
      <c r="M36" s="460" t="s">
        <v>53</v>
      </c>
      <c r="N36" s="20" t="s">
        <v>53</v>
      </c>
      <c r="O36" s="461" t="s">
        <v>53</v>
      </c>
      <c r="P36" s="78" t="s">
        <v>279</v>
      </c>
      <c r="Q36" s="65">
        <v>1.95</v>
      </c>
      <c r="R36" s="66">
        <v>5.43</v>
      </c>
      <c r="S36" s="78" t="s">
        <v>279</v>
      </c>
      <c r="T36" s="65">
        <v>5.42</v>
      </c>
      <c r="U36" s="66">
        <v>5.42</v>
      </c>
      <c r="V36" s="78" t="s">
        <v>279</v>
      </c>
      <c r="W36" s="65">
        <v>5.32</v>
      </c>
      <c r="X36" s="66">
        <v>5.32</v>
      </c>
      <c r="Y36" s="78" t="s">
        <v>279</v>
      </c>
      <c r="Z36" s="65">
        <v>5.32</v>
      </c>
      <c r="AA36" s="66">
        <v>5.32</v>
      </c>
      <c r="AB36" s="78" t="s">
        <v>163</v>
      </c>
      <c r="AC36" s="65" t="s">
        <v>201</v>
      </c>
      <c r="AD36" s="66" t="s">
        <v>201</v>
      </c>
      <c r="AE36" s="78" t="s">
        <v>275</v>
      </c>
      <c r="AF36" s="65">
        <v>5.51</v>
      </c>
      <c r="AG36" s="66">
        <v>124.38</v>
      </c>
      <c r="AH36" s="207" t="s">
        <v>168</v>
      </c>
      <c r="AI36" s="39">
        <v>6.52</v>
      </c>
      <c r="AJ36" s="25">
        <v>154.02000000000001</v>
      </c>
      <c r="AK36" s="212" t="s">
        <v>240</v>
      </c>
      <c r="AL36" s="39">
        <v>13.48</v>
      </c>
      <c r="AM36" s="25">
        <v>186.012</v>
      </c>
      <c r="AN36" s="212" t="s">
        <v>276</v>
      </c>
      <c r="AO36" s="39">
        <v>115.8</v>
      </c>
      <c r="AP36" s="25">
        <v>189.922</v>
      </c>
      <c r="AQ36" s="482" t="s">
        <v>276</v>
      </c>
      <c r="AR36" s="483">
        <v>129.755</v>
      </c>
      <c r="AS36" s="484">
        <v>158.83600000000001</v>
      </c>
      <c r="AT36" s="482" t="s">
        <v>239</v>
      </c>
      <c r="AU36" s="483">
        <v>277.57499999999999</v>
      </c>
      <c r="AV36" s="484">
        <v>291.32600000000002</v>
      </c>
      <c r="AW36" s="482" t="s">
        <v>232</v>
      </c>
      <c r="AX36" s="483">
        <v>159.49183099999999</v>
      </c>
      <c r="AY36" s="484">
        <v>170.421831</v>
      </c>
      <c r="AZ36" s="265" t="s">
        <v>232</v>
      </c>
      <c r="BA36" s="266">
        <v>123.55953</v>
      </c>
      <c r="BB36" s="266" t="s">
        <v>241</v>
      </c>
      <c r="BC36" s="266">
        <v>1.0383249999999999</v>
      </c>
      <c r="BD36" s="266">
        <v>128.62975900000001</v>
      </c>
      <c r="BE36" s="562">
        <f t="shared" si="1"/>
        <v>1.1218458021460076</v>
      </c>
    </row>
    <row r="37" spans="1:57" ht="13.05" customHeight="1" x14ac:dyDescent="0.2">
      <c r="A37" s="75"/>
      <c r="B37" s="908"/>
      <c r="C37" s="492" t="s">
        <v>101</v>
      </c>
      <c r="D37" s="460"/>
      <c r="E37" s="20"/>
      <c r="F37" s="461"/>
      <c r="G37" s="460"/>
      <c r="H37" s="20"/>
      <c r="I37" s="461"/>
      <c r="J37" s="460" t="s">
        <v>53</v>
      </c>
      <c r="K37" s="20" t="s">
        <v>53</v>
      </c>
      <c r="L37" s="461" t="s">
        <v>53</v>
      </c>
      <c r="M37" s="460" t="s">
        <v>53</v>
      </c>
      <c r="N37" s="20" t="s">
        <v>53</v>
      </c>
      <c r="O37" s="461" t="s">
        <v>53</v>
      </c>
      <c r="P37" s="78" t="s">
        <v>53</v>
      </c>
      <c r="Q37" s="65" t="s">
        <v>53</v>
      </c>
      <c r="R37" s="66" t="s">
        <v>53</v>
      </c>
      <c r="S37" s="78" t="s">
        <v>53</v>
      </c>
      <c r="T37" s="65" t="s">
        <v>53</v>
      </c>
      <c r="U37" s="66" t="s">
        <v>53</v>
      </c>
      <c r="V37" s="78" t="s">
        <v>53</v>
      </c>
      <c r="W37" s="65" t="s">
        <v>53</v>
      </c>
      <c r="X37" s="66" t="s">
        <v>53</v>
      </c>
      <c r="Y37" s="78" t="s">
        <v>53</v>
      </c>
      <c r="Z37" s="65" t="s">
        <v>53</v>
      </c>
      <c r="AA37" s="66" t="s">
        <v>53</v>
      </c>
      <c r="AB37" s="78" t="s">
        <v>53</v>
      </c>
      <c r="AC37" s="65" t="s">
        <v>53</v>
      </c>
      <c r="AD37" s="66" t="s">
        <v>53</v>
      </c>
      <c r="AE37" s="78" t="s">
        <v>53</v>
      </c>
      <c r="AF37" s="65" t="s">
        <v>53</v>
      </c>
      <c r="AG37" s="66" t="s">
        <v>53</v>
      </c>
      <c r="AH37" s="207" t="s">
        <v>164</v>
      </c>
      <c r="AI37" s="39" t="s">
        <v>53</v>
      </c>
      <c r="AJ37" s="25">
        <v>1.335</v>
      </c>
      <c r="AK37" s="212" t="s">
        <v>201</v>
      </c>
      <c r="AL37" s="39">
        <v>1.2250000000000001</v>
      </c>
      <c r="AM37" s="25">
        <v>2.2050000000000001</v>
      </c>
      <c r="AN37" s="212" t="s">
        <v>165</v>
      </c>
      <c r="AO37" s="39">
        <v>2.645</v>
      </c>
      <c r="AP37" s="25">
        <v>3.1349999999999998</v>
      </c>
      <c r="AQ37" s="482" t="s">
        <v>166</v>
      </c>
      <c r="AR37" s="483">
        <v>5.5469999999999997</v>
      </c>
      <c r="AS37" s="484">
        <v>5.5570000000000004</v>
      </c>
      <c r="AT37" s="482" t="s">
        <v>169</v>
      </c>
      <c r="AU37" s="483">
        <v>6.2869999999999999</v>
      </c>
      <c r="AV37" s="484">
        <v>6.7619999999999996</v>
      </c>
      <c r="AW37" s="482" t="s">
        <v>240</v>
      </c>
      <c r="AX37" s="483">
        <v>4.1313639999999996</v>
      </c>
      <c r="AY37" s="484">
        <v>4.5963640000000003</v>
      </c>
      <c r="AZ37" s="265" t="s">
        <v>231</v>
      </c>
      <c r="BA37" s="266">
        <v>5.7041019999999998</v>
      </c>
      <c r="BB37" s="266" t="s">
        <v>241</v>
      </c>
      <c r="BC37" s="266" t="s">
        <v>241</v>
      </c>
      <c r="BD37" s="266">
        <v>6.0711019999999998</v>
      </c>
      <c r="BE37" s="562">
        <f t="shared" si="1"/>
        <v>5.2949180236746225E-2</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c r="AR38" s="483"/>
      <c r="AS38" s="484"/>
      <c r="AT38" s="482"/>
      <c r="AU38" s="483"/>
      <c r="AV38" s="484"/>
      <c r="AW38" s="482"/>
      <c r="AX38" s="483"/>
      <c r="AY38" s="484"/>
      <c r="AZ38" s="265"/>
      <c r="BA38" s="266"/>
      <c r="BB38" s="266"/>
      <c r="BC38" s="266"/>
      <c r="BD38" s="266"/>
      <c r="BE38" s="562">
        <f t="shared" si="1"/>
        <v>0</v>
      </c>
    </row>
    <row r="39" spans="1:57" ht="13.05" customHeight="1" x14ac:dyDescent="0.2">
      <c r="A39" s="75"/>
      <c r="B39" s="908"/>
      <c r="C39" s="493" t="s">
        <v>103</v>
      </c>
      <c r="D39" s="462" t="s">
        <v>53</v>
      </c>
      <c r="E39" s="463" t="s">
        <v>53</v>
      </c>
      <c r="F39" s="464" t="s">
        <v>53</v>
      </c>
      <c r="G39" s="462" t="s">
        <v>53</v>
      </c>
      <c r="H39" s="463" t="s">
        <v>53</v>
      </c>
      <c r="I39" s="464" t="s">
        <v>53</v>
      </c>
      <c r="J39" s="462" t="s">
        <v>163</v>
      </c>
      <c r="K39" s="463">
        <v>1.9179999999999999</v>
      </c>
      <c r="L39" s="464">
        <v>5.3280000000000003</v>
      </c>
      <c r="M39" s="462" t="s">
        <v>53</v>
      </c>
      <c r="N39" s="463" t="s">
        <v>53</v>
      </c>
      <c r="O39" s="464" t="s">
        <v>53</v>
      </c>
      <c r="P39" s="79" t="s">
        <v>53</v>
      </c>
      <c r="Q39" s="67" t="s">
        <v>53</v>
      </c>
      <c r="R39" s="68" t="s">
        <v>53</v>
      </c>
      <c r="S39" s="79" t="s">
        <v>53</v>
      </c>
      <c r="T39" s="67" t="s">
        <v>53</v>
      </c>
      <c r="U39" s="68" t="s">
        <v>53</v>
      </c>
      <c r="V39" s="79" t="s">
        <v>53</v>
      </c>
      <c r="W39" s="67" t="s">
        <v>53</v>
      </c>
      <c r="X39" s="68" t="s">
        <v>53</v>
      </c>
      <c r="Y39" s="79" t="s">
        <v>53</v>
      </c>
      <c r="Z39" s="67" t="s">
        <v>53</v>
      </c>
      <c r="AA39" s="68" t="s">
        <v>53</v>
      </c>
      <c r="AB39" s="79" t="s">
        <v>279</v>
      </c>
      <c r="AC39" s="67">
        <v>0.05</v>
      </c>
      <c r="AD39" s="68">
        <v>0.14000000000000001</v>
      </c>
      <c r="AE39" s="79" t="s">
        <v>242</v>
      </c>
      <c r="AF39" s="67">
        <v>0.53</v>
      </c>
      <c r="AG39" s="68">
        <v>0.64</v>
      </c>
      <c r="AH39" s="207" t="s">
        <v>201</v>
      </c>
      <c r="AI39" s="39">
        <v>1.56</v>
      </c>
      <c r="AJ39" s="25">
        <v>1.65</v>
      </c>
      <c r="AK39" s="212" t="s">
        <v>275</v>
      </c>
      <c r="AL39" s="39">
        <v>1.05</v>
      </c>
      <c r="AM39" s="25">
        <v>2.16</v>
      </c>
      <c r="AN39" s="212" t="s">
        <v>202</v>
      </c>
      <c r="AO39" s="39">
        <v>0.99099999999999999</v>
      </c>
      <c r="AP39" s="25">
        <v>2.8610000000000002</v>
      </c>
      <c r="AQ39" s="485" t="s">
        <v>202</v>
      </c>
      <c r="AR39" s="486">
        <v>1.0510999999999999</v>
      </c>
      <c r="AS39" s="487">
        <v>3.0276000000000001</v>
      </c>
      <c r="AT39" s="485" t="s">
        <v>166</v>
      </c>
      <c r="AU39" s="486">
        <v>0.89029999999999998</v>
      </c>
      <c r="AV39" s="487">
        <v>2.0613999999999999</v>
      </c>
      <c r="AW39" s="485" t="s">
        <v>243</v>
      </c>
      <c r="AX39" s="486">
        <v>0.90600000000000003</v>
      </c>
      <c r="AY39" s="487">
        <v>0.90610000000000002</v>
      </c>
      <c r="AZ39" s="267" t="s">
        <v>200</v>
      </c>
      <c r="BA39" s="268">
        <v>1.7823</v>
      </c>
      <c r="BB39" s="268" t="s">
        <v>241</v>
      </c>
      <c r="BC39" s="268" t="s">
        <v>241</v>
      </c>
      <c r="BD39" s="268">
        <v>1.7823</v>
      </c>
      <c r="BE39" s="563">
        <f t="shared" si="1"/>
        <v>1.5544348280749161E-2</v>
      </c>
    </row>
    <row r="40" spans="1:57" ht="13.05" customHeight="1" x14ac:dyDescent="0.25">
      <c r="A40" s="75"/>
      <c r="B40" s="443" t="s">
        <v>36</v>
      </c>
      <c r="C40" s="256" t="s">
        <v>36</v>
      </c>
      <c r="D40" s="465" t="s">
        <v>166</v>
      </c>
      <c r="E40" s="466">
        <v>11.254</v>
      </c>
      <c r="F40" s="467">
        <v>13.103999999999999</v>
      </c>
      <c r="G40" s="465" t="s">
        <v>275</v>
      </c>
      <c r="H40" s="466">
        <v>11.170999999999999</v>
      </c>
      <c r="I40" s="467">
        <v>12.891</v>
      </c>
      <c r="J40" s="465" t="s">
        <v>168</v>
      </c>
      <c r="K40" s="466">
        <v>14.157999999999999</v>
      </c>
      <c r="L40" s="467">
        <v>18.617999999999999</v>
      </c>
      <c r="M40" s="465" t="s">
        <v>244</v>
      </c>
      <c r="N40" s="466">
        <v>18.22</v>
      </c>
      <c r="O40" s="467">
        <v>21.15</v>
      </c>
      <c r="P40" s="204" t="s">
        <v>167</v>
      </c>
      <c r="Q40" s="80">
        <v>24.16</v>
      </c>
      <c r="R40" s="81">
        <v>26.46</v>
      </c>
      <c r="S40" s="204" t="s">
        <v>167</v>
      </c>
      <c r="T40" s="80">
        <v>37.729999999999997</v>
      </c>
      <c r="U40" s="81">
        <v>38.67</v>
      </c>
      <c r="V40" s="204" t="s">
        <v>203</v>
      </c>
      <c r="W40" s="80">
        <v>43.89</v>
      </c>
      <c r="X40" s="81">
        <v>43.89</v>
      </c>
      <c r="Y40" s="204" t="s">
        <v>239</v>
      </c>
      <c r="Z40" s="80">
        <v>45.86</v>
      </c>
      <c r="AA40" s="81">
        <v>47.16</v>
      </c>
      <c r="AB40" s="204" t="s">
        <v>205</v>
      </c>
      <c r="AC40" s="80">
        <v>48.31</v>
      </c>
      <c r="AD40" s="81">
        <v>50.22</v>
      </c>
      <c r="AE40" s="204" t="s">
        <v>173</v>
      </c>
      <c r="AF40" s="80">
        <v>47.71</v>
      </c>
      <c r="AG40" s="81">
        <v>55.59</v>
      </c>
      <c r="AH40" s="209" t="s">
        <v>235</v>
      </c>
      <c r="AI40" s="100">
        <v>48.54</v>
      </c>
      <c r="AJ40" s="107">
        <v>62.51</v>
      </c>
      <c r="AK40" s="214" t="s">
        <v>133</v>
      </c>
      <c r="AL40" s="100">
        <v>102.691</v>
      </c>
      <c r="AM40" s="107">
        <v>117.633</v>
      </c>
      <c r="AN40" s="214" t="s">
        <v>406</v>
      </c>
      <c r="AO40" s="100">
        <v>78.817999999999998</v>
      </c>
      <c r="AP40" s="107">
        <v>95.974000000000004</v>
      </c>
      <c r="AQ40" s="488" t="s">
        <v>181</v>
      </c>
      <c r="AR40" s="489">
        <v>95.760999999999996</v>
      </c>
      <c r="AS40" s="490">
        <v>101.88160000000001</v>
      </c>
      <c r="AT40" s="488" t="s">
        <v>193</v>
      </c>
      <c r="AU40" s="489">
        <v>104.01609999999999</v>
      </c>
      <c r="AV40" s="490">
        <v>108.41630000000001</v>
      </c>
      <c r="AW40" s="488" t="s">
        <v>349</v>
      </c>
      <c r="AX40" s="489">
        <v>97.307502999999997</v>
      </c>
      <c r="AY40" s="490">
        <v>101.559703</v>
      </c>
      <c r="AZ40" s="269" t="s">
        <v>299</v>
      </c>
      <c r="BA40" s="270">
        <v>102.63794300000001</v>
      </c>
      <c r="BB40" s="270" t="s">
        <v>53</v>
      </c>
      <c r="BC40" s="270">
        <v>0.54820000000000002</v>
      </c>
      <c r="BD40" s="270">
        <v>105.566143</v>
      </c>
      <c r="BE40" s="561">
        <f t="shared" si="1"/>
        <v>0.92069623152520352</v>
      </c>
    </row>
    <row r="41" spans="1:57" ht="30.6" x14ac:dyDescent="0.25">
      <c r="A41" s="75"/>
      <c r="B41" s="442" t="s">
        <v>40</v>
      </c>
      <c r="C41" s="257" t="s">
        <v>66</v>
      </c>
      <c r="D41" s="468" t="s">
        <v>53</v>
      </c>
      <c r="E41" s="469" t="s">
        <v>53</v>
      </c>
      <c r="F41" s="470" t="s">
        <v>53</v>
      </c>
      <c r="G41" s="468"/>
      <c r="H41" s="469"/>
      <c r="I41" s="470"/>
      <c r="J41" s="468"/>
      <c r="K41" s="469"/>
      <c r="L41" s="470"/>
      <c r="M41" s="468"/>
      <c r="N41" s="469"/>
      <c r="O41" s="470"/>
      <c r="P41" s="77" t="s">
        <v>53</v>
      </c>
      <c r="Q41" s="62" t="s">
        <v>53</v>
      </c>
      <c r="R41" s="63" t="s">
        <v>53</v>
      </c>
      <c r="S41" s="77" t="s">
        <v>53</v>
      </c>
      <c r="T41" s="62" t="s">
        <v>53</v>
      </c>
      <c r="U41" s="63" t="s">
        <v>53</v>
      </c>
      <c r="V41" s="77" t="s">
        <v>53</v>
      </c>
      <c r="W41" s="62" t="s">
        <v>53</v>
      </c>
      <c r="X41" s="63" t="s">
        <v>53</v>
      </c>
      <c r="Y41" s="77" t="s">
        <v>53</v>
      </c>
      <c r="Z41" s="62" t="s">
        <v>53</v>
      </c>
      <c r="AA41" s="63" t="s">
        <v>53</v>
      </c>
      <c r="AB41" s="77" t="s">
        <v>163</v>
      </c>
      <c r="AC41" s="62" t="s">
        <v>53</v>
      </c>
      <c r="AD41" s="63">
        <v>5.46</v>
      </c>
      <c r="AE41" s="77" t="s">
        <v>53</v>
      </c>
      <c r="AF41" s="62" t="s">
        <v>53</v>
      </c>
      <c r="AG41" s="63" t="s">
        <v>53</v>
      </c>
      <c r="AH41" s="207" t="s">
        <v>53</v>
      </c>
      <c r="AI41" s="39" t="s">
        <v>53</v>
      </c>
      <c r="AJ41" s="25" t="s">
        <v>53</v>
      </c>
      <c r="AK41" s="212" t="s">
        <v>53</v>
      </c>
      <c r="AL41" s="39" t="s">
        <v>53</v>
      </c>
      <c r="AM41" s="25" t="s">
        <v>53</v>
      </c>
      <c r="AN41" s="212" t="s">
        <v>275</v>
      </c>
      <c r="AO41" s="39">
        <v>6.5488999999999997</v>
      </c>
      <c r="AP41" s="25">
        <v>7.0789</v>
      </c>
      <c r="AQ41" s="488" t="s">
        <v>237</v>
      </c>
      <c r="AR41" s="489">
        <v>5.8510999999999997</v>
      </c>
      <c r="AS41" s="490">
        <v>7.1910999999999996</v>
      </c>
      <c r="AT41" s="488" t="s">
        <v>171</v>
      </c>
      <c r="AU41" s="489">
        <v>7.8819999999999997</v>
      </c>
      <c r="AV41" s="490">
        <v>13.123100000000001</v>
      </c>
      <c r="AW41" s="488" t="s">
        <v>239</v>
      </c>
      <c r="AX41" s="489">
        <v>11.377598000000001</v>
      </c>
      <c r="AY41" s="490">
        <v>33.358697999999997</v>
      </c>
      <c r="AZ41" s="269" t="s">
        <v>269</v>
      </c>
      <c r="BA41" s="270">
        <v>13.008137</v>
      </c>
      <c r="BB41" s="270" t="s">
        <v>53</v>
      </c>
      <c r="BC41" s="270">
        <v>23.8</v>
      </c>
      <c r="BD41" s="270">
        <v>54.698137000000003</v>
      </c>
      <c r="BE41" s="561">
        <f t="shared" si="1"/>
        <v>0.47705037975432429</v>
      </c>
    </row>
    <row r="42" spans="1:57" ht="13.05" customHeight="1" x14ac:dyDescent="0.25">
      <c r="A42" s="75"/>
      <c r="B42" s="905" t="s">
        <v>33</v>
      </c>
      <c r="C42" s="257" t="s">
        <v>52</v>
      </c>
      <c r="D42" s="471"/>
      <c r="E42" s="343"/>
      <c r="F42" s="472"/>
      <c r="G42" s="471" t="s">
        <v>53</v>
      </c>
      <c r="H42" s="343" t="s">
        <v>53</v>
      </c>
      <c r="I42" s="472" t="s">
        <v>53</v>
      </c>
      <c r="J42" s="471" t="s">
        <v>53</v>
      </c>
      <c r="K42" s="343" t="s">
        <v>53</v>
      </c>
      <c r="L42" s="472" t="s">
        <v>53</v>
      </c>
      <c r="M42" s="471" t="s">
        <v>53</v>
      </c>
      <c r="N42" s="343" t="s">
        <v>53</v>
      </c>
      <c r="O42" s="472" t="s">
        <v>53</v>
      </c>
      <c r="P42" s="77" t="s">
        <v>53</v>
      </c>
      <c r="Q42" s="62" t="s">
        <v>53</v>
      </c>
      <c r="R42" s="63" t="s">
        <v>53</v>
      </c>
      <c r="S42" s="77"/>
      <c r="T42" s="62"/>
      <c r="U42" s="63"/>
      <c r="V42" s="77"/>
      <c r="W42" s="62"/>
      <c r="X42" s="63"/>
      <c r="Y42" s="77"/>
      <c r="Z42" s="62"/>
      <c r="AA42" s="63"/>
      <c r="AB42" s="77"/>
      <c r="AC42" s="62"/>
      <c r="AD42" s="63"/>
      <c r="AE42" s="77"/>
      <c r="AF42" s="62"/>
      <c r="AG42" s="63"/>
      <c r="AH42" s="206" t="s">
        <v>53</v>
      </c>
      <c r="AI42" s="35" t="s">
        <v>53</v>
      </c>
      <c r="AJ42" s="24" t="s">
        <v>53</v>
      </c>
      <c r="AK42" s="211" t="s">
        <v>53</v>
      </c>
      <c r="AL42" s="35" t="s">
        <v>53</v>
      </c>
      <c r="AM42" s="24" t="s">
        <v>53</v>
      </c>
      <c r="AN42" s="211" t="s">
        <v>53</v>
      </c>
      <c r="AO42" s="35" t="s">
        <v>53</v>
      </c>
      <c r="AP42" s="24" t="s">
        <v>53</v>
      </c>
      <c r="AQ42" s="479"/>
      <c r="AR42" s="480"/>
      <c r="AS42" s="481"/>
      <c r="AT42" s="479"/>
      <c r="AU42" s="480"/>
      <c r="AV42" s="481"/>
      <c r="AW42" s="479" t="s">
        <v>279</v>
      </c>
      <c r="AX42" s="480">
        <v>0.64</v>
      </c>
      <c r="AY42" s="481">
        <v>0.64</v>
      </c>
      <c r="AZ42" s="263" t="s">
        <v>53</v>
      </c>
      <c r="BA42" s="264" t="s">
        <v>53</v>
      </c>
      <c r="BB42" s="264" t="s">
        <v>53</v>
      </c>
      <c r="BC42" s="264" t="s">
        <v>53</v>
      </c>
      <c r="BD42" s="264" t="s">
        <v>53</v>
      </c>
      <c r="BE42" s="561"/>
    </row>
    <row r="43" spans="1:57" ht="13.05" customHeight="1" thickBot="1" x14ac:dyDescent="0.3">
      <c r="A43" s="75"/>
      <c r="B43" s="906"/>
      <c r="C43" s="258" t="s">
        <v>51</v>
      </c>
      <c r="D43" s="473" t="s">
        <v>239</v>
      </c>
      <c r="E43" s="474">
        <v>109.919</v>
      </c>
      <c r="F43" s="475">
        <v>130.82900000000001</v>
      </c>
      <c r="G43" s="473" t="s">
        <v>276</v>
      </c>
      <c r="H43" s="474">
        <v>103.208</v>
      </c>
      <c r="I43" s="475">
        <v>105.708</v>
      </c>
      <c r="J43" s="473" t="s">
        <v>205</v>
      </c>
      <c r="K43" s="474">
        <v>86.983999999999995</v>
      </c>
      <c r="L43" s="475">
        <v>117.937</v>
      </c>
      <c r="M43" s="473" t="s">
        <v>233</v>
      </c>
      <c r="N43" s="474">
        <v>76.825999999999993</v>
      </c>
      <c r="O43" s="475">
        <v>141.08600000000001</v>
      </c>
      <c r="P43" s="205" t="s">
        <v>172</v>
      </c>
      <c r="Q43" s="84">
        <v>32.89</v>
      </c>
      <c r="R43" s="85">
        <v>42.93</v>
      </c>
      <c r="S43" s="205" t="s">
        <v>233</v>
      </c>
      <c r="T43" s="84">
        <v>47.75</v>
      </c>
      <c r="U43" s="85">
        <v>54.56</v>
      </c>
      <c r="V43" s="205" t="s">
        <v>435</v>
      </c>
      <c r="W43" s="84">
        <v>85.27</v>
      </c>
      <c r="X43" s="85">
        <v>88.48</v>
      </c>
      <c r="Y43" s="476" t="s">
        <v>235</v>
      </c>
      <c r="Z43" s="477">
        <v>59.7</v>
      </c>
      <c r="AA43" s="478">
        <v>64.930000000000007</v>
      </c>
      <c r="AB43" s="476" t="s">
        <v>133</v>
      </c>
      <c r="AC43" s="477">
        <v>51.793399999999998</v>
      </c>
      <c r="AD43" s="478">
        <v>78.683400000000006</v>
      </c>
      <c r="AE43" s="476" t="s">
        <v>133</v>
      </c>
      <c r="AF43" s="477">
        <v>84.26</v>
      </c>
      <c r="AG43" s="478">
        <v>161.75</v>
      </c>
      <c r="AH43" s="210" t="s">
        <v>490</v>
      </c>
      <c r="AI43" s="106">
        <v>71.827100000000002</v>
      </c>
      <c r="AJ43" s="88">
        <v>117.8871</v>
      </c>
      <c r="AK43" s="215" t="s">
        <v>342</v>
      </c>
      <c r="AL43" s="106">
        <v>155.15780000000001</v>
      </c>
      <c r="AM43" s="88">
        <v>333.67410000000001</v>
      </c>
      <c r="AN43" s="215" t="s">
        <v>290</v>
      </c>
      <c r="AO43" s="106">
        <v>72.224699999999999</v>
      </c>
      <c r="AP43" s="88">
        <v>172.8648</v>
      </c>
      <c r="AQ43" s="476" t="s">
        <v>300</v>
      </c>
      <c r="AR43" s="477">
        <v>134.56890000000001</v>
      </c>
      <c r="AS43" s="478">
        <v>199.19900000000001</v>
      </c>
      <c r="AT43" s="476" t="s">
        <v>300</v>
      </c>
      <c r="AU43" s="477">
        <v>202.37819999999999</v>
      </c>
      <c r="AV43" s="478">
        <v>246.84829999999999</v>
      </c>
      <c r="AW43" s="476" t="s">
        <v>322</v>
      </c>
      <c r="AX43" s="477">
        <v>224.823477</v>
      </c>
      <c r="AY43" s="478">
        <v>254.750877</v>
      </c>
      <c r="AZ43" s="271" t="s">
        <v>351</v>
      </c>
      <c r="BA43" s="272">
        <v>348.69021199999997</v>
      </c>
      <c r="BB43" s="272">
        <v>37.97</v>
      </c>
      <c r="BC43" s="272">
        <v>5.6776</v>
      </c>
      <c r="BD43" s="272">
        <v>392.33781199999999</v>
      </c>
      <c r="BE43" s="565">
        <f t="shared" si="1"/>
        <v>3.4217783725720068</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856</v>
      </c>
      <c r="D49" s="498" t="s">
        <v>200</v>
      </c>
      <c r="E49" s="499">
        <v>33.53</v>
      </c>
      <c r="F49" s="500">
        <v>39.25</v>
      </c>
      <c r="G49" s="498" t="s">
        <v>201</v>
      </c>
      <c r="H49" s="499">
        <v>28.96</v>
      </c>
      <c r="I49" s="500">
        <v>35.36</v>
      </c>
      <c r="J49" s="498" t="s">
        <v>279</v>
      </c>
      <c r="K49" s="499">
        <v>32.369999999999997</v>
      </c>
      <c r="L49" s="500">
        <v>32.369999999999997</v>
      </c>
      <c r="M49" s="498" t="s">
        <v>275</v>
      </c>
      <c r="N49" s="499">
        <v>34.96</v>
      </c>
      <c r="O49" s="500">
        <v>47.58</v>
      </c>
      <c r="P49" s="501" t="s">
        <v>202</v>
      </c>
      <c r="Q49" s="239">
        <v>48.12</v>
      </c>
      <c r="R49" s="240">
        <v>67.739999999999995</v>
      </c>
      <c r="S49" s="501" t="s">
        <v>238</v>
      </c>
      <c r="T49" s="239">
        <v>91.88</v>
      </c>
      <c r="U49" s="240">
        <v>105.61</v>
      </c>
      <c r="V49" s="501" t="s">
        <v>168</v>
      </c>
      <c r="W49" s="239">
        <v>107.76</v>
      </c>
      <c r="X49" s="240">
        <v>112.88</v>
      </c>
      <c r="Y49" s="501" t="s">
        <v>170</v>
      </c>
      <c r="Z49" s="239">
        <v>85.47</v>
      </c>
      <c r="AA49" s="240">
        <v>91.58</v>
      </c>
      <c r="AB49" s="501" t="s">
        <v>203</v>
      </c>
      <c r="AC49" s="239">
        <v>131.86000000000001</v>
      </c>
      <c r="AD49" s="240">
        <v>236.65</v>
      </c>
      <c r="AE49" s="501" t="s">
        <v>173</v>
      </c>
      <c r="AF49" s="239">
        <v>120.58</v>
      </c>
      <c r="AG49" s="240">
        <v>171.18</v>
      </c>
      <c r="AH49" s="501" t="s">
        <v>173</v>
      </c>
      <c r="AI49" s="239">
        <v>163.01</v>
      </c>
      <c r="AJ49" s="240">
        <v>233.02</v>
      </c>
      <c r="AK49" s="245" t="s">
        <v>285</v>
      </c>
      <c r="AL49" s="239">
        <v>179.15</v>
      </c>
      <c r="AM49" s="240">
        <v>321.3</v>
      </c>
      <c r="AN49" s="238" t="s">
        <v>277</v>
      </c>
      <c r="AO49" s="239">
        <v>175.87</v>
      </c>
      <c r="AP49" s="240">
        <v>231.39</v>
      </c>
      <c r="AQ49" s="508" t="s">
        <v>188</v>
      </c>
      <c r="AR49" s="509">
        <v>244.23</v>
      </c>
      <c r="AS49" s="510">
        <v>303.93</v>
      </c>
      <c r="AT49" s="508" t="s">
        <v>133</v>
      </c>
      <c r="AU49" s="509">
        <v>454.37</v>
      </c>
      <c r="AV49" s="510">
        <v>519.99</v>
      </c>
      <c r="AW49" s="508" t="s">
        <v>209</v>
      </c>
      <c r="AX49" s="509">
        <v>660.09</v>
      </c>
      <c r="AY49" s="510">
        <v>704.59</v>
      </c>
      <c r="AZ49" s="273" t="s">
        <v>321</v>
      </c>
      <c r="BA49" s="274">
        <v>446.38792999999998</v>
      </c>
      <c r="BB49" s="274">
        <v>79.95</v>
      </c>
      <c r="BC49" s="274">
        <v>2.2000000000000002</v>
      </c>
      <c r="BD49" s="275">
        <v>528.53792999999996</v>
      </c>
    </row>
    <row r="50" spans="1:57" s="117" customFormat="1" ht="12" customHeight="1" x14ac:dyDescent="0.25">
      <c r="A50" s="895" t="s">
        <v>65</v>
      </c>
      <c r="B50" s="897"/>
      <c r="C50" s="248" t="s">
        <v>862</v>
      </c>
      <c r="D50" s="502" t="s">
        <v>168</v>
      </c>
      <c r="E50" s="503">
        <v>79.58</v>
      </c>
      <c r="F50" s="504">
        <v>98.19</v>
      </c>
      <c r="G50" s="502" t="s">
        <v>166</v>
      </c>
      <c r="H50" s="503">
        <v>72.7</v>
      </c>
      <c r="I50" s="504">
        <v>86.69</v>
      </c>
      <c r="J50" s="502" t="s">
        <v>238</v>
      </c>
      <c r="K50" s="503">
        <v>82.9</v>
      </c>
      <c r="L50" s="504">
        <v>92.86</v>
      </c>
      <c r="M50" s="502" t="s">
        <v>171</v>
      </c>
      <c r="N50" s="503">
        <v>50.88</v>
      </c>
      <c r="O50" s="504">
        <v>145.24</v>
      </c>
      <c r="P50" s="505" t="s">
        <v>170</v>
      </c>
      <c r="Q50" s="236">
        <v>63.04</v>
      </c>
      <c r="R50" s="237">
        <v>81.260000000000005</v>
      </c>
      <c r="S50" s="505" t="s">
        <v>240</v>
      </c>
      <c r="T50" s="236">
        <v>99.12</v>
      </c>
      <c r="U50" s="237">
        <v>104.76</v>
      </c>
      <c r="V50" s="505" t="s">
        <v>168</v>
      </c>
      <c r="W50" s="236">
        <v>103.07</v>
      </c>
      <c r="X50" s="237">
        <v>109.44</v>
      </c>
      <c r="Y50" s="505" t="s">
        <v>240</v>
      </c>
      <c r="Z50" s="236">
        <v>99.04</v>
      </c>
      <c r="AA50" s="237">
        <v>105.62</v>
      </c>
      <c r="AB50" s="505" t="s">
        <v>435</v>
      </c>
      <c r="AC50" s="236">
        <v>107.95</v>
      </c>
      <c r="AD50" s="237">
        <v>378.03</v>
      </c>
      <c r="AE50" s="505" t="s">
        <v>374</v>
      </c>
      <c r="AF50" s="236">
        <v>126.82</v>
      </c>
      <c r="AG50" s="237">
        <v>381.26</v>
      </c>
      <c r="AH50" s="505" t="s">
        <v>133</v>
      </c>
      <c r="AI50" s="236">
        <v>424.18</v>
      </c>
      <c r="AJ50" s="237">
        <v>506.28</v>
      </c>
      <c r="AK50" s="244" t="s">
        <v>273</v>
      </c>
      <c r="AL50" s="236">
        <v>327.94</v>
      </c>
      <c r="AM50" s="237">
        <v>998.71</v>
      </c>
      <c r="AN50" s="142" t="s">
        <v>180</v>
      </c>
      <c r="AO50" s="236">
        <v>425.65</v>
      </c>
      <c r="AP50" s="237">
        <v>1003.78</v>
      </c>
      <c r="AQ50" s="511" t="s">
        <v>190</v>
      </c>
      <c r="AR50" s="512">
        <v>546.32000000000005</v>
      </c>
      <c r="AS50" s="513">
        <v>703.06</v>
      </c>
      <c r="AT50" s="511" t="s">
        <v>372</v>
      </c>
      <c r="AU50" s="512">
        <v>505.33</v>
      </c>
      <c r="AV50" s="513">
        <v>610.25</v>
      </c>
      <c r="AW50" s="511" t="s">
        <v>272</v>
      </c>
      <c r="AX50" s="512">
        <v>431.23</v>
      </c>
      <c r="AY50" s="513">
        <v>481.77</v>
      </c>
      <c r="AZ50" s="276" t="s">
        <v>133</v>
      </c>
      <c r="BA50" s="277">
        <v>431.84</v>
      </c>
      <c r="BB50" s="277">
        <v>40.6</v>
      </c>
      <c r="BC50" s="277" t="s">
        <v>241</v>
      </c>
      <c r="BD50" s="278">
        <v>473.19</v>
      </c>
    </row>
    <row r="51" spans="1:57" s="117" customFormat="1" ht="12" customHeight="1" x14ac:dyDescent="0.25">
      <c r="A51" s="895" t="s">
        <v>65</v>
      </c>
      <c r="B51" s="897"/>
      <c r="C51" s="533" t="s">
        <v>855</v>
      </c>
      <c r="D51" s="502" t="s">
        <v>201</v>
      </c>
      <c r="E51" s="503">
        <v>24.37</v>
      </c>
      <c r="F51" s="504">
        <v>24.37</v>
      </c>
      <c r="G51" s="502" t="s">
        <v>201</v>
      </c>
      <c r="H51" s="503">
        <v>22.811</v>
      </c>
      <c r="I51" s="504">
        <v>23.181000000000001</v>
      </c>
      <c r="J51" s="502" t="s">
        <v>163</v>
      </c>
      <c r="K51" s="503">
        <v>10.75</v>
      </c>
      <c r="L51" s="504">
        <v>14.82</v>
      </c>
      <c r="M51" s="502" t="s">
        <v>164</v>
      </c>
      <c r="N51" s="503">
        <v>18.010000000000002</v>
      </c>
      <c r="O51" s="504">
        <v>20.05</v>
      </c>
      <c r="P51" s="505" t="s">
        <v>201</v>
      </c>
      <c r="Q51" s="236">
        <v>17.2</v>
      </c>
      <c r="R51" s="237">
        <v>24.5</v>
      </c>
      <c r="S51" s="505" t="s">
        <v>201</v>
      </c>
      <c r="T51" s="236">
        <v>10.93</v>
      </c>
      <c r="U51" s="237">
        <v>32.020000000000003</v>
      </c>
      <c r="V51" s="505" t="s">
        <v>243</v>
      </c>
      <c r="W51" s="236">
        <v>34.520000000000003</v>
      </c>
      <c r="X51" s="237">
        <v>34.520000000000003</v>
      </c>
      <c r="Y51" s="505" t="s">
        <v>163</v>
      </c>
      <c r="Z51" s="236">
        <v>20.87</v>
      </c>
      <c r="AA51" s="237">
        <v>24.33</v>
      </c>
      <c r="AB51" s="505" t="s">
        <v>204</v>
      </c>
      <c r="AC51" s="236">
        <v>63.9</v>
      </c>
      <c r="AD51" s="237">
        <v>126.59</v>
      </c>
      <c r="AE51" s="505" t="s">
        <v>173</v>
      </c>
      <c r="AF51" s="236">
        <v>88.82</v>
      </c>
      <c r="AG51" s="237">
        <v>205.48</v>
      </c>
      <c r="AH51" s="505" t="s">
        <v>173</v>
      </c>
      <c r="AI51" s="236">
        <v>98.49</v>
      </c>
      <c r="AJ51" s="237" t="s">
        <v>354</v>
      </c>
      <c r="AK51" s="244" t="s">
        <v>175</v>
      </c>
      <c r="AL51" s="236">
        <v>200.06</v>
      </c>
      <c r="AM51" s="237">
        <v>301.91000000000003</v>
      </c>
      <c r="AN51" s="142" t="s">
        <v>173</v>
      </c>
      <c r="AO51" s="236">
        <v>176.88</v>
      </c>
      <c r="AP51" s="237">
        <v>247.71</v>
      </c>
      <c r="AQ51" s="511" t="s">
        <v>203</v>
      </c>
      <c r="AR51" s="512">
        <v>238.26</v>
      </c>
      <c r="AS51" s="513">
        <v>254.21</v>
      </c>
      <c r="AT51" s="511" t="s">
        <v>173</v>
      </c>
      <c r="AU51" s="512">
        <v>223.14</v>
      </c>
      <c r="AV51" s="513">
        <v>242.68</v>
      </c>
      <c r="AW51" s="511" t="s">
        <v>173</v>
      </c>
      <c r="AX51" s="512">
        <v>197.16</v>
      </c>
      <c r="AY51" s="513">
        <v>249.59</v>
      </c>
      <c r="AZ51" s="276" t="s">
        <v>270</v>
      </c>
      <c r="BA51" s="277">
        <v>258.91632399999997</v>
      </c>
      <c r="BB51" s="277">
        <v>1.53</v>
      </c>
      <c r="BC51" s="277">
        <v>38.9</v>
      </c>
      <c r="BD51" s="278">
        <v>299.34632399999998</v>
      </c>
    </row>
    <row r="52" spans="1:57" s="117" customFormat="1" ht="12" customHeight="1" x14ac:dyDescent="0.25">
      <c r="A52" s="895" t="s">
        <v>65</v>
      </c>
      <c r="B52" s="897"/>
      <c r="C52" s="248" t="s">
        <v>859</v>
      </c>
      <c r="D52" s="502" t="s">
        <v>53</v>
      </c>
      <c r="E52" s="503" t="s">
        <v>53</v>
      </c>
      <c r="F52" s="504" t="s">
        <v>53</v>
      </c>
      <c r="G52" s="502"/>
      <c r="H52" s="503"/>
      <c r="I52" s="504"/>
      <c r="J52" s="502" t="s">
        <v>53</v>
      </c>
      <c r="K52" s="503" t="s">
        <v>53</v>
      </c>
      <c r="L52" s="504" t="s">
        <v>53</v>
      </c>
      <c r="M52" s="502" t="s">
        <v>53</v>
      </c>
      <c r="N52" s="503" t="s">
        <v>53</v>
      </c>
      <c r="O52" s="504" t="s">
        <v>53</v>
      </c>
      <c r="P52" s="505" t="s">
        <v>279</v>
      </c>
      <c r="Q52" s="236" t="s">
        <v>53</v>
      </c>
      <c r="R52" s="237">
        <v>9.11</v>
      </c>
      <c r="S52" s="505" t="s">
        <v>279</v>
      </c>
      <c r="T52" s="236" t="s">
        <v>243</v>
      </c>
      <c r="U52" s="237">
        <v>10.69</v>
      </c>
      <c r="V52" s="505" t="s">
        <v>279</v>
      </c>
      <c r="W52" s="236" t="s">
        <v>169</v>
      </c>
      <c r="X52" s="237" t="s">
        <v>169</v>
      </c>
      <c r="Y52" s="505" t="s">
        <v>242</v>
      </c>
      <c r="Z52" s="236">
        <v>31.77</v>
      </c>
      <c r="AA52" s="237">
        <v>36.39</v>
      </c>
      <c r="AB52" s="505" t="s">
        <v>201</v>
      </c>
      <c r="AC52" s="236">
        <v>42.05</v>
      </c>
      <c r="AD52" s="237">
        <v>60.08</v>
      </c>
      <c r="AE52" s="505" t="s">
        <v>166</v>
      </c>
      <c r="AF52" s="236">
        <v>46.7</v>
      </c>
      <c r="AG52" s="237">
        <v>55.32</v>
      </c>
      <c r="AH52" s="505" t="s">
        <v>170</v>
      </c>
      <c r="AI52" s="236">
        <v>118.54</v>
      </c>
      <c r="AJ52" s="237">
        <v>128.36000000000001</v>
      </c>
      <c r="AK52" s="244" t="s">
        <v>170</v>
      </c>
      <c r="AL52" s="236">
        <v>151.584</v>
      </c>
      <c r="AM52" s="237">
        <v>171.63399999999999</v>
      </c>
      <c r="AN52" s="142" t="s">
        <v>171</v>
      </c>
      <c r="AO52" s="236">
        <v>125.89</v>
      </c>
      <c r="AP52" s="237">
        <v>132.91999999999999</v>
      </c>
      <c r="AQ52" s="511" t="s">
        <v>233</v>
      </c>
      <c r="AR52" s="512">
        <v>208.38</v>
      </c>
      <c r="AS52" s="513">
        <v>252.01</v>
      </c>
      <c r="AT52" s="511" t="s">
        <v>174</v>
      </c>
      <c r="AU52" s="512">
        <v>292.93</v>
      </c>
      <c r="AV52" s="513">
        <v>315.7</v>
      </c>
      <c r="AW52" s="511" t="s">
        <v>269</v>
      </c>
      <c r="AX52" s="512">
        <v>200.71</v>
      </c>
      <c r="AY52" s="513">
        <v>208.2</v>
      </c>
      <c r="AZ52" s="276" t="s">
        <v>269</v>
      </c>
      <c r="BA52" s="277">
        <v>229.08</v>
      </c>
      <c r="BB52" s="277" t="s">
        <v>53</v>
      </c>
      <c r="BC52" s="277" t="s">
        <v>53</v>
      </c>
      <c r="BD52" s="278">
        <v>232.428979</v>
      </c>
    </row>
    <row r="53" spans="1:57" s="117" customFormat="1" ht="12" customHeight="1" x14ac:dyDescent="0.25">
      <c r="A53" s="895" t="s">
        <v>65</v>
      </c>
      <c r="B53" s="897"/>
      <c r="C53" s="248" t="s">
        <v>858</v>
      </c>
      <c r="D53" s="502" t="s">
        <v>164</v>
      </c>
      <c r="E53" s="503">
        <v>12.79</v>
      </c>
      <c r="F53" s="504">
        <v>14.45</v>
      </c>
      <c r="G53" s="502" t="s">
        <v>164</v>
      </c>
      <c r="H53" s="503">
        <v>10.88</v>
      </c>
      <c r="I53" s="504">
        <v>14.37</v>
      </c>
      <c r="J53" s="502" t="s">
        <v>200</v>
      </c>
      <c r="K53" s="503">
        <v>25.3</v>
      </c>
      <c r="L53" s="504">
        <v>25.3</v>
      </c>
      <c r="M53" s="502" t="s">
        <v>237</v>
      </c>
      <c r="N53" s="503">
        <v>34.36</v>
      </c>
      <c r="O53" s="504">
        <v>48.5</v>
      </c>
      <c r="P53" s="505" t="s">
        <v>202</v>
      </c>
      <c r="Q53" s="236">
        <v>21.15</v>
      </c>
      <c r="R53" s="237">
        <v>51.7</v>
      </c>
      <c r="S53" s="505" t="s">
        <v>244</v>
      </c>
      <c r="T53" s="236">
        <v>50.44</v>
      </c>
      <c r="U53" s="237">
        <v>62.4</v>
      </c>
      <c r="V53" s="505" t="s">
        <v>202</v>
      </c>
      <c r="W53" s="236">
        <v>56.48</v>
      </c>
      <c r="X53" s="237">
        <v>60.19</v>
      </c>
      <c r="Y53" s="505" t="s">
        <v>170</v>
      </c>
      <c r="Z53" s="236">
        <v>86.93</v>
      </c>
      <c r="AA53" s="237">
        <v>89.23</v>
      </c>
      <c r="AB53" s="505" t="s">
        <v>244</v>
      </c>
      <c r="AC53" s="236">
        <v>23.88</v>
      </c>
      <c r="AD53" s="237">
        <v>88.5</v>
      </c>
      <c r="AE53" s="505" t="s">
        <v>240</v>
      </c>
      <c r="AF53" s="236">
        <v>30.04</v>
      </c>
      <c r="AG53" s="237">
        <v>130.69</v>
      </c>
      <c r="AH53" s="505" t="s">
        <v>231</v>
      </c>
      <c r="AI53" s="236">
        <v>48.3</v>
      </c>
      <c r="AJ53" s="237">
        <v>101.45</v>
      </c>
      <c r="AK53" s="244" t="s">
        <v>171</v>
      </c>
      <c r="AL53" s="236">
        <v>37.47</v>
      </c>
      <c r="AM53" s="237">
        <v>109.24</v>
      </c>
      <c r="AN53" s="142" t="s">
        <v>187</v>
      </c>
      <c r="AO53" s="236">
        <v>66.48</v>
      </c>
      <c r="AP53" s="237">
        <v>203.27</v>
      </c>
      <c r="AQ53" s="511" t="s">
        <v>169</v>
      </c>
      <c r="AR53" s="512">
        <v>50.69</v>
      </c>
      <c r="AS53" s="513">
        <v>85.24</v>
      </c>
      <c r="AT53" s="511" t="s">
        <v>171</v>
      </c>
      <c r="AU53" s="512">
        <v>81.400000000000006</v>
      </c>
      <c r="AV53" s="513">
        <v>95.68</v>
      </c>
      <c r="AW53" s="511" t="s">
        <v>172</v>
      </c>
      <c r="AX53" s="512">
        <v>75.569999999999993</v>
      </c>
      <c r="AY53" s="513">
        <v>101.24</v>
      </c>
      <c r="AZ53" s="276" t="s">
        <v>167</v>
      </c>
      <c r="BA53" s="277">
        <v>85.07</v>
      </c>
      <c r="BB53" s="277" t="s">
        <v>53</v>
      </c>
      <c r="BC53" s="277">
        <v>13.4</v>
      </c>
      <c r="BD53" s="278">
        <v>132.81</v>
      </c>
    </row>
    <row r="54" spans="1:57" s="117" customFormat="1" ht="12" customHeight="1" x14ac:dyDescent="0.25">
      <c r="A54" s="895" t="s">
        <v>65</v>
      </c>
      <c r="B54" s="897"/>
      <c r="C54" s="248" t="s">
        <v>857</v>
      </c>
      <c r="D54" s="502" t="s">
        <v>163</v>
      </c>
      <c r="E54" s="503">
        <v>7.3</v>
      </c>
      <c r="F54" s="504">
        <v>8.8000000000000007</v>
      </c>
      <c r="G54" s="502" t="s">
        <v>279</v>
      </c>
      <c r="H54" s="503">
        <v>8.49</v>
      </c>
      <c r="I54" s="504">
        <v>8.49</v>
      </c>
      <c r="J54" s="502" t="s">
        <v>163</v>
      </c>
      <c r="K54" s="503">
        <v>10.07</v>
      </c>
      <c r="L54" s="504">
        <v>10.07</v>
      </c>
      <c r="M54" s="502" t="s">
        <v>201</v>
      </c>
      <c r="N54" s="503">
        <v>11.85</v>
      </c>
      <c r="O54" s="504">
        <v>16.13</v>
      </c>
      <c r="P54" s="505" t="s">
        <v>200</v>
      </c>
      <c r="Q54" s="236">
        <v>6.68</v>
      </c>
      <c r="R54" s="237">
        <v>13.33</v>
      </c>
      <c r="S54" s="505" t="s">
        <v>200</v>
      </c>
      <c r="T54" s="236">
        <v>18.600000000000001</v>
      </c>
      <c r="U54" s="237">
        <v>21.08</v>
      </c>
      <c r="V54" s="505" t="s">
        <v>165</v>
      </c>
      <c r="W54" s="236">
        <v>23.17</v>
      </c>
      <c r="X54" s="237">
        <v>30.16</v>
      </c>
      <c r="Y54" s="505" t="s">
        <v>242</v>
      </c>
      <c r="Z54" s="236">
        <v>22.08</v>
      </c>
      <c r="AA54" s="237">
        <v>22.65</v>
      </c>
      <c r="AB54" s="505" t="s">
        <v>165</v>
      </c>
      <c r="AC54" s="236">
        <v>18.11</v>
      </c>
      <c r="AD54" s="237">
        <v>24.7</v>
      </c>
      <c r="AE54" s="505" t="s">
        <v>165</v>
      </c>
      <c r="AF54" s="236">
        <v>13.7</v>
      </c>
      <c r="AG54" s="237">
        <v>17.59</v>
      </c>
      <c r="AH54" s="505" t="s">
        <v>201</v>
      </c>
      <c r="AI54" s="236">
        <v>6.2</v>
      </c>
      <c r="AJ54" s="237">
        <v>35.380000000000003</v>
      </c>
      <c r="AK54" s="244" t="s">
        <v>242</v>
      </c>
      <c r="AL54" s="236">
        <v>9.7899999999999991</v>
      </c>
      <c r="AM54" s="237">
        <v>16.77</v>
      </c>
      <c r="AN54" s="142" t="s">
        <v>238</v>
      </c>
      <c r="AO54" s="236">
        <v>15.84</v>
      </c>
      <c r="AP54" s="237">
        <v>56.77</v>
      </c>
      <c r="AQ54" s="511" t="s">
        <v>238</v>
      </c>
      <c r="AR54" s="512">
        <v>30.76</v>
      </c>
      <c r="AS54" s="513">
        <v>43.12</v>
      </c>
      <c r="AT54" s="511" t="s">
        <v>237</v>
      </c>
      <c r="AU54" s="512">
        <v>52.51</v>
      </c>
      <c r="AV54" s="513">
        <v>64.95</v>
      </c>
      <c r="AW54" s="511" t="s">
        <v>238</v>
      </c>
      <c r="AX54" s="512">
        <v>43.75</v>
      </c>
      <c r="AY54" s="513">
        <v>51.67</v>
      </c>
      <c r="AZ54" s="276" t="s">
        <v>243</v>
      </c>
      <c r="BA54" s="277">
        <v>40.36</v>
      </c>
      <c r="BB54" s="277" t="s">
        <v>241</v>
      </c>
      <c r="BC54" s="277">
        <v>4.7</v>
      </c>
      <c r="BD54" s="278">
        <v>45.06</v>
      </c>
    </row>
    <row r="55" spans="1:57" s="117" customFormat="1" ht="12" customHeight="1" x14ac:dyDescent="0.25">
      <c r="A55" s="895" t="s">
        <v>65</v>
      </c>
      <c r="B55" s="897"/>
      <c r="C55" s="248" t="s">
        <v>863</v>
      </c>
      <c r="D55" s="502" t="s">
        <v>53</v>
      </c>
      <c r="E55" s="503" t="s">
        <v>53</v>
      </c>
      <c r="F55" s="504" t="s">
        <v>53</v>
      </c>
      <c r="G55" s="502" t="s">
        <v>53</v>
      </c>
      <c r="H55" s="503" t="s">
        <v>53</v>
      </c>
      <c r="I55" s="504" t="s">
        <v>53</v>
      </c>
      <c r="J55" s="502"/>
      <c r="K55" s="503"/>
      <c r="L55" s="504"/>
      <c r="M55" s="502"/>
      <c r="N55" s="503"/>
      <c r="O55" s="504"/>
      <c r="P55" s="505" t="s">
        <v>53</v>
      </c>
      <c r="Q55" s="236" t="s">
        <v>53</v>
      </c>
      <c r="R55" s="237" t="s">
        <v>53</v>
      </c>
      <c r="S55" s="505" t="s">
        <v>53</v>
      </c>
      <c r="T55" s="236" t="s">
        <v>53</v>
      </c>
      <c r="U55" s="237" t="s">
        <v>53</v>
      </c>
      <c r="V55" s="505" t="s">
        <v>53</v>
      </c>
      <c r="W55" s="236" t="s">
        <v>53</v>
      </c>
      <c r="X55" s="237" t="s">
        <v>53</v>
      </c>
      <c r="Y55" s="505" t="s">
        <v>163</v>
      </c>
      <c r="Z55" s="236">
        <v>22.07</v>
      </c>
      <c r="AA55" s="237">
        <v>22.07</v>
      </c>
      <c r="AB55" s="505" t="s">
        <v>279</v>
      </c>
      <c r="AC55" s="236" t="s">
        <v>53</v>
      </c>
      <c r="AD55" s="237">
        <v>8.5</v>
      </c>
      <c r="AE55" s="505" t="s">
        <v>164</v>
      </c>
      <c r="AF55" s="236">
        <v>3.99</v>
      </c>
      <c r="AG55" s="237">
        <v>7.94</v>
      </c>
      <c r="AH55" s="505" t="s">
        <v>201</v>
      </c>
      <c r="AI55" s="236">
        <v>24.6</v>
      </c>
      <c r="AJ55" s="237">
        <v>27.69</v>
      </c>
      <c r="AK55" s="244" t="s">
        <v>163</v>
      </c>
      <c r="AL55" s="236">
        <v>13.85</v>
      </c>
      <c r="AM55" s="237">
        <v>13.85</v>
      </c>
      <c r="AN55" s="142" t="s">
        <v>201</v>
      </c>
      <c r="AO55" s="236">
        <v>13.630100000000001</v>
      </c>
      <c r="AP55" s="237">
        <v>17.870100000000001</v>
      </c>
      <c r="AQ55" s="511" t="s">
        <v>164</v>
      </c>
      <c r="AR55" s="512">
        <v>15.57</v>
      </c>
      <c r="AS55" s="513">
        <v>19.809999999999999</v>
      </c>
      <c r="AT55" s="511" t="s">
        <v>200</v>
      </c>
      <c r="AU55" s="512">
        <v>17.88</v>
      </c>
      <c r="AV55" s="513">
        <v>34.33</v>
      </c>
      <c r="AW55" s="511" t="s">
        <v>242</v>
      </c>
      <c r="AX55" s="512">
        <v>9.7799999999999994</v>
      </c>
      <c r="AY55" s="513">
        <v>17.149999999999999</v>
      </c>
      <c r="AZ55" s="276" t="s">
        <v>165</v>
      </c>
      <c r="BA55" s="277">
        <v>36.29</v>
      </c>
      <c r="BB55" s="277" t="s">
        <v>53</v>
      </c>
      <c r="BC55" s="277" t="s">
        <v>241</v>
      </c>
      <c r="BD55" s="278">
        <v>36.549999999999997</v>
      </c>
    </row>
    <row r="56" spans="1:57" s="117" customFormat="1" ht="12" customHeight="1" x14ac:dyDescent="0.25">
      <c r="A56" s="895" t="s">
        <v>65</v>
      </c>
      <c r="B56" s="897"/>
      <c r="C56" s="248" t="s">
        <v>861</v>
      </c>
      <c r="D56" s="502" t="s">
        <v>53</v>
      </c>
      <c r="E56" s="503" t="s">
        <v>53</v>
      </c>
      <c r="F56" s="504" t="s">
        <v>53</v>
      </c>
      <c r="G56" s="502" t="s">
        <v>53</v>
      </c>
      <c r="H56" s="503" t="s">
        <v>53</v>
      </c>
      <c r="I56" s="504" t="s">
        <v>53</v>
      </c>
      <c r="J56" s="502"/>
      <c r="K56" s="503"/>
      <c r="L56" s="504"/>
      <c r="M56" s="502" t="s">
        <v>164</v>
      </c>
      <c r="N56" s="503">
        <v>1.07</v>
      </c>
      <c r="O56" s="504">
        <v>3.12</v>
      </c>
      <c r="P56" s="505" t="s">
        <v>279</v>
      </c>
      <c r="Q56" s="236" t="s">
        <v>53</v>
      </c>
      <c r="R56" s="237">
        <v>4.2300000000000004</v>
      </c>
      <c r="S56" s="505" t="s">
        <v>53</v>
      </c>
      <c r="T56" s="236" t="s">
        <v>53</v>
      </c>
      <c r="U56" s="237" t="s">
        <v>53</v>
      </c>
      <c r="V56" s="505" t="s">
        <v>242</v>
      </c>
      <c r="W56" s="236">
        <v>10.5</v>
      </c>
      <c r="X56" s="237">
        <v>15.3</v>
      </c>
      <c r="Y56" s="505" t="s">
        <v>201</v>
      </c>
      <c r="Z56" s="236">
        <v>10.73</v>
      </c>
      <c r="AA56" s="237">
        <v>14.86</v>
      </c>
      <c r="AB56" s="505" t="s">
        <v>201</v>
      </c>
      <c r="AC56" s="236">
        <v>13.66</v>
      </c>
      <c r="AD56" s="237">
        <v>13.78</v>
      </c>
      <c r="AE56" s="505" t="s">
        <v>165</v>
      </c>
      <c r="AF56" s="236">
        <v>10.57</v>
      </c>
      <c r="AG56" s="237">
        <v>31.02</v>
      </c>
      <c r="AH56" s="505" t="s">
        <v>243</v>
      </c>
      <c r="AI56" s="236">
        <v>21.49</v>
      </c>
      <c r="AJ56" s="237">
        <v>33.85</v>
      </c>
      <c r="AK56" s="244" t="s">
        <v>242</v>
      </c>
      <c r="AL56" s="236" t="s">
        <v>53</v>
      </c>
      <c r="AM56" s="237">
        <v>25.06</v>
      </c>
      <c r="AN56" s="142" t="s">
        <v>168</v>
      </c>
      <c r="AO56" s="236">
        <v>51.08</v>
      </c>
      <c r="AP56" s="237">
        <v>83.819000000000003</v>
      </c>
      <c r="AQ56" s="511" t="s">
        <v>200</v>
      </c>
      <c r="AR56" s="512">
        <v>75.08</v>
      </c>
      <c r="AS56" s="513">
        <v>80.28</v>
      </c>
      <c r="AT56" s="511" t="s">
        <v>170</v>
      </c>
      <c r="AU56" s="512">
        <v>56.22</v>
      </c>
      <c r="AV56" s="513">
        <v>91.79</v>
      </c>
      <c r="AW56" s="511" t="s">
        <v>166</v>
      </c>
      <c r="AX56" s="512">
        <v>82.87</v>
      </c>
      <c r="AY56" s="513">
        <v>87.84</v>
      </c>
      <c r="AZ56" s="276" t="s">
        <v>200</v>
      </c>
      <c r="BA56" s="277">
        <v>29.93</v>
      </c>
      <c r="BB56" s="277" t="s">
        <v>241</v>
      </c>
      <c r="BC56" s="277" t="s">
        <v>241</v>
      </c>
      <c r="BD56" s="278">
        <v>29.93</v>
      </c>
    </row>
    <row r="57" spans="1:57" s="117" customFormat="1" ht="12" customHeight="1" x14ac:dyDescent="0.25">
      <c r="A57" s="895" t="s">
        <v>65</v>
      </c>
      <c r="B57" s="897"/>
      <c r="C57" s="248" t="s">
        <v>860</v>
      </c>
      <c r="D57" s="502" t="s">
        <v>53</v>
      </c>
      <c r="E57" s="503" t="s">
        <v>53</v>
      </c>
      <c r="F57" s="504" t="s">
        <v>53</v>
      </c>
      <c r="G57" s="502"/>
      <c r="H57" s="503"/>
      <c r="I57" s="504"/>
      <c r="J57" s="502"/>
      <c r="K57" s="503"/>
      <c r="L57" s="504"/>
      <c r="M57" s="502" t="s">
        <v>53</v>
      </c>
      <c r="N57" s="503" t="s">
        <v>53</v>
      </c>
      <c r="O57" s="504" t="s">
        <v>53</v>
      </c>
      <c r="P57" s="505"/>
      <c r="Q57" s="236"/>
      <c r="R57" s="237"/>
      <c r="S57" s="505" t="s">
        <v>53</v>
      </c>
      <c r="T57" s="236" t="s">
        <v>53</v>
      </c>
      <c r="U57" s="237" t="s">
        <v>53</v>
      </c>
      <c r="V57" s="505" t="s">
        <v>53</v>
      </c>
      <c r="W57" s="236" t="s">
        <v>53</v>
      </c>
      <c r="X57" s="237" t="s">
        <v>53</v>
      </c>
      <c r="Y57" s="505" t="s">
        <v>53</v>
      </c>
      <c r="Z57" s="236" t="s">
        <v>53</v>
      </c>
      <c r="AA57" s="237" t="s">
        <v>53</v>
      </c>
      <c r="AB57" s="505" t="s">
        <v>53</v>
      </c>
      <c r="AC57" s="236" t="s">
        <v>53</v>
      </c>
      <c r="AD57" s="237" t="s">
        <v>53</v>
      </c>
      <c r="AE57" s="505" t="s">
        <v>53</v>
      </c>
      <c r="AF57" s="236" t="s">
        <v>53</v>
      </c>
      <c r="AG57" s="237" t="s">
        <v>53</v>
      </c>
      <c r="AH57" s="505" t="s">
        <v>53</v>
      </c>
      <c r="AI57" s="236" t="s">
        <v>53</v>
      </c>
      <c r="AJ57" s="237" t="s">
        <v>53</v>
      </c>
      <c r="AK57" s="244" t="s">
        <v>53</v>
      </c>
      <c r="AL57" s="236" t="s">
        <v>53</v>
      </c>
      <c r="AM57" s="237" t="s">
        <v>53</v>
      </c>
      <c r="AN57" s="142" t="s">
        <v>53</v>
      </c>
      <c r="AO57" s="236" t="s">
        <v>53</v>
      </c>
      <c r="AP57" s="237" t="s">
        <v>53</v>
      </c>
      <c r="AQ57" s="511" t="s">
        <v>53</v>
      </c>
      <c r="AR57" s="512" t="s">
        <v>53</v>
      </c>
      <c r="AS57" s="513" t="s">
        <v>53</v>
      </c>
      <c r="AT57" s="511" t="s">
        <v>53</v>
      </c>
      <c r="AU57" s="512" t="s">
        <v>53</v>
      </c>
      <c r="AV57" s="513" t="s">
        <v>53</v>
      </c>
      <c r="AW57" s="511" t="s">
        <v>53</v>
      </c>
      <c r="AX57" s="512" t="s">
        <v>53</v>
      </c>
      <c r="AY57" s="513" t="s">
        <v>53</v>
      </c>
      <c r="AZ57" s="276" t="s">
        <v>279</v>
      </c>
      <c r="BA57" s="277">
        <v>7.79</v>
      </c>
      <c r="BB57" s="277" t="s">
        <v>241</v>
      </c>
      <c r="BC57" s="277" t="s">
        <v>241</v>
      </c>
      <c r="BD57" s="278">
        <v>7.79</v>
      </c>
    </row>
    <row r="58" spans="1:57" s="117" customFormat="1" ht="12" customHeight="1" x14ac:dyDescent="0.25">
      <c r="A58" s="895" t="s">
        <v>65</v>
      </c>
      <c r="B58" s="897"/>
      <c r="C58" s="533" t="s">
        <v>866</v>
      </c>
      <c r="D58" s="502" t="s">
        <v>53</v>
      </c>
      <c r="E58" s="503" t="s">
        <v>53</v>
      </c>
      <c r="F58" s="504" t="s">
        <v>53</v>
      </c>
      <c r="G58" s="502" t="s">
        <v>53</v>
      </c>
      <c r="H58" s="503" t="s">
        <v>53</v>
      </c>
      <c r="I58" s="504" t="s">
        <v>53</v>
      </c>
      <c r="J58" s="502" t="s">
        <v>53</v>
      </c>
      <c r="K58" s="503" t="s">
        <v>53</v>
      </c>
      <c r="L58" s="504" t="s">
        <v>53</v>
      </c>
      <c r="M58" s="502" t="s">
        <v>53</v>
      </c>
      <c r="N58" s="503" t="s">
        <v>53</v>
      </c>
      <c r="O58" s="504" t="s">
        <v>53</v>
      </c>
      <c r="P58" s="505" t="s">
        <v>53</v>
      </c>
      <c r="Q58" s="236" t="s">
        <v>53</v>
      </c>
      <c r="R58" s="237" t="s">
        <v>53</v>
      </c>
      <c r="S58" s="505" t="s">
        <v>53</v>
      </c>
      <c r="T58" s="236" t="s">
        <v>53</v>
      </c>
      <c r="U58" s="237" t="s">
        <v>53</v>
      </c>
      <c r="V58" s="505" t="s">
        <v>279</v>
      </c>
      <c r="W58" s="236">
        <v>3.44</v>
      </c>
      <c r="X58" s="237">
        <v>3.44</v>
      </c>
      <c r="Y58" s="505" t="s">
        <v>53</v>
      </c>
      <c r="Z58" s="236" t="s">
        <v>53</v>
      </c>
      <c r="AA58" s="237" t="s">
        <v>53</v>
      </c>
      <c r="AB58" s="505" t="s">
        <v>53</v>
      </c>
      <c r="AC58" s="236" t="s">
        <v>53</v>
      </c>
      <c r="AD58" s="237" t="s">
        <v>53</v>
      </c>
      <c r="AE58" s="505" t="s">
        <v>164</v>
      </c>
      <c r="AF58" s="236">
        <v>11.87</v>
      </c>
      <c r="AG58" s="237">
        <v>12.77</v>
      </c>
      <c r="AH58" s="505" t="s">
        <v>279</v>
      </c>
      <c r="AI58" s="236" t="s">
        <v>53</v>
      </c>
      <c r="AJ58" s="237">
        <v>11.8</v>
      </c>
      <c r="AK58" s="244" t="s">
        <v>53</v>
      </c>
      <c r="AL58" s="236" t="s">
        <v>53</v>
      </c>
      <c r="AM58" s="237" t="s">
        <v>53</v>
      </c>
      <c r="AN58" s="142"/>
      <c r="AO58" s="236"/>
      <c r="AP58" s="237"/>
      <c r="AQ58" s="511" t="s">
        <v>53</v>
      </c>
      <c r="AR58" s="512" t="s">
        <v>53</v>
      </c>
      <c r="AS58" s="513" t="s">
        <v>53</v>
      </c>
      <c r="AT58" s="511" t="s">
        <v>53</v>
      </c>
      <c r="AU58" s="512" t="s">
        <v>53</v>
      </c>
      <c r="AV58" s="513" t="s">
        <v>53</v>
      </c>
      <c r="AW58" s="511"/>
      <c r="AX58" s="512"/>
      <c r="AY58" s="513"/>
      <c r="AZ58" s="276"/>
      <c r="BA58" s="277"/>
      <c r="BB58" s="277"/>
      <c r="BC58" s="277"/>
      <c r="BD58" s="278" t="s">
        <v>241</v>
      </c>
    </row>
    <row r="59" spans="1:57" s="117" customFormat="1" ht="12" customHeight="1" x14ac:dyDescent="0.25">
      <c r="A59" s="895" t="s">
        <v>65</v>
      </c>
      <c r="B59" s="897"/>
      <c r="C59" s="533" t="s">
        <v>868</v>
      </c>
      <c r="D59" s="502"/>
      <c r="E59" s="503"/>
      <c r="F59" s="504"/>
      <c r="G59" s="502"/>
      <c r="H59" s="503"/>
      <c r="I59" s="504"/>
      <c r="J59" s="502"/>
      <c r="K59" s="503"/>
      <c r="L59" s="504"/>
      <c r="M59" s="502"/>
      <c r="N59" s="503"/>
      <c r="O59" s="504"/>
      <c r="P59" s="505"/>
      <c r="Q59" s="236"/>
      <c r="R59" s="237"/>
      <c r="S59" s="505"/>
      <c r="T59" s="236"/>
      <c r="U59" s="237"/>
      <c r="V59" s="505"/>
      <c r="W59" s="236"/>
      <c r="X59" s="237"/>
      <c r="Y59" s="505"/>
      <c r="Z59" s="236"/>
      <c r="AA59" s="237"/>
      <c r="AB59" s="505"/>
      <c r="AC59" s="236"/>
      <c r="AD59" s="237"/>
      <c r="AE59" s="505"/>
      <c r="AF59" s="236"/>
      <c r="AG59" s="237"/>
      <c r="AH59" s="505"/>
      <c r="AI59" s="236"/>
      <c r="AJ59" s="237"/>
      <c r="AK59" s="244"/>
      <c r="AL59" s="236"/>
      <c r="AM59" s="237"/>
      <c r="AN59" s="142"/>
      <c r="AO59" s="236"/>
      <c r="AP59" s="237"/>
      <c r="AQ59" s="511" t="s">
        <v>53</v>
      </c>
      <c r="AR59" s="512" t="s">
        <v>53</v>
      </c>
      <c r="AS59" s="513" t="s">
        <v>53</v>
      </c>
      <c r="AT59" s="511" t="s">
        <v>53</v>
      </c>
      <c r="AU59" s="512" t="s">
        <v>53</v>
      </c>
      <c r="AV59" s="513" t="s">
        <v>53</v>
      </c>
      <c r="AW59" s="511" t="s">
        <v>53</v>
      </c>
      <c r="AX59" s="512" t="s">
        <v>53</v>
      </c>
      <c r="AY59" s="513" t="s">
        <v>53</v>
      </c>
      <c r="AZ59" s="276"/>
      <c r="BA59" s="277"/>
      <c r="BB59" s="277"/>
      <c r="BC59" s="277"/>
      <c r="BD59" s="278" t="s">
        <v>241</v>
      </c>
    </row>
    <row r="60" spans="1:57" s="117" customFormat="1" ht="12" customHeight="1" x14ac:dyDescent="0.25">
      <c r="A60" s="895" t="s">
        <v>65</v>
      </c>
      <c r="B60" s="898"/>
      <c r="C60" s="614" t="s">
        <v>867</v>
      </c>
      <c r="D60" s="502" t="s">
        <v>53</v>
      </c>
      <c r="E60" s="503" t="s">
        <v>53</v>
      </c>
      <c r="F60" s="504" t="s">
        <v>53</v>
      </c>
      <c r="G60" s="502" t="s">
        <v>53</v>
      </c>
      <c r="H60" s="503" t="s">
        <v>53</v>
      </c>
      <c r="I60" s="504" t="s">
        <v>53</v>
      </c>
      <c r="J60" s="502" t="s">
        <v>53</v>
      </c>
      <c r="K60" s="503" t="s">
        <v>53</v>
      </c>
      <c r="L60" s="504" t="s">
        <v>53</v>
      </c>
      <c r="M60" s="502"/>
      <c r="N60" s="503"/>
      <c r="O60" s="504"/>
      <c r="P60" s="506" t="s">
        <v>53</v>
      </c>
      <c r="Q60" s="242" t="s">
        <v>53</v>
      </c>
      <c r="R60" s="243" t="s">
        <v>53</v>
      </c>
      <c r="S60" s="506"/>
      <c r="T60" s="242"/>
      <c r="U60" s="243"/>
      <c r="V60" s="506"/>
      <c r="W60" s="242"/>
      <c r="X60" s="243"/>
      <c r="Y60" s="506"/>
      <c r="Z60" s="242"/>
      <c r="AA60" s="243"/>
      <c r="AB60" s="506" t="s">
        <v>53</v>
      </c>
      <c r="AC60" s="242" t="s">
        <v>53</v>
      </c>
      <c r="AD60" s="243" t="s">
        <v>53</v>
      </c>
      <c r="AE60" s="506" t="s">
        <v>53</v>
      </c>
      <c r="AF60" s="242" t="s">
        <v>53</v>
      </c>
      <c r="AG60" s="243" t="s">
        <v>53</v>
      </c>
      <c r="AH60" s="506"/>
      <c r="AI60" s="242"/>
      <c r="AJ60" s="243"/>
      <c r="AK60" s="246"/>
      <c r="AL60" s="242"/>
      <c r="AM60" s="243"/>
      <c r="AN60" s="241"/>
      <c r="AO60" s="242"/>
      <c r="AP60" s="243"/>
      <c r="AQ60" s="511"/>
      <c r="AR60" s="512"/>
      <c r="AS60" s="513"/>
      <c r="AT60" s="511" t="s">
        <v>53</v>
      </c>
      <c r="AU60" s="512" t="s">
        <v>53</v>
      </c>
      <c r="AV60" s="513" t="s">
        <v>53</v>
      </c>
      <c r="AW60" s="511" t="s">
        <v>53</v>
      </c>
      <c r="AX60" s="512" t="s">
        <v>53</v>
      </c>
      <c r="AY60" s="513" t="s">
        <v>53</v>
      </c>
      <c r="AZ60" s="279" t="s">
        <v>53</v>
      </c>
      <c r="BA60" s="280" t="s">
        <v>53</v>
      </c>
      <c r="BB60" s="280" t="s">
        <v>53</v>
      </c>
      <c r="BC60" s="280" t="s">
        <v>53</v>
      </c>
      <c r="BD60" s="281" t="s">
        <v>53</v>
      </c>
      <c r="BE60" s="291"/>
    </row>
    <row r="61" spans="1:57" s="117" customFormat="1" ht="12" customHeight="1" x14ac:dyDescent="0.25">
      <c r="A61" s="895" t="s">
        <v>65</v>
      </c>
      <c r="B61" s="896" t="s">
        <v>37</v>
      </c>
      <c r="C61" s="247" t="s">
        <v>915</v>
      </c>
      <c r="D61" s="498" t="s">
        <v>164</v>
      </c>
      <c r="E61" s="499">
        <v>88.8</v>
      </c>
      <c r="F61" s="500">
        <v>88.8</v>
      </c>
      <c r="G61" s="498" t="s">
        <v>242</v>
      </c>
      <c r="H61" s="499">
        <v>46.92</v>
      </c>
      <c r="I61" s="500">
        <v>52.71</v>
      </c>
      <c r="J61" s="498" t="s">
        <v>242</v>
      </c>
      <c r="K61" s="499">
        <v>74.17</v>
      </c>
      <c r="L61" s="500">
        <v>74.17</v>
      </c>
      <c r="M61" s="498" t="s">
        <v>200</v>
      </c>
      <c r="N61" s="499">
        <v>90.77</v>
      </c>
      <c r="O61" s="500">
        <v>108.06</v>
      </c>
      <c r="P61" s="501" t="s">
        <v>201</v>
      </c>
      <c r="Q61" s="239">
        <v>40.46</v>
      </c>
      <c r="R61" s="240">
        <v>81.790000000000006</v>
      </c>
      <c r="S61" s="501" t="s">
        <v>200</v>
      </c>
      <c r="T61" s="239">
        <v>85.91</v>
      </c>
      <c r="U61" s="240">
        <v>97.38</v>
      </c>
      <c r="V61" s="501" t="s">
        <v>242</v>
      </c>
      <c r="W61" s="239">
        <v>90.87</v>
      </c>
      <c r="X61" s="240">
        <v>93.73</v>
      </c>
      <c r="Y61" s="501" t="s">
        <v>202</v>
      </c>
      <c r="Z61" s="239">
        <v>145.80000000000001</v>
      </c>
      <c r="AA61" s="240">
        <v>148.5</v>
      </c>
      <c r="AB61" s="501" t="s">
        <v>167</v>
      </c>
      <c r="AC61" s="239">
        <v>195.41</v>
      </c>
      <c r="AD61" s="240">
        <v>280.33999999999997</v>
      </c>
      <c r="AE61" s="501" t="s">
        <v>188</v>
      </c>
      <c r="AF61" s="239">
        <v>174.21</v>
      </c>
      <c r="AG61" s="240">
        <v>546.30999999999995</v>
      </c>
      <c r="AH61" s="501" t="s">
        <v>206</v>
      </c>
      <c r="AI61" s="239">
        <v>394.44</v>
      </c>
      <c r="AJ61" s="240">
        <v>534.84</v>
      </c>
      <c r="AK61" s="245" t="s">
        <v>374</v>
      </c>
      <c r="AL61" s="239">
        <v>573.42999999999995</v>
      </c>
      <c r="AM61" s="240">
        <v>839.38</v>
      </c>
      <c r="AN61" s="238" t="s">
        <v>273</v>
      </c>
      <c r="AO61" s="239">
        <v>654.65</v>
      </c>
      <c r="AP61" s="240">
        <v>1233.54</v>
      </c>
      <c r="AQ61" s="508" t="s">
        <v>210</v>
      </c>
      <c r="AR61" s="509">
        <v>1256.81</v>
      </c>
      <c r="AS61" s="510">
        <v>1573.11</v>
      </c>
      <c r="AT61" s="508" t="s">
        <v>246</v>
      </c>
      <c r="AU61" s="509">
        <v>1407.49</v>
      </c>
      <c r="AV61" s="510">
        <v>1529.04</v>
      </c>
      <c r="AW61" s="508" t="s">
        <v>224</v>
      </c>
      <c r="AX61" s="509">
        <v>1348.53</v>
      </c>
      <c r="AY61" s="510">
        <v>1493.14</v>
      </c>
      <c r="AZ61" s="273" t="s">
        <v>246</v>
      </c>
      <c r="BA61" s="274">
        <v>1539.3</v>
      </c>
      <c r="BB61" s="274">
        <v>37.020000000000003</v>
      </c>
      <c r="BC61" s="274" t="s">
        <v>53</v>
      </c>
      <c r="BD61" s="275">
        <v>1613.91</v>
      </c>
    </row>
    <row r="62" spans="1:57" s="117" customFormat="1" ht="12" customHeight="1" x14ac:dyDescent="0.25">
      <c r="A62" s="895" t="s">
        <v>65</v>
      </c>
      <c r="B62" s="897"/>
      <c r="C62" s="248" t="s">
        <v>914</v>
      </c>
      <c r="D62" s="502" t="s">
        <v>279</v>
      </c>
      <c r="E62" s="503">
        <v>5.0999999999999996</v>
      </c>
      <c r="F62" s="504">
        <v>5.0999999999999996</v>
      </c>
      <c r="G62" s="502" t="s">
        <v>53</v>
      </c>
      <c r="H62" s="503" t="s">
        <v>53</v>
      </c>
      <c r="I62" s="504" t="s">
        <v>53</v>
      </c>
      <c r="J62" s="502" t="s">
        <v>53</v>
      </c>
      <c r="K62" s="503" t="s">
        <v>53</v>
      </c>
      <c r="L62" s="504" t="s">
        <v>53</v>
      </c>
      <c r="M62" s="502" t="s">
        <v>164</v>
      </c>
      <c r="N62" s="503">
        <v>13.84</v>
      </c>
      <c r="O62" s="504">
        <v>23.87</v>
      </c>
      <c r="P62" s="505" t="s">
        <v>242</v>
      </c>
      <c r="Q62" s="236">
        <v>13.93</v>
      </c>
      <c r="R62" s="237">
        <v>32.1</v>
      </c>
      <c r="S62" s="505" t="s">
        <v>163</v>
      </c>
      <c r="T62" s="236">
        <v>35.770000000000003</v>
      </c>
      <c r="U62" s="237">
        <v>35.770000000000003</v>
      </c>
      <c r="V62" s="505" t="s">
        <v>164</v>
      </c>
      <c r="W62" s="236">
        <v>10.87</v>
      </c>
      <c r="X62" s="237">
        <v>15.2</v>
      </c>
      <c r="Y62" s="505" t="s">
        <v>242</v>
      </c>
      <c r="Z62" s="236">
        <v>25.97</v>
      </c>
      <c r="AA62" s="237">
        <v>28.19</v>
      </c>
      <c r="AB62" s="505" t="s">
        <v>238</v>
      </c>
      <c r="AC62" s="236">
        <v>34.79</v>
      </c>
      <c r="AD62" s="237">
        <v>127.17</v>
      </c>
      <c r="AE62" s="505" t="s">
        <v>168</v>
      </c>
      <c r="AF62" s="236">
        <v>38.25</v>
      </c>
      <c r="AG62" s="237">
        <v>93.59</v>
      </c>
      <c r="AH62" s="505" t="s">
        <v>269</v>
      </c>
      <c r="AI62" s="236">
        <v>155.36000000000001</v>
      </c>
      <c r="AJ62" s="237">
        <v>268.89999999999998</v>
      </c>
      <c r="AK62" s="244" t="s">
        <v>240</v>
      </c>
      <c r="AL62" s="236">
        <v>90.94</v>
      </c>
      <c r="AM62" s="237">
        <v>182.9</v>
      </c>
      <c r="AN62" s="142" t="s">
        <v>232</v>
      </c>
      <c r="AO62" s="236">
        <v>200.51</v>
      </c>
      <c r="AP62" s="237">
        <v>283.64999999999998</v>
      </c>
      <c r="AQ62" s="511" t="s">
        <v>235</v>
      </c>
      <c r="AR62" s="512">
        <v>298.07</v>
      </c>
      <c r="AS62" s="513">
        <v>333.01</v>
      </c>
      <c r="AT62" s="511" t="s">
        <v>222</v>
      </c>
      <c r="AU62" s="512">
        <v>459.03</v>
      </c>
      <c r="AV62" s="513">
        <v>534.04</v>
      </c>
      <c r="AW62" s="511" t="s">
        <v>406</v>
      </c>
      <c r="AX62" s="512">
        <v>682.04</v>
      </c>
      <c r="AY62" s="513">
        <v>735.10239999999999</v>
      </c>
      <c r="AZ62" s="276" t="s">
        <v>392</v>
      </c>
      <c r="BA62" s="277">
        <v>536.589561</v>
      </c>
      <c r="BB62" s="277">
        <v>49.18</v>
      </c>
      <c r="BC62" s="277" t="s">
        <v>241</v>
      </c>
      <c r="BD62" s="278">
        <v>585.76956099999995</v>
      </c>
    </row>
    <row r="63" spans="1:57" s="117" customFormat="1" ht="12" customHeight="1" x14ac:dyDescent="0.25">
      <c r="A63" s="895" t="s">
        <v>65</v>
      </c>
      <c r="B63" s="897"/>
      <c r="C63" s="248" t="s">
        <v>917</v>
      </c>
      <c r="D63" s="502" t="s">
        <v>164</v>
      </c>
      <c r="E63" s="503">
        <v>22.88</v>
      </c>
      <c r="F63" s="504">
        <v>22.88</v>
      </c>
      <c r="G63" s="502" t="s">
        <v>164</v>
      </c>
      <c r="H63" s="503">
        <v>17.670000000000002</v>
      </c>
      <c r="I63" s="504">
        <v>17.670000000000002</v>
      </c>
      <c r="J63" s="502" t="s">
        <v>164</v>
      </c>
      <c r="K63" s="503" t="s">
        <v>204</v>
      </c>
      <c r="L63" s="504" t="s">
        <v>204</v>
      </c>
      <c r="M63" s="502" t="s">
        <v>163</v>
      </c>
      <c r="N63" s="503">
        <v>17.73</v>
      </c>
      <c r="O63" s="504">
        <v>17.73</v>
      </c>
      <c r="P63" s="505" t="s">
        <v>163</v>
      </c>
      <c r="Q63" s="236">
        <v>12.25</v>
      </c>
      <c r="R63" s="237">
        <v>24.31</v>
      </c>
      <c r="S63" s="505" t="s">
        <v>242</v>
      </c>
      <c r="T63" s="236">
        <v>23.39</v>
      </c>
      <c r="U63" s="237">
        <v>33.270000000000003</v>
      </c>
      <c r="V63" s="505" t="s">
        <v>163</v>
      </c>
      <c r="W63" s="236">
        <v>19.97</v>
      </c>
      <c r="X63" s="237">
        <v>19.97</v>
      </c>
      <c r="Y63" s="505" t="s">
        <v>53</v>
      </c>
      <c r="Z63" s="236" t="s">
        <v>53</v>
      </c>
      <c r="AA63" s="237" t="s">
        <v>53</v>
      </c>
      <c r="AB63" s="505" t="s">
        <v>242</v>
      </c>
      <c r="AC63" s="236">
        <v>18.649999999999999</v>
      </c>
      <c r="AD63" s="237">
        <v>20.46</v>
      </c>
      <c r="AE63" s="505" t="s">
        <v>164</v>
      </c>
      <c r="AF63" s="236">
        <v>23.82</v>
      </c>
      <c r="AG63" s="237">
        <v>43.75</v>
      </c>
      <c r="AH63" s="505" t="s">
        <v>243</v>
      </c>
      <c r="AI63" s="236">
        <v>16.73</v>
      </c>
      <c r="AJ63" s="237">
        <v>44.56</v>
      </c>
      <c r="AK63" s="244" t="s">
        <v>202</v>
      </c>
      <c r="AL63" s="236">
        <v>44.73</v>
      </c>
      <c r="AM63" s="237">
        <v>85.53</v>
      </c>
      <c r="AN63" s="142" t="s">
        <v>165</v>
      </c>
      <c r="AO63" s="236">
        <v>41.65</v>
      </c>
      <c r="AP63" s="237">
        <v>49.9</v>
      </c>
      <c r="AQ63" s="511" t="s">
        <v>171</v>
      </c>
      <c r="AR63" s="512">
        <v>156.52000000000001</v>
      </c>
      <c r="AS63" s="513">
        <v>174.65</v>
      </c>
      <c r="AT63" s="511" t="s">
        <v>237</v>
      </c>
      <c r="AU63" s="512">
        <v>134.78</v>
      </c>
      <c r="AV63" s="513">
        <v>134.78</v>
      </c>
      <c r="AW63" s="511" t="s">
        <v>167</v>
      </c>
      <c r="AX63" s="512">
        <v>205.36</v>
      </c>
      <c r="AY63" s="513">
        <v>205.36</v>
      </c>
      <c r="AZ63" s="276" t="s">
        <v>166</v>
      </c>
      <c r="BA63" s="277">
        <v>110.56</v>
      </c>
      <c r="BB63" s="277" t="s">
        <v>53</v>
      </c>
      <c r="BC63" s="277" t="s">
        <v>241</v>
      </c>
      <c r="BD63" s="278">
        <v>115.8</v>
      </c>
    </row>
    <row r="64" spans="1:57" s="117" customFormat="1" ht="12" customHeight="1" x14ac:dyDescent="0.25">
      <c r="A64" s="895" t="s">
        <v>65</v>
      </c>
      <c r="B64" s="897"/>
      <c r="C64" s="248" t="s">
        <v>916</v>
      </c>
      <c r="D64" s="502" t="s">
        <v>53</v>
      </c>
      <c r="E64" s="503" t="s">
        <v>53</v>
      </c>
      <c r="F64" s="504" t="s">
        <v>53</v>
      </c>
      <c r="G64" s="502"/>
      <c r="H64" s="503"/>
      <c r="I64" s="504"/>
      <c r="J64" s="502"/>
      <c r="K64" s="503"/>
      <c r="L64" s="504"/>
      <c r="M64" s="502"/>
      <c r="N64" s="503"/>
      <c r="O64" s="504"/>
      <c r="P64" s="505"/>
      <c r="Q64" s="236"/>
      <c r="R64" s="237"/>
      <c r="S64" s="505"/>
      <c r="T64" s="236"/>
      <c r="U64" s="237"/>
      <c r="V64" s="505" t="s">
        <v>53</v>
      </c>
      <c r="W64" s="236" t="s">
        <v>53</v>
      </c>
      <c r="X64" s="237" t="s">
        <v>53</v>
      </c>
      <c r="Y64" s="505"/>
      <c r="Z64" s="236"/>
      <c r="AA64" s="237"/>
      <c r="AB64" s="505" t="s">
        <v>53</v>
      </c>
      <c r="AC64" s="236" t="s">
        <v>53</v>
      </c>
      <c r="AD64" s="237" t="s">
        <v>53</v>
      </c>
      <c r="AE64" s="505"/>
      <c r="AF64" s="236"/>
      <c r="AG64" s="237"/>
      <c r="AH64" s="505" t="s">
        <v>53</v>
      </c>
      <c r="AI64" s="236" t="s">
        <v>53</v>
      </c>
      <c r="AJ64" s="237" t="s">
        <v>53</v>
      </c>
      <c r="AK64" s="244"/>
      <c r="AL64" s="236"/>
      <c r="AM64" s="237"/>
      <c r="AN64" s="142"/>
      <c r="AO64" s="236"/>
      <c r="AP64" s="237"/>
      <c r="AQ64" s="511" t="s">
        <v>53</v>
      </c>
      <c r="AR64" s="512" t="s">
        <v>53</v>
      </c>
      <c r="AS64" s="513" t="s">
        <v>53</v>
      </c>
      <c r="AT64" s="511" t="s">
        <v>53</v>
      </c>
      <c r="AU64" s="512" t="s">
        <v>53</v>
      </c>
      <c r="AV64" s="513" t="s">
        <v>53</v>
      </c>
      <c r="AW64" s="511"/>
      <c r="AX64" s="512"/>
      <c r="AY64" s="513"/>
      <c r="AZ64" s="276"/>
      <c r="BA64" s="277"/>
      <c r="BB64" s="277"/>
      <c r="BC64" s="277"/>
      <c r="BD64" s="278" t="s">
        <v>241</v>
      </c>
    </row>
    <row r="65" spans="1:56" s="117" customFormat="1" ht="12" customHeight="1" x14ac:dyDescent="0.25">
      <c r="A65" s="895" t="s">
        <v>65</v>
      </c>
      <c r="B65" s="898"/>
      <c r="C65" s="614" t="s">
        <v>918</v>
      </c>
      <c r="D65" s="502" t="s">
        <v>53</v>
      </c>
      <c r="E65" s="503" t="s">
        <v>53</v>
      </c>
      <c r="F65" s="504" t="s">
        <v>53</v>
      </c>
      <c r="G65" s="502" t="s">
        <v>53</v>
      </c>
      <c r="H65" s="503" t="s">
        <v>53</v>
      </c>
      <c r="I65" s="504" t="s">
        <v>53</v>
      </c>
      <c r="J65" s="502" t="s">
        <v>53</v>
      </c>
      <c r="K65" s="503" t="s">
        <v>53</v>
      </c>
      <c r="L65" s="504" t="s">
        <v>53</v>
      </c>
      <c r="M65" s="502" t="s">
        <v>53</v>
      </c>
      <c r="N65" s="503" t="s">
        <v>53</v>
      </c>
      <c r="O65" s="504" t="s">
        <v>53</v>
      </c>
      <c r="P65" s="506" t="s">
        <v>53</v>
      </c>
      <c r="Q65" s="242" t="s">
        <v>53</v>
      </c>
      <c r="R65" s="243" t="s">
        <v>53</v>
      </c>
      <c r="S65" s="506" t="s">
        <v>53</v>
      </c>
      <c r="T65" s="242" t="s">
        <v>53</v>
      </c>
      <c r="U65" s="243" t="s">
        <v>53</v>
      </c>
      <c r="V65" s="506" t="s">
        <v>53</v>
      </c>
      <c r="W65" s="242" t="s">
        <v>53</v>
      </c>
      <c r="X65" s="243" t="s">
        <v>53</v>
      </c>
      <c r="Y65" s="506" t="s">
        <v>53</v>
      </c>
      <c r="Z65" s="242" t="s">
        <v>53</v>
      </c>
      <c r="AA65" s="243" t="s">
        <v>53</v>
      </c>
      <c r="AB65" s="506" t="s">
        <v>53</v>
      </c>
      <c r="AC65" s="242" t="s">
        <v>53</v>
      </c>
      <c r="AD65" s="243" t="s">
        <v>53</v>
      </c>
      <c r="AE65" s="506" t="s">
        <v>53</v>
      </c>
      <c r="AF65" s="242" t="s">
        <v>53</v>
      </c>
      <c r="AG65" s="243" t="s">
        <v>53</v>
      </c>
      <c r="AH65" s="506" t="s">
        <v>53</v>
      </c>
      <c r="AI65" s="242" t="s">
        <v>53</v>
      </c>
      <c r="AJ65" s="243" t="s">
        <v>53</v>
      </c>
      <c r="AK65" s="246" t="s">
        <v>53</v>
      </c>
      <c r="AL65" s="242" t="s">
        <v>53</v>
      </c>
      <c r="AM65" s="243" t="s">
        <v>53</v>
      </c>
      <c r="AN65" s="241" t="s">
        <v>279</v>
      </c>
      <c r="AO65" s="242">
        <v>5.5</v>
      </c>
      <c r="AP65" s="243">
        <v>5.5</v>
      </c>
      <c r="AQ65" s="511" t="s">
        <v>53</v>
      </c>
      <c r="AR65" s="512" t="s">
        <v>53</v>
      </c>
      <c r="AS65" s="513" t="s">
        <v>53</v>
      </c>
      <c r="AT65" s="511" t="s">
        <v>53</v>
      </c>
      <c r="AU65" s="512" t="s">
        <v>53</v>
      </c>
      <c r="AV65" s="513" t="s">
        <v>53</v>
      </c>
      <c r="AW65" s="511" t="s">
        <v>53</v>
      </c>
      <c r="AX65" s="512" t="s">
        <v>53</v>
      </c>
      <c r="AY65" s="513" t="s">
        <v>53</v>
      </c>
      <c r="AZ65" s="454" t="s">
        <v>53</v>
      </c>
      <c r="BA65" s="455" t="s">
        <v>53</v>
      </c>
      <c r="BB65" s="455" t="s">
        <v>53</v>
      </c>
      <c r="BC65" s="455" t="s">
        <v>53</v>
      </c>
      <c r="BD65" s="530" t="s">
        <v>53</v>
      </c>
    </row>
    <row r="66" spans="1:56" s="117" customFormat="1" ht="12" customHeight="1" x14ac:dyDescent="0.25">
      <c r="A66" s="895" t="s">
        <v>65</v>
      </c>
      <c r="B66" s="896" t="s">
        <v>38</v>
      </c>
      <c r="C66" s="613" t="s">
        <v>933</v>
      </c>
      <c r="D66" s="498" t="s">
        <v>53</v>
      </c>
      <c r="E66" s="499" t="s">
        <v>53</v>
      </c>
      <c r="F66" s="500" t="s">
        <v>53</v>
      </c>
      <c r="G66" s="498" t="s">
        <v>53</v>
      </c>
      <c r="H66" s="499" t="s">
        <v>53</v>
      </c>
      <c r="I66" s="500" t="s">
        <v>53</v>
      </c>
      <c r="J66" s="498"/>
      <c r="K66" s="499"/>
      <c r="L66" s="500"/>
      <c r="M66" s="498" t="s">
        <v>242</v>
      </c>
      <c r="N66" s="499">
        <v>12.17</v>
      </c>
      <c r="O66" s="500">
        <v>12.78</v>
      </c>
      <c r="P66" s="501" t="s">
        <v>279</v>
      </c>
      <c r="Q66" s="239">
        <v>1.66</v>
      </c>
      <c r="R66" s="240">
        <v>5.29</v>
      </c>
      <c r="S66" s="501" t="s">
        <v>164</v>
      </c>
      <c r="T66" s="239">
        <v>21.65</v>
      </c>
      <c r="U66" s="240">
        <v>34.42</v>
      </c>
      <c r="V66" s="501" t="s">
        <v>242</v>
      </c>
      <c r="W66" s="239">
        <v>25.04</v>
      </c>
      <c r="X66" s="240">
        <v>33.090000000000003</v>
      </c>
      <c r="Y66" s="501" t="s">
        <v>202</v>
      </c>
      <c r="Z66" s="239">
        <v>46.62</v>
      </c>
      <c r="AA66" s="240">
        <v>46.95</v>
      </c>
      <c r="AB66" s="501" t="s">
        <v>169</v>
      </c>
      <c r="AC66" s="239">
        <v>68.37</v>
      </c>
      <c r="AD66" s="240">
        <v>107.65</v>
      </c>
      <c r="AE66" s="501" t="s">
        <v>277</v>
      </c>
      <c r="AF66" s="239">
        <v>96.93</v>
      </c>
      <c r="AG66" s="240">
        <v>223.65</v>
      </c>
      <c r="AH66" s="501" t="s">
        <v>171</v>
      </c>
      <c r="AI66" s="239">
        <v>125.69</v>
      </c>
      <c r="AJ66" s="240">
        <v>215.01</v>
      </c>
      <c r="AK66" s="245" t="s">
        <v>240</v>
      </c>
      <c r="AL66" s="239">
        <v>99.81</v>
      </c>
      <c r="AM66" s="240">
        <v>276.95</v>
      </c>
      <c r="AN66" s="238" t="s">
        <v>231</v>
      </c>
      <c r="AO66" s="239">
        <v>76.900000000000006</v>
      </c>
      <c r="AP66" s="240">
        <v>158.47</v>
      </c>
      <c r="AQ66" s="508" t="s">
        <v>166</v>
      </c>
      <c r="AR66" s="509">
        <v>74.599999999999994</v>
      </c>
      <c r="AS66" s="510">
        <v>158.52000000000001</v>
      </c>
      <c r="AT66" s="508" t="s">
        <v>169</v>
      </c>
      <c r="AU66" s="509">
        <v>61.65</v>
      </c>
      <c r="AV66" s="510">
        <v>87.242000000000004</v>
      </c>
      <c r="AW66" s="508" t="s">
        <v>166</v>
      </c>
      <c r="AX66" s="509">
        <v>65.38</v>
      </c>
      <c r="AY66" s="510" t="s">
        <v>288</v>
      </c>
      <c r="AZ66" s="273" t="s">
        <v>202</v>
      </c>
      <c r="BA66" s="274">
        <v>36.64</v>
      </c>
      <c r="BB66" s="274" t="s">
        <v>53</v>
      </c>
      <c r="BC66" s="274" t="s">
        <v>241</v>
      </c>
      <c r="BD66" s="275">
        <v>41.24</v>
      </c>
    </row>
    <row r="67" spans="1:56" s="117" customFormat="1" ht="12" customHeight="1" x14ac:dyDescent="0.25">
      <c r="A67" s="895" t="s">
        <v>65</v>
      </c>
      <c r="B67" s="897"/>
      <c r="C67" s="248" t="s">
        <v>935</v>
      </c>
      <c r="D67" s="502" t="s">
        <v>53</v>
      </c>
      <c r="E67" s="503" t="s">
        <v>53</v>
      </c>
      <c r="F67" s="504" t="s">
        <v>53</v>
      </c>
      <c r="G67" s="502" t="s">
        <v>53</v>
      </c>
      <c r="H67" s="503" t="s">
        <v>53</v>
      </c>
      <c r="I67" s="504" t="s">
        <v>53</v>
      </c>
      <c r="J67" s="502"/>
      <c r="K67" s="503"/>
      <c r="L67" s="504"/>
      <c r="M67" s="502" t="s">
        <v>53</v>
      </c>
      <c r="N67" s="503" t="s">
        <v>53</v>
      </c>
      <c r="O67" s="504" t="s">
        <v>53</v>
      </c>
      <c r="P67" s="505" t="s">
        <v>53</v>
      </c>
      <c r="Q67" s="236" t="s">
        <v>53</v>
      </c>
      <c r="R67" s="237" t="s">
        <v>53</v>
      </c>
      <c r="S67" s="505"/>
      <c r="T67" s="236"/>
      <c r="U67" s="237"/>
      <c r="V67" s="505"/>
      <c r="W67" s="236"/>
      <c r="X67" s="237"/>
      <c r="Y67" s="505"/>
      <c r="Z67" s="236"/>
      <c r="AA67" s="237"/>
      <c r="AB67" s="505"/>
      <c r="AC67" s="236"/>
      <c r="AD67" s="237"/>
      <c r="AE67" s="505"/>
      <c r="AF67" s="236"/>
      <c r="AG67" s="237"/>
      <c r="AH67" s="505"/>
      <c r="AI67" s="236"/>
      <c r="AJ67" s="237"/>
      <c r="AK67" s="244" t="s">
        <v>53</v>
      </c>
      <c r="AL67" s="236" t="s">
        <v>53</v>
      </c>
      <c r="AM67" s="237" t="s">
        <v>53</v>
      </c>
      <c r="AN67" s="142" t="s">
        <v>53</v>
      </c>
      <c r="AO67" s="236" t="s">
        <v>53</v>
      </c>
      <c r="AP67" s="237" t="s">
        <v>53</v>
      </c>
      <c r="AQ67" s="511" t="s">
        <v>53</v>
      </c>
      <c r="AR67" s="512" t="s">
        <v>53</v>
      </c>
      <c r="AS67" s="513" t="s">
        <v>53</v>
      </c>
      <c r="AT67" s="511" t="s">
        <v>53</v>
      </c>
      <c r="AU67" s="512" t="s">
        <v>53</v>
      </c>
      <c r="AV67" s="513" t="s">
        <v>53</v>
      </c>
      <c r="AW67" s="511"/>
      <c r="AX67" s="512"/>
      <c r="AY67" s="513"/>
      <c r="AZ67" s="276" t="s">
        <v>53</v>
      </c>
      <c r="BA67" s="277" t="s">
        <v>53</v>
      </c>
      <c r="BB67" s="277" t="s">
        <v>53</v>
      </c>
      <c r="BC67" s="277" t="s">
        <v>53</v>
      </c>
      <c r="BD67" s="278" t="s">
        <v>53</v>
      </c>
    </row>
    <row r="68" spans="1:56" s="117" customFormat="1" ht="12" customHeight="1" x14ac:dyDescent="0.25">
      <c r="A68" s="895" t="s">
        <v>65</v>
      </c>
      <c r="B68" s="898"/>
      <c r="C68" s="249" t="s">
        <v>934</v>
      </c>
      <c r="D68" s="502" t="s">
        <v>53</v>
      </c>
      <c r="E68" s="503" t="s">
        <v>53</v>
      </c>
      <c r="F68" s="504" t="s">
        <v>53</v>
      </c>
      <c r="G68" s="502" t="s">
        <v>53</v>
      </c>
      <c r="H68" s="503" t="s">
        <v>53</v>
      </c>
      <c r="I68" s="504" t="s">
        <v>53</v>
      </c>
      <c r="J68" s="502" t="s">
        <v>279</v>
      </c>
      <c r="K68" s="503">
        <v>17.62</v>
      </c>
      <c r="L68" s="504">
        <v>17.62</v>
      </c>
      <c r="M68" s="502" t="s">
        <v>53</v>
      </c>
      <c r="N68" s="503" t="s">
        <v>53</v>
      </c>
      <c r="O68" s="504" t="s">
        <v>53</v>
      </c>
      <c r="P68" s="506" t="s">
        <v>53</v>
      </c>
      <c r="Q68" s="242" t="s">
        <v>53</v>
      </c>
      <c r="R68" s="243" t="s">
        <v>53</v>
      </c>
      <c r="S68" s="506" t="s">
        <v>53</v>
      </c>
      <c r="T68" s="242" t="s">
        <v>53</v>
      </c>
      <c r="U68" s="243" t="s">
        <v>53</v>
      </c>
      <c r="V68" s="506"/>
      <c r="W68" s="242"/>
      <c r="X68" s="243"/>
      <c r="Y68" s="506" t="s">
        <v>53</v>
      </c>
      <c r="Z68" s="242" t="s">
        <v>53</v>
      </c>
      <c r="AA68" s="243" t="s">
        <v>53</v>
      </c>
      <c r="AB68" s="506" t="s">
        <v>53</v>
      </c>
      <c r="AC68" s="242" t="s">
        <v>53</v>
      </c>
      <c r="AD68" s="243" t="s">
        <v>53</v>
      </c>
      <c r="AE68" s="506" t="s">
        <v>279</v>
      </c>
      <c r="AF68" s="242">
        <v>8.3699999999999992</v>
      </c>
      <c r="AG68" s="243">
        <v>8.93</v>
      </c>
      <c r="AH68" s="506" t="s">
        <v>53</v>
      </c>
      <c r="AI68" s="242" t="s">
        <v>53</v>
      </c>
      <c r="AJ68" s="243" t="s">
        <v>53</v>
      </c>
      <c r="AK68" s="246" t="s">
        <v>53</v>
      </c>
      <c r="AL68" s="242" t="s">
        <v>53</v>
      </c>
      <c r="AM68" s="243" t="s">
        <v>53</v>
      </c>
      <c r="AN68" s="241" t="s">
        <v>53</v>
      </c>
      <c r="AO68" s="242" t="s">
        <v>53</v>
      </c>
      <c r="AP68" s="243" t="s">
        <v>53</v>
      </c>
      <c r="AQ68" s="514" t="s">
        <v>53</v>
      </c>
      <c r="AR68" s="515" t="s">
        <v>53</v>
      </c>
      <c r="AS68" s="516" t="s">
        <v>53</v>
      </c>
      <c r="AT68" s="514"/>
      <c r="AU68" s="515"/>
      <c r="AV68" s="516"/>
      <c r="AW68" s="514"/>
      <c r="AX68" s="515"/>
      <c r="AY68" s="516"/>
      <c r="AZ68" s="279" t="s">
        <v>53</v>
      </c>
      <c r="BA68" s="280" t="s">
        <v>53</v>
      </c>
      <c r="BB68" s="280" t="s">
        <v>53</v>
      </c>
      <c r="BC68" s="280" t="s">
        <v>53</v>
      </c>
      <c r="BD68" s="281" t="s">
        <v>53</v>
      </c>
    </row>
    <row r="69" spans="1:56" s="117" customFormat="1" ht="12" customHeight="1" x14ac:dyDescent="0.25">
      <c r="A69" s="895" t="s">
        <v>65</v>
      </c>
      <c r="B69" s="896" t="s">
        <v>42</v>
      </c>
      <c r="C69" s="613" t="s">
        <v>939</v>
      </c>
      <c r="D69" s="498" t="s">
        <v>53</v>
      </c>
      <c r="E69" s="499" t="s">
        <v>53</v>
      </c>
      <c r="F69" s="500" t="s">
        <v>53</v>
      </c>
      <c r="G69" s="498"/>
      <c r="H69" s="499"/>
      <c r="I69" s="500"/>
      <c r="J69" s="498"/>
      <c r="K69" s="499"/>
      <c r="L69" s="500"/>
      <c r="M69" s="498" t="s">
        <v>53</v>
      </c>
      <c r="N69" s="499" t="s">
        <v>53</v>
      </c>
      <c r="O69" s="500" t="s">
        <v>53</v>
      </c>
      <c r="P69" s="501" t="s">
        <v>53</v>
      </c>
      <c r="Q69" s="239" t="s">
        <v>53</v>
      </c>
      <c r="R69" s="240" t="s">
        <v>53</v>
      </c>
      <c r="S69" s="501" t="s">
        <v>53</v>
      </c>
      <c r="T69" s="239" t="s">
        <v>53</v>
      </c>
      <c r="U69" s="240" t="s">
        <v>53</v>
      </c>
      <c r="V69" s="501" t="s">
        <v>53</v>
      </c>
      <c r="W69" s="239" t="s">
        <v>53</v>
      </c>
      <c r="X69" s="240" t="s">
        <v>53</v>
      </c>
      <c r="Y69" s="501" t="s">
        <v>53</v>
      </c>
      <c r="Z69" s="239" t="s">
        <v>53</v>
      </c>
      <c r="AA69" s="240" t="s">
        <v>53</v>
      </c>
      <c r="AB69" s="501" t="s">
        <v>53</v>
      </c>
      <c r="AC69" s="239" t="s">
        <v>53</v>
      </c>
      <c r="AD69" s="240" t="s">
        <v>53</v>
      </c>
      <c r="AE69" s="501" t="s">
        <v>202</v>
      </c>
      <c r="AF69" s="239">
        <v>9.64</v>
      </c>
      <c r="AG69" s="240">
        <v>83.33</v>
      </c>
      <c r="AH69" s="501" t="s">
        <v>163</v>
      </c>
      <c r="AI69" s="239">
        <v>9.44</v>
      </c>
      <c r="AJ69" s="240">
        <v>9.44</v>
      </c>
      <c r="AK69" s="245" t="s">
        <v>201</v>
      </c>
      <c r="AL69" s="239">
        <v>14.91</v>
      </c>
      <c r="AM69" s="240">
        <v>21.37</v>
      </c>
      <c r="AN69" s="238" t="s">
        <v>243</v>
      </c>
      <c r="AO69" s="239">
        <v>7.04</v>
      </c>
      <c r="AP69" s="240">
        <v>13.59</v>
      </c>
      <c r="AQ69" s="511" t="s">
        <v>242</v>
      </c>
      <c r="AR69" s="512">
        <v>16.420000000000002</v>
      </c>
      <c r="AS69" s="513">
        <v>19.61</v>
      </c>
      <c r="AT69" s="511" t="s">
        <v>53</v>
      </c>
      <c r="AU69" s="512" t="s">
        <v>53</v>
      </c>
      <c r="AV69" s="513" t="s">
        <v>53</v>
      </c>
      <c r="AW69" s="511" t="s">
        <v>242</v>
      </c>
      <c r="AX69" s="512">
        <v>62.63</v>
      </c>
      <c r="AY69" s="513">
        <v>62.63</v>
      </c>
      <c r="AZ69" s="273" t="s">
        <v>279</v>
      </c>
      <c r="BA69" s="274">
        <v>38.96</v>
      </c>
      <c r="BB69" s="274" t="s">
        <v>241</v>
      </c>
      <c r="BC69" s="274" t="s">
        <v>241</v>
      </c>
      <c r="BD69" s="275">
        <v>38.96</v>
      </c>
    </row>
    <row r="70" spans="1:56" s="117" customFormat="1" ht="12" customHeight="1" x14ac:dyDescent="0.25">
      <c r="A70" s="895"/>
      <c r="B70" s="897"/>
      <c r="C70" s="533" t="s">
        <v>940</v>
      </c>
      <c r="D70" s="502"/>
      <c r="E70" s="503"/>
      <c r="F70" s="504"/>
      <c r="G70" s="502"/>
      <c r="H70" s="503"/>
      <c r="I70" s="504"/>
      <c r="J70" s="502"/>
      <c r="K70" s="503"/>
      <c r="L70" s="504"/>
      <c r="M70" s="502"/>
      <c r="N70" s="503"/>
      <c r="O70" s="504"/>
      <c r="P70" s="505"/>
      <c r="Q70" s="236"/>
      <c r="R70" s="237"/>
      <c r="S70" s="505"/>
      <c r="T70" s="236"/>
      <c r="U70" s="237"/>
      <c r="V70" s="505"/>
      <c r="W70" s="236"/>
      <c r="X70" s="237"/>
      <c r="Y70" s="505"/>
      <c r="Z70" s="236"/>
      <c r="AA70" s="237"/>
      <c r="AB70" s="505"/>
      <c r="AC70" s="236"/>
      <c r="AD70" s="237"/>
      <c r="AE70" s="505"/>
      <c r="AF70" s="236"/>
      <c r="AG70" s="237"/>
      <c r="AH70" s="505"/>
      <c r="AI70" s="236"/>
      <c r="AJ70" s="237"/>
      <c r="AK70" s="244"/>
      <c r="AL70" s="236"/>
      <c r="AM70" s="237"/>
      <c r="AN70" s="142"/>
      <c r="AO70" s="236"/>
      <c r="AP70" s="237"/>
      <c r="AQ70" s="511" t="s">
        <v>279</v>
      </c>
      <c r="AR70" s="512">
        <v>4.38</v>
      </c>
      <c r="AS70" s="513">
        <v>4.38</v>
      </c>
      <c r="AT70" s="511" t="s">
        <v>279</v>
      </c>
      <c r="AU70" s="512">
        <v>3.07</v>
      </c>
      <c r="AV70" s="513">
        <v>4.8</v>
      </c>
      <c r="AW70" s="511" t="s">
        <v>53</v>
      </c>
      <c r="AX70" s="512" t="s">
        <v>53</v>
      </c>
      <c r="AY70" s="513" t="s">
        <v>53</v>
      </c>
      <c r="AZ70" s="276"/>
      <c r="BA70" s="277"/>
      <c r="BB70" s="277"/>
      <c r="BC70" s="277"/>
      <c r="BD70" s="278" t="s">
        <v>241</v>
      </c>
    </row>
    <row r="71" spans="1:56" s="117" customFormat="1" ht="12" customHeight="1" x14ac:dyDescent="0.25">
      <c r="A71" s="895" t="s">
        <v>65</v>
      </c>
      <c r="B71" s="897"/>
      <c r="C71" s="533" t="s">
        <v>937</v>
      </c>
      <c r="D71" s="502" t="s">
        <v>53</v>
      </c>
      <c r="E71" s="503" t="s">
        <v>53</v>
      </c>
      <c r="F71" s="504" t="s">
        <v>53</v>
      </c>
      <c r="G71" s="502"/>
      <c r="H71" s="503"/>
      <c r="I71" s="504"/>
      <c r="J71" s="502"/>
      <c r="K71" s="503"/>
      <c r="L71" s="504"/>
      <c r="M71" s="502"/>
      <c r="N71" s="503"/>
      <c r="O71" s="504"/>
      <c r="P71" s="505"/>
      <c r="Q71" s="236"/>
      <c r="R71" s="237"/>
      <c r="S71" s="505"/>
      <c r="T71" s="236"/>
      <c r="U71" s="237"/>
      <c r="V71" s="505"/>
      <c r="W71" s="236"/>
      <c r="X71" s="237"/>
      <c r="Y71" s="505"/>
      <c r="Z71" s="236"/>
      <c r="AA71" s="237"/>
      <c r="AB71" s="505" t="s">
        <v>53</v>
      </c>
      <c r="AC71" s="236" t="s">
        <v>53</v>
      </c>
      <c r="AD71" s="237" t="s">
        <v>53</v>
      </c>
      <c r="AE71" s="505"/>
      <c r="AF71" s="236"/>
      <c r="AG71" s="237"/>
      <c r="AH71" s="505" t="s">
        <v>53</v>
      </c>
      <c r="AI71" s="236" t="s">
        <v>53</v>
      </c>
      <c r="AJ71" s="237" t="s">
        <v>53</v>
      </c>
      <c r="AK71" s="244" t="s">
        <v>279</v>
      </c>
      <c r="AL71" s="236">
        <v>10.82</v>
      </c>
      <c r="AM71" s="237">
        <v>10.82</v>
      </c>
      <c r="AN71" s="142" t="s">
        <v>53</v>
      </c>
      <c r="AO71" s="236" t="s">
        <v>53</v>
      </c>
      <c r="AP71" s="237" t="s">
        <v>53</v>
      </c>
      <c r="AQ71" s="511" t="s">
        <v>53</v>
      </c>
      <c r="AR71" s="512" t="s">
        <v>53</v>
      </c>
      <c r="AS71" s="513" t="s">
        <v>53</v>
      </c>
      <c r="AT71" s="511" t="s">
        <v>53</v>
      </c>
      <c r="AU71" s="512" t="s">
        <v>53</v>
      </c>
      <c r="AV71" s="513" t="s">
        <v>53</v>
      </c>
      <c r="AW71" s="511" t="s">
        <v>53</v>
      </c>
      <c r="AX71" s="512" t="s">
        <v>53</v>
      </c>
      <c r="AY71" s="513" t="s">
        <v>53</v>
      </c>
      <c r="AZ71" s="276"/>
      <c r="BA71" s="277"/>
      <c r="BB71" s="277"/>
      <c r="BC71" s="277"/>
      <c r="BD71" s="278" t="s">
        <v>241</v>
      </c>
    </row>
    <row r="72" spans="1:56" s="117" customFormat="1" ht="12" customHeight="1" x14ac:dyDescent="0.25">
      <c r="A72" s="895" t="s">
        <v>65</v>
      </c>
      <c r="B72" s="898"/>
      <c r="C72" s="249" t="s">
        <v>938</v>
      </c>
      <c r="D72" s="502" t="s">
        <v>279</v>
      </c>
      <c r="E72" s="503">
        <v>6.95</v>
      </c>
      <c r="F72" s="504">
        <v>6.95</v>
      </c>
      <c r="G72" s="502" t="s">
        <v>53</v>
      </c>
      <c r="H72" s="503" t="s">
        <v>53</v>
      </c>
      <c r="I72" s="504" t="s">
        <v>53</v>
      </c>
      <c r="J72" s="502" t="s">
        <v>53</v>
      </c>
      <c r="K72" s="503" t="s">
        <v>53</v>
      </c>
      <c r="L72" s="504" t="s">
        <v>53</v>
      </c>
      <c r="M72" s="502" t="s">
        <v>53</v>
      </c>
      <c r="N72" s="503" t="s">
        <v>53</v>
      </c>
      <c r="O72" s="504" t="s">
        <v>53</v>
      </c>
      <c r="P72" s="506" t="s">
        <v>53</v>
      </c>
      <c r="Q72" s="242" t="s">
        <v>53</v>
      </c>
      <c r="R72" s="243" t="s">
        <v>53</v>
      </c>
      <c r="S72" s="506" t="s">
        <v>279</v>
      </c>
      <c r="T72" s="242">
        <v>2.6</v>
      </c>
      <c r="U72" s="243">
        <v>2.6</v>
      </c>
      <c r="V72" s="506" t="s">
        <v>279</v>
      </c>
      <c r="W72" s="242">
        <v>3.88</v>
      </c>
      <c r="X72" s="243">
        <v>3.88</v>
      </c>
      <c r="Y72" s="506" t="s">
        <v>279</v>
      </c>
      <c r="Z72" s="242" t="s">
        <v>165</v>
      </c>
      <c r="AA72" s="243" t="s">
        <v>165</v>
      </c>
      <c r="AB72" s="506" t="s">
        <v>279</v>
      </c>
      <c r="AC72" s="242">
        <v>11.07</v>
      </c>
      <c r="AD72" s="243">
        <v>11.07</v>
      </c>
      <c r="AE72" s="506" t="s">
        <v>163</v>
      </c>
      <c r="AF72" s="242">
        <v>5.75</v>
      </c>
      <c r="AG72" s="243">
        <v>5.75</v>
      </c>
      <c r="AH72" s="506" t="s">
        <v>164</v>
      </c>
      <c r="AI72" s="242">
        <v>9.8699999999999992</v>
      </c>
      <c r="AJ72" s="243">
        <v>10.94</v>
      </c>
      <c r="AK72" s="246" t="s">
        <v>242</v>
      </c>
      <c r="AL72" s="242">
        <v>20.21</v>
      </c>
      <c r="AM72" s="243">
        <v>20.68</v>
      </c>
      <c r="AN72" s="241" t="s">
        <v>163</v>
      </c>
      <c r="AO72" s="242">
        <v>21.57</v>
      </c>
      <c r="AP72" s="243">
        <v>21.57</v>
      </c>
      <c r="AQ72" s="514" t="s">
        <v>164</v>
      </c>
      <c r="AR72" s="515">
        <v>12.02</v>
      </c>
      <c r="AS72" s="516">
        <v>12.65</v>
      </c>
      <c r="AT72" s="511" t="s">
        <v>164</v>
      </c>
      <c r="AU72" s="512">
        <v>26.43</v>
      </c>
      <c r="AV72" s="513">
        <v>26.43</v>
      </c>
      <c r="AW72" s="511" t="s">
        <v>163</v>
      </c>
      <c r="AX72" s="512">
        <v>4.96</v>
      </c>
      <c r="AY72" s="513">
        <v>5.17</v>
      </c>
      <c r="AZ72" s="454" t="s">
        <v>53</v>
      </c>
      <c r="BA72" s="455" t="s">
        <v>53</v>
      </c>
      <c r="BB72" s="455" t="s">
        <v>53</v>
      </c>
      <c r="BC72" s="455" t="s">
        <v>53</v>
      </c>
      <c r="BD72" s="530" t="s">
        <v>53</v>
      </c>
    </row>
    <row r="73" spans="1:56" s="117" customFormat="1" ht="12" customHeight="1" x14ac:dyDescent="0.25">
      <c r="A73" s="891" t="s">
        <v>30</v>
      </c>
      <c r="B73" s="899" t="s">
        <v>39</v>
      </c>
      <c r="C73" s="229" t="s">
        <v>942</v>
      </c>
      <c r="D73" s="517" t="s">
        <v>172</v>
      </c>
      <c r="E73" s="518">
        <v>204.67699999999999</v>
      </c>
      <c r="F73" s="519">
        <v>209.10300000000001</v>
      </c>
      <c r="G73" s="517" t="s">
        <v>244</v>
      </c>
      <c r="H73" s="518">
        <v>148.60300000000001</v>
      </c>
      <c r="I73" s="519">
        <v>152.393</v>
      </c>
      <c r="J73" s="517" t="s">
        <v>240</v>
      </c>
      <c r="K73" s="518">
        <v>173.53299999999999</v>
      </c>
      <c r="L73" s="519">
        <v>205.16300000000001</v>
      </c>
      <c r="M73" s="517" t="s">
        <v>269</v>
      </c>
      <c r="N73" s="518">
        <v>192.70599999999999</v>
      </c>
      <c r="O73" s="519">
        <v>385.57600000000002</v>
      </c>
      <c r="P73" s="224" t="s">
        <v>269</v>
      </c>
      <c r="Q73" s="225">
        <v>211.97</v>
      </c>
      <c r="R73" s="226">
        <v>472.2</v>
      </c>
      <c r="S73" s="224" t="s">
        <v>435</v>
      </c>
      <c r="T73" s="225">
        <v>453.87</v>
      </c>
      <c r="U73" s="226">
        <v>628.80999999999995</v>
      </c>
      <c r="V73" s="224" t="s">
        <v>234</v>
      </c>
      <c r="W73" s="225">
        <v>529.47</v>
      </c>
      <c r="X73" s="226">
        <v>607.49</v>
      </c>
      <c r="Y73" s="224" t="s">
        <v>176</v>
      </c>
      <c r="Z73" s="225">
        <v>643.39</v>
      </c>
      <c r="AA73" s="226">
        <v>674.91</v>
      </c>
      <c r="AB73" s="224" t="s">
        <v>245</v>
      </c>
      <c r="AC73" s="225">
        <v>570.24</v>
      </c>
      <c r="AD73" s="226">
        <v>789.28</v>
      </c>
      <c r="AE73" s="224" t="s">
        <v>236</v>
      </c>
      <c r="AF73" s="225">
        <v>449.58</v>
      </c>
      <c r="AG73" s="226">
        <v>541.37</v>
      </c>
      <c r="AH73" s="224" t="s">
        <v>352</v>
      </c>
      <c r="AI73" s="225">
        <v>476.565</v>
      </c>
      <c r="AJ73" s="226">
        <v>542.04499999999996</v>
      </c>
      <c r="AK73" s="233" t="s">
        <v>375</v>
      </c>
      <c r="AL73" s="225">
        <v>517.75120000000004</v>
      </c>
      <c r="AM73" s="226">
        <v>740.0462</v>
      </c>
      <c r="AN73" s="235" t="s">
        <v>191</v>
      </c>
      <c r="AO73" s="225">
        <v>419.42500000000001</v>
      </c>
      <c r="AP73" s="226">
        <v>636.40499999999997</v>
      </c>
      <c r="AQ73" s="511" t="s">
        <v>375</v>
      </c>
      <c r="AR73" s="512">
        <v>427.20499999999998</v>
      </c>
      <c r="AS73" s="513">
        <v>503.03500000000003</v>
      </c>
      <c r="AT73" s="508" t="s">
        <v>343</v>
      </c>
      <c r="AU73" s="509">
        <v>529.68510000000003</v>
      </c>
      <c r="AV73" s="510">
        <v>692.75509999999997</v>
      </c>
      <c r="AW73" s="508" t="s">
        <v>274</v>
      </c>
      <c r="AX73" s="509">
        <v>478.513034</v>
      </c>
      <c r="AY73" s="510">
        <v>574.27303400000005</v>
      </c>
      <c r="AZ73" s="456" t="s">
        <v>349</v>
      </c>
      <c r="BA73" s="457">
        <v>550.45168000000001</v>
      </c>
      <c r="BB73" s="457">
        <v>11.9</v>
      </c>
      <c r="BC73" s="457">
        <v>36.799999999999997</v>
      </c>
      <c r="BD73" s="531">
        <v>599.15168000000006</v>
      </c>
    </row>
    <row r="74" spans="1:56" s="117" customFormat="1" ht="12" customHeight="1" x14ac:dyDescent="0.25">
      <c r="A74" s="891"/>
      <c r="B74" s="900"/>
      <c r="C74" s="227" t="s">
        <v>941</v>
      </c>
      <c r="D74" s="520"/>
      <c r="E74" s="521"/>
      <c r="F74" s="522"/>
      <c r="G74" s="520"/>
      <c r="H74" s="521"/>
      <c r="I74" s="522"/>
      <c r="J74" s="520" t="s">
        <v>279</v>
      </c>
      <c r="K74" s="521" t="s">
        <v>53</v>
      </c>
      <c r="L74" s="522">
        <v>6.03</v>
      </c>
      <c r="M74" s="520" t="s">
        <v>200</v>
      </c>
      <c r="N74" s="521">
        <v>6.17</v>
      </c>
      <c r="O74" s="522">
        <v>54.8</v>
      </c>
      <c r="P74" s="194" t="s">
        <v>275</v>
      </c>
      <c r="Q74" s="195">
        <v>29.14</v>
      </c>
      <c r="R74" s="196">
        <v>96.72</v>
      </c>
      <c r="S74" s="194" t="s">
        <v>165</v>
      </c>
      <c r="T74" s="195">
        <v>80.19</v>
      </c>
      <c r="U74" s="196">
        <v>81.19</v>
      </c>
      <c r="V74" s="194" t="s">
        <v>243</v>
      </c>
      <c r="W74" s="195">
        <v>83.33</v>
      </c>
      <c r="X74" s="196">
        <v>121.84</v>
      </c>
      <c r="Y74" s="194" t="s">
        <v>53</v>
      </c>
      <c r="Z74" s="195" t="s">
        <v>53</v>
      </c>
      <c r="AA74" s="196" t="s">
        <v>53</v>
      </c>
      <c r="AB74" s="194" t="s">
        <v>172</v>
      </c>
      <c r="AC74" s="195">
        <v>72.64</v>
      </c>
      <c r="AD74" s="196">
        <v>143.59</v>
      </c>
      <c r="AE74" s="194" t="s">
        <v>173</v>
      </c>
      <c r="AF74" s="195">
        <v>93.11</v>
      </c>
      <c r="AG74" s="196">
        <v>235.27</v>
      </c>
      <c r="AH74" s="194" t="s">
        <v>233</v>
      </c>
      <c r="AI74" s="195">
        <v>204.99</v>
      </c>
      <c r="AJ74" s="196">
        <v>280.01</v>
      </c>
      <c r="AK74" s="220" t="s">
        <v>222</v>
      </c>
      <c r="AL74" s="195">
        <v>261.88</v>
      </c>
      <c r="AM74" s="196">
        <v>506.84</v>
      </c>
      <c r="AN74" s="217" t="s">
        <v>272</v>
      </c>
      <c r="AO74" s="195">
        <v>227.11</v>
      </c>
      <c r="AP74" s="196">
        <v>708.13</v>
      </c>
      <c r="AQ74" s="511" t="s">
        <v>293</v>
      </c>
      <c r="AR74" s="512">
        <v>496.22</v>
      </c>
      <c r="AS74" s="513">
        <v>778.7</v>
      </c>
      <c r="AT74" s="511" t="s">
        <v>245</v>
      </c>
      <c r="AU74" s="512">
        <v>581.04999999999995</v>
      </c>
      <c r="AV74" s="513">
        <v>751.09</v>
      </c>
      <c r="AW74" s="511" t="s">
        <v>209</v>
      </c>
      <c r="AX74" s="512">
        <v>579.85</v>
      </c>
      <c r="AY74" s="513">
        <v>705.44</v>
      </c>
      <c r="AZ74" s="285" t="s">
        <v>178</v>
      </c>
      <c r="BA74" s="286">
        <v>470.83</v>
      </c>
      <c r="BB74" s="286">
        <v>59.85</v>
      </c>
      <c r="BC74" s="286">
        <v>56.89</v>
      </c>
      <c r="BD74" s="287">
        <v>587.57000000000005</v>
      </c>
    </row>
    <row r="75" spans="1:56" s="117" customFormat="1" ht="12" customHeight="1" x14ac:dyDescent="0.25">
      <c r="A75" s="891"/>
      <c r="B75" s="900"/>
      <c r="C75" s="230" t="s">
        <v>944</v>
      </c>
      <c r="D75" s="520"/>
      <c r="E75" s="521"/>
      <c r="F75" s="522"/>
      <c r="G75" s="520"/>
      <c r="H75" s="521"/>
      <c r="I75" s="522"/>
      <c r="J75" s="520"/>
      <c r="K75" s="521"/>
      <c r="L75" s="522"/>
      <c r="M75" s="520" t="s">
        <v>53</v>
      </c>
      <c r="N75" s="521" t="s">
        <v>53</v>
      </c>
      <c r="O75" s="522" t="s">
        <v>53</v>
      </c>
      <c r="P75" s="194" t="s">
        <v>163</v>
      </c>
      <c r="Q75" s="195" t="s">
        <v>53</v>
      </c>
      <c r="R75" s="196">
        <v>10.26</v>
      </c>
      <c r="S75" s="194" t="s">
        <v>53</v>
      </c>
      <c r="T75" s="195" t="s">
        <v>53</v>
      </c>
      <c r="U75" s="196" t="s">
        <v>53</v>
      </c>
      <c r="V75" s="194" t="s">
        <v>53</v>
      </c>
      <c r="W75" s="195" t="s">
        <v>53</v>
      </c>
      <c r="X75" s="196" t="s">
        <v>53</v>
      </c>
      <c r="Y75" s="194"/>
      <c r="Z75" s="195"/>
      <c r="AA75" s="196"/>
      <c r="AB75" s="194" t="s">
        <v>201</v>
      </c>
      <c r="AC75" s="195">
        <v>8.1300000000000008</v>
      </c>
      <c r="AD75" s="196">
        <v>43.38</v>
      </c>
      <c r="AE75" s="194" t="s">
        <v>200</v>
      </c>
      <c r="AF75" s="195">
        <v>36.6</v>
      </c>
      <c r="AG75" s="196">
        <v>82.06</v>
      </c>
      <c r="AH75" s="194" t="s">
        <v>170</v>
      </c>
      <c r="AI75" s="195">
        <v>71.400000000000006</v>
      </c>
      <c r="AJ75" s="196">
        <v>102.08</v>
      </c>
      <c r="AK75" s="220" t="s">
        <v>172</v>
      </c>
      <c r="AL75" s="195">
        <v>99.37</v>
      </c>
      <c r="AM75" s="196">
        <v>140.82</v>
      </c>
      <c r="AN75" s="217" t="s">
        <v>204</v>
      </c>
      <c r="AO75" s="195">
        <v>93.46</v>
      </c>
      <c r="AP75" s="196">
        <v>204.43</v>
      </c>
      <c r="AQ75" s="511" t="s">
        <v>175</v>
      </c>
      <c r="AR75" s="512">
        <v>228.72</v>
      </c>
      <c r="AS75" s="513">
        <v>324.38</v>
      </c>
      <c r="AT75" s="511" t="s">
        <v>187</v>
      </c>
      <c r="AU75" s="512">
        <v>279.27</v>
      </c>
      <c r="AV75" s="513">
        <v>341.73</v>
      </c>
      <c r="AW75" s="511" t="s">
        <v>277</v>
      </c>
      <c r="AX75" s="512">
        <v>291.85000000000002</v>
      </c>
      <c r="AY75" s="513">
        <v>334.51</v>
      </c>
      <c r="AZ75" s="285" t="s">
        <v>187</v>
      </c>
      <c r="BA75" s="286">
        <v>343.19384300000002</v>
      </c>
      <c r="BB75" s="286">
        <v>49.89</v>
      </c>
      <c r="BC75" s="286" t="s">
        <v>53</v>
      </c>
      <c r="BD75" s="287">
        <v>397.083843</v>
      </c>
    </row>
    <row r="76" spans="1:56" s="117" customFormat="1" ht="12" customHeight="1" x14ac:dyDescent="0.25">
      <c r="A76" s="891"/>
      <c r="B76" s="900"/>
      <c r="C76" s="230" t="s">
        <v>943</v>
      </c>
      <c r="D76" s="520"/>
      <c r="E76" s="521"/>
      <c r="F76" s="522"/>
      <c r="G76" s="520"/>
      <c r="H76" s="521"/>
      <c r="I76" s="522"/>
      <c r="J76" s="520"/>
      <c r="K76" s="521"/>
      <c r="L76" s="522"/>
      <c r="M76" s="520" t="s">
        <v>164</v>
      </c>
      <c r="N76" s="521" t="s">
        <v>53</v>
      </c>
      <c r="O76" s="522">
        <v>24.42</v>
      </c>
      <c r="P76" s="194" t="s">
        <v>164</v>
      </c>
      <c r="Q76" s="195">
        <v>4.17</v>
      </c>
      <c r="R76" s="196">
        <v>26.49</v>
      </c>
      <c r="S76" s="194" t="s">
        <v>242</v>
      </c>
      <c r="T76" s="195">
        <v>20.78</v>
      </c>
      <c r="U76" s="196">
        <v>21.49</v>
      </c>
      <c r="V76" s="194" t="s">
        <v>53</v>
      </c>
      <c r="W76" s="195" t="s">
        <v>53</v>
      </c>
      <c r="X76" s="196" t="s">
        <v>53</v>
      </c>
      <c r="Y76" s="194" t="s">
        <v>53</v>
      </c>
      <c r="Z76" s="195" t="s">
        <v>53</v>
      </c>
      <c r="AA76" s="196" t="s">
        <v>53</v>
      </c>
      <c r="AB76" s="194" t="s">
        <v>201</v>
      </c>
      <c r="AC76" s="195">
        <v>23.93</v>
      </c>
      <c r="AD76" s="196">
        <v>43.75</v>
      </c>
      <c r="AE76" s="194" t="s">
        <v>169</v>
      </c>
      <c r="AF76" s="195" t="s">
        <v>53</v>
      </c>
      <c r="AG76" s="196">
        <v>174.31</v>
      </c>
      <c r="AH76" s="194" t="s">
        <v>203</v>
      </c>
      <c r="AI76" s="195">
        <v>168.16</v>
      </c>
      <c r="AJ76" s="196">
        <v>286.83</v>
      </c>
      <c r="AK76" s="220" t="s">
        <v>269</v>
      </c>
      <c r="AL76" s="195">
        <v>192.88</v>
      </c>
      <c r="AM76" s="196">
        <v>274.37900000000002</v>
      </c>
      <c r="AN76" s="217" t="s">
        <v>175</v>
      </c>
      <c r="AO76" s="195">
        <v>173.89</v>
      </c>
      <c r="AP76" s="196">
        <v>270.33</v>
      </c>
      <c r="AQ76" s="511" t="s">
        <v>277</v>
      </c>
      <c r="AR76" s="512">
        <v>193.31</v>
      </c>
      <c r="AS76" s="513">
        <v>247.58</v>
      </c>
      <c r="AT76" s="511" t="s">
        <v>269</v>
      </c>
      <c r="AU76" s="512">
        <v>183.91</v>
      </c>
      <c r="AV76" s="513">
        <v>239.48</v>
      </c>
      <c r="AW76" s="511" t="s">
        <v>204</v>
      </c>
      <c r="AX76" s="512">
        <v>170.54</v>
      </c>
      <c r="AY76" s="513">
        <v>235.53</v>
      </c>
      <c r="AZ76" s="285" t="s">
        <v>171</v>
      </c>
      <c r="BA76" s="286">
        <v>233.7</v>
      </c>
      <c r="BB76" s="286">
        <v>4.2300000000000004</v>
      </c>
      <c r="BC76" s="286">
        <v>51.59</v>
      </c>
      <c r="BD76" s="287">
        <v>289.52</v>
      </c>
    </row>
    <row r="77" spans="1:56" s="117" customFormat="1" ht="12" customHeight="1" x14ac:dyDescent="0.25">
      <c r="A77" s="891"/>
      <c r="B77" s="900"/>
      <c r="C77" s="230" t="s">
        <v>945</v>
      </c>
      <c r="D77" s="520" t="s">
        <v>279</v>
      </c>
      <c r="E77" s="521" t="s">
        <v>53</v>
      </c>
      <c r="F77" s="522">
        <v>4.29</v>
      </c>
      <c r="G77" s="520" t="s">
        <v>53</v>
      </c>
      <c r="H77" s="521" t="s">
        <v>53</v>
      </c>
      <c r="I77" s="522" t="s">
        <v>53</v>
      </c>
      <c r="J77" s="520" t="s">
        <v>53</v>
      </c>
      <c r="K77" s="521" t="s">
        <v>53</v>
      </c>
      <c r="L77" s="522" t="s">
        <v>53</v>
      </c>
      <c r="M77" s="520" t="s">
        <v>53</v>
      </c>
      <c r="N77" s="521">
        <v>1.3</v>
      </c>
      <c r="O77" s="522" t="s">
        <v>53</v>
      </c>
      <c r="P77" s="194" t="s">
        <v>53</v>
      </c>
      <c r="Q77" s="195" t="s">
        <v>53</v>
      </c>
      <c r="R77" s="196" t="s">
        <v>53</v>
      </c>
      <c r="S77" s="194"/>
      <c r="T77" s="195"/>
      <c r="U77" s="196"/>
      <c r="V77" s="194" t="s">
        <v>53</v>
      </c>
      <c r="W77" s="195" t="s">
        <v>53</v>
      </c>
      <c r="X77" s="196" t="s">
        <v>53</v>
      </c>
      <c r="Y77" s="194" t="s">
        <v>53</v>
      </c>
      <c r="Z77" s="195" t="s">
        <v>53</v>
      </c>
      <c r="AA77" s="196" t="s">
        <v>53</v>
      </c>
      <c r="AB77" s="194" t="s">
        <v>53</v>
      </c>
      <c r="AC77" s="195" t="s">
        <v>53</v>
      </c>
      <c r="AD77" s="196" t="s">
        <v>53</v>
      </c>
      <c r="AE77" s="194" t="s">
        <v>279</v>
      </c>
      <c r="AF77" s="195" t="s">
        <v>53</v>
      </c>
      <c r="AG77" s="196">
        <v>6.18</v>
      </c>
      <c r="AH77" s="194" t="s">
        <v>53</v>
      </c>
      <c r="AI77" s="195" t="s">
        <v>53</v>
      </c>
      <c r="AJ77" s="196" t="s">
        <v>53</v>
      </c>
      <c r="AK77" s="220" t="s">
        <v>53</v>
      </c>
      <c r="AL77" s="195" t="s">
        <v>53</v>
      </c>
      <c r="AM77" s="196" t="s">
        <v>53</v>
      </c>
      <c r="AN77" s="217" t="s">
        <v>53</v>
      </c>
      <c r="AO77" s="195" t="s">
        <v>53</v>
      </c>
      <c r="AP77" s="196" t="s">
        <v>53</v>
      </c>
      <c r="AQ77" s="511" t="s">
        <v>163</v>
      </c>
      <c r="AR77" s="512">
        <v>4.75</v>
      </c>
      <c r="AS77" s="513">
        <v>10.44</v>
      </c>
      <c r="AT77" s="511" t="s">
        <v>201</v>
      </c>
      <c r="AU77" s="512">
        <v>17.09</v>
      </c>
      <c r="AV77" s="513">
        <v>32.32</v>
      </c>
      <c r="AW77" s="511" t="s">
        <v>165</v>
      </c>
      <c r="AX77" s="512">
        <v>106.33</v>
      </c>
      <c r="AY77" s="513">
        <v>111.7</v>
      </c>
      <c r="AZ77" s="285" t="s">
        <v>165</v>
      </c>
      <c r="BA77" s="286">
        <v>80.87</v>
      </c>
      <c r="BB77" s="286" t="s">
        <v>53</v>
      </c>
      <c r="BC77" s="286" t="s">
        <v>241</v>
      </c>
      <c r="BD77" s="287">
        <v>86.34</v>
      </c>
    </row>
    <row r="78" spans="1:56" s="117" customFormat="1" ht="12" customHeight="1" x14ac:dyDescent="0.25">
      <c r="A78" s="891"/>
      <c r="B78" s="900"/>
      <c r="C78" s="230" t="s">
        <v>946</v>
      </c>
      <c r="D78" s="520" t="s">
        <v>163</v>
      </c>
      <c r="E78" s="521">
        <v>14.72</v>
      </c>
      <c r="F78" s="522">
        <v>17.72</v>
      </c>
      <c r="G78" s="520" t="s">
        <v>164</v>
      </c>
      <c r="H78" s="521">
        <v>18.04</v>
      </c>
      <c r="I78" s="522">
        <v>19.61</v>
      </c>
      <c r="J78" s="520" t="s">
        <v>164</v>
      </c>
      <c r="K78" s="521">
        <v>17.809999999999999</v>
      </c>
      <c r="L78" s="522">
        <v>21.67</v>
      </c>
      <c r="M78" s="520" t="s">
        <v>279</v>
      </c>
      <c r="N78" s="521">
        <v>7.19</v>
      </c>
      <c r="O78" s="522">
        <v>11.02</v>
      </c>
      <c r="P78" s="194" t="s">
        <v>163</v>
      </c>
      <c r="Q78" s="195">
        <v>6.94</v>
      </c>
      <c r="R78" s="196">
        <v>17.920000000000002</v>
      </c>
      <c r="S78" s="194" t="s">
        <v>53</v>
      </c>
      <c r="T78" s="195" t="s">
        <v>53</v>
      </c>
      <c r="U78" s="196" t="s">
        <v>53</v>
      </c>
      <c r="V78" s="194" t="s">
        <v>53</v>
      </c>
      <c r="W78" s="195" t="s">
        <v>53</v>
      </c>
      <c r="X78" s="196" t="s">
        <v>53</v>
      </c>
      <c r="Y78" s="194"/>
      <c r="Z78" s="195"/>
      <c r="AA78" s="196"/>
      <c r="AB78" s="194" t="s">
        <v>279</v>
      </c>
      <c r="AC78" s="195" t="s">
        <v>53</v>
      </c>
      <c r="AD78" s="196">
        <v>17.13</v>
      </c>
      <c r="AE78" s="194"/>
      <c r="AF78" s="195"/>
      <c r="AG78" s="196"/>
      <c r="AH78" s="194"/>
      <c r="AI78" s="195"/>
      <c r="AJ78" s="196"/>
      <c r="AK78" s="220" t="s">
        <v>53</v>
      </c>
      <c r="AL78" s="195" t="s">
        <v>53</v>
      </c>
      <c r="AM78" s="196" t="s">
        <v>53</v>
      </c>
      <c r="AN78" s="217" t="s">
        <v>53</v>
      </c>
      <c r="AO78" s="195" t="s">
        <v>53</v>
      </c>
      <c r="AP78" s="196" t="s">
        <v>53</v>
      </c>
      <c r="AQ78" s="511" t="s">
        <v>53</v>
      </c>
      <c r="AR78" s="512" t="s">
        <v>53</v>
      </c>
      <c r="AS78" s="513" t="s">
        <v>53</v>
      </c>
      <c r="AT78" s="511" t="s">
        <v>279</v>
      </c>
      <c r="AU78" s="512">
        <v>13.34</v>
      </c>
      <c r="AV78" s="513">
        <v>15.78</v>
      </c>
      <c r="AW78" s="511" t="s">
        <v>53</v>
      </c>
      <c r="AX78" s="512" t="s">
        <v>53</v>
      </c>
      <c r="AY78" s="513" t="s">
        <v>53</v>
      </c>
      <c r="AZ78" s="285" t="s">
        <v>53</v>
      </c>
      <c r="BA78" s="286" t="s">
        <v>53</v>
      </c>
      <c r="BB78" s="286" t="s">
        <v>53</v>
      </c>
      <c r="BC78" s="286" t="s">
        <v>53</v>
      </c>
      <c r="BD78" s="287" t="s">
        <v>53</v>
      </c>
    </row>
    <row r="79" spans="1:56" s="117" customFormat="1" ht="12" customHeight="1" x14ac:dyDescent="0.25">
      <c r="A79" s="891"/>
      <c r="B79" s="900"/>
      <c r="C79" s="227" t="s">
        <v>947</v>
      </c>
      <c r="D79" s="520"/>
      <c r="E79" s="521"/>
      <c r="F79" s="522"/>
      <c r="G79" s="520"/>
      <c r="H79" s="521"/>
      <c r="I79" s="522"/>
      <c r="J79" s="520"/>
      <c r="K79" s="521"/>
      <c r="L79" s="522"/>
      <c r="M79" s="520"/>
      <c r="N79" s="521"/>
      <c r="O79" s="522"/>
      <c r="P79" s="194"/>
      <c r="Q79" s="195"/>
      <c r="R79" s="196"/>
      <c r="S79" s="194"/>
      <c r="T79" s="195"/>
      <c r="U79" s="196"/>
      <c r="V79" s="194"/>
      <c r="W79" s="195"/>
      <c r="X79" s="196"/>
      <c r="Y79" s="194"/>
      <c r="Z79" s="195"/>
      <c r="AA79" s="196"/>
      <c r="AB79" s="194"/>
      <c r="AC79" s="195"/>
      <c r="AD79" s="196"/>
      <c r="AE79" s="194"/>
      <c r="AF79" s="195"/>
      <c r="AG79" s="196"/>
      <c r="AH79" s="194"/>
      <c r="AI79" s="195"/>
      <c r="AJ79" s="196"/>
      <c r="AK79" s="220"/>
      <c r="AL79" s="195"/>
      <c r="AM79" s="196"/>
      <c r="AN79" s="217"/>
      <c r="AO79" s="195"/>
      <c r="AP79" s="196"/>
      <c r="AQ79" s="511"/>
      <c r="AR79" s="512"/>
      <c r="AS79" s="513"/>
      <c r="AT79" s="511"/>
      <c r="AU79" s="512"/>
      <c r="AV79" s="513"/>
      <c r="AW79" s="511"/>
      <c r="AX79" s="512"/>
      <c r="AY79" s="513"/>
      <c r="AZ79" s="217" t="s">
        <v>53</v>
      </c>
      <c r="BA79" s="195" t="s">
        <v>53</v>
      </c>
      <c r="BB79" s="195" t="s">
        <v>53</v>
      </c>
      <c r="BC79" s="195" t="s">
        <v>53</v>
      </c>
      <c r="BD79" s="196" t="s">
        <v>53</v>
      </c>
    </row>
    <row r="80" spans="1:56" s="117" customFormat="1" ht="12" customHeight="1" x14ac:dyDescent="0.25">
      <c r="A80" s="891"/>
      <c r="B80" s="900" t="s">
        <v>50</v>
      </c>
      <c r="C80" s="229" t="s">
        <v>984</v>
      </c>
      <c r="D80" s="517" t="s">
        <v>269</v>
      </c>
      <c r="E80" s="518">
        <v>373.31799999999998</v>
      </c>
      <c r="F80" s="519">
        <v>520.72799999999995</v>
      </c>
      <c r="G80" s="517" t="s">
        <v>231</v>
      </c>
      <c r="H80" s="518">
        <v>404.28699999999998</v>
      </c>
      <c r="I80" s="519">
        <v>434.37700000000001</v>
      </c>
      <c r="J80" s="517" t="s">
        <v>239</v>
      </c>
      <c r="K80" s="518">
        <v>434.66</v>
      </c>
      <c r="L80" s="519">
        <v>462.92</v>
      </c>
      <c r="M80" s="517" t="s">
        <v>175</v>
      </c>
      <c r="N80" s="518">
        <v>471.35</v>
      </c>
      <c r="O80" s="519">
        <v>629.49</v>
      </c>
      <c r="P80" s="224" t="s">
        <v>235</v>
      </c>
      <c r="Q80" s="225">
        <v>501.38099999999997</v>
      </c>
      <c r="R80" s="226">
        <v>727.23099999999999</v>
      </c>
      <c r="S80" s="224" t="s">
        <v>278</v>
      </c>
      <c r="T80" s="225">
        <v>567.87099999999998</v>
      </c>
      <c r="U80" s="226">
        <v>737.15099999999995</v>
      </c>
      <c r="V80" s="224" t="s">
        <v>207</v>
      </c>
      <c r="W80" s="225">
        <v>601.90300000000002</v>
      </c>
      <c r="X80" s="226">
        <v>724.053</v>
      </c>
      <c r="Y80" s="224" t="s">
        <v>287</v>
      </c>
      <c r="Z80" s="225">
        <v>616.13300000000004</v>
      </c>
      <c r="AA80" s="226">
        <v>705.79300000000001</v>
      </c>
      <c r="AB80" s="224" t="s">
        <v>210</v>
      </c>
      <c r="AC80" s="225">
        <v>1005.873</v>
      </c>
      <c r="AD80" s="226">
        <v>1502.0530000000001</v>
      </c>
      <c r="AE80" s="224" t="s">
        <v>137</v>
      </c>
      <c r="AF80" s="225">
        <v>1127.287</v>
      </c>
      <c r="AG80" s="226">
        <v>1871.047</v>
      </c>
      <c r="AH80" s="224" t="s">
        <v>397</v>
      </c>
      <c r="AI80" s="225">
        <v>1780.5440000000001</v>
      </c>
      <c r="AJ80" s="226">
        <v>1978.354</v>
      </c>
      <c r="AK80" s="233" t="s">
        <v>314</v>
      </c>
      <c r="AL80" s="225">
        <v>1896.0930000000001</v>
      </c>
      <c r="AM80" s="226">
        <v>2472.5038</v>
      </c>
      <c r="AN80" s="235" t="s">
        <v>414</v>
      </c>
      <c r="AO80" s="225">
        <v>2168.7846</v>
      </c>
      <c r="AP80" s="226">
        <v>2791.1565999999998</v>
      </c>
      <c r="AQ80" s="508" t="s">
        <v>249</v>
      </c>
      <c r="AR80" s="509">
        <v>2526.1215999999999</v>
      </c>
      <c r="AS80" s="510">
        <v>2865.0416</v>
      </c>
      <c r="AT80" s="508" t="s">
        <v>147</v>
      </c>
      <c r="AU80" s="509">
        <v>2768.9886999999999</v>
      </c>
      <c r="AV80" s="510">
        <v>3297.7957000000001</v>
      </c>
      <c r="AW80" s="508" t="s">
        <v>250</v>
      </c>
      <c r="AX80" s="509">
        <v>2660.393967</v>
      </c>
      <c r="AY80" s="510">
        <v>3267.1429670000002</v>
      </c>
      <c r="AZ80" s="273" t="s">
        <v>220</v>
      </c>
      <c r="BA80" s="274">
        <v>3471.9060509999999</v>
      </c>
      <c r="BB80" s="274">
        <v>192.64624800000001</v>
      </c>
      <c r="BC80" s="274">
        <v>216.48</v>
      </c>
      <c r="BD80" s="275">
        <v>3881.032299</v>
      </c>
    </row>
    <row r="81" spans="1:56" s="117" customFormat="1" ht="12" customHeight="1" x14ac:dyDescent="0.25">
      <c r="A81" s="891"/>
      <c r="B81" s="900"/>
      <c r="C81" s="230" t="s">
        <v>986</v>
      </c>
      <c r="D81" s="520"/>
      <c r="E81" s="521"/>
      <c r="F81" s="522"/>
      <c r="G81" s="520"/>
      <c r="H81" s="521"/>
      <c r="I81" s="522"/>
      <c r="J81" s="520"/>
      <c r="K81" s="521"/>
      <c r="L81" s="522"/>
      <c r="M81" s="520"/>
      <c r="N81" s="521"/>
      <c r="O81" s="522"/>
      <c r="P81" s="194"/>
      <c r="Q81" s="195"/>
      <c r="R81" s="196"/>
      <c r="S81" s="194"/>
      <c r="T81" s="195"/>
      <c r="U81" s="196"/>
      <c r="V81" s="194"/>
      <c r="W81" s="195"/>
      <c r="X81" s="196"/>
      <c r="Y81" s="194"/>
      <c r="Z81" s="195"/>
      <c r="AA81" s="196"/>
      <c r="AB81" s="194"/>
      <c r="AC81" s="195"/>
      <c r="AD81" s="196"/>
      <c r="AE81" s="194"/>
      <c r="AF81" s="195"/>
      <c r="AG81" s="196"/>
      <c r="AH81" s="194"/>
      <c r="AI81" s="195"/>
      <c r="AJ81" s="196"/>
      <c r="AK81" s="220"/>
      <c r="AL81" s="195"/>
      <c r="AM81" s="196"/>
      <c r="AN81" s="217"/>
      <c r="AO81" s="195"/>
      <c r="AP81" s="196"/>
      <c r="AQ81" s="511" t="s">
        <v>166</v>
      </c>
      <c r="AR81" s="512">
        <v>28.97</v>
      </c>
      <c r="AS81" s="513">
        <v>30.94</v>
      </c>
      <c r="AT81" s="511" t="s">
        <v>169</v>
      </c>
      <c r="AU81" s="512">
        <v>30.95</v>
      </c>
      <c r="AV81" s="513">
        <v>33.840000000000003</v>
      </c>
      <c r="AW81" s="511" t="s">
        <v>205</v>
      </c>
      <c r="AX81" s="512">
        <v>66.675399999999996</v>
      </c>
      <c r="AY81" s="513">
        <v>84.175399999999996</v>
      </c>
      <c r="AZ81" s="276" t="s">
        <v>174</v>
      </c>
      <c r="BA81" s="277">
        <v>487.97820000000002</v>
      </c>
      <c r="BB81" s="277" t="s">
        <v>53</v>
      </c>
      <c r="BC81" s="277">
        <v>11.535399999999999</v>
      </c>
      <c r="BD81" s="278">
        <v>542.12360000000001</v>
      </c>
    </row>
    <row r="82" spans="1:56" s="117" customFormat="1" ht="12" customHeight="1" x14ac:dyDescent="0.25">
      <c r="A82" s="891"/>
      <c r="B82" s="900"/>
      <c r="C82" s="228" t="s">
        <v>985</v>
      </c>
      <c r="D82" s="520" t="s">
        <v>163</v>
      </c>
      <c r="E82" s="521">
        <v>9.7309999999999999</v>
      </c>
      <c r="F82" s="522">
        <v>9.7309999999999999</v>
      </c>
      <c r="G82" s="520" t="s">
        <v>163</v>
      </c>
      <c r="H82" s="521">
        <v>12.531000000000001</v>
      </c>
      <c r="I82" s="522">
        <v>13.721</v>
      </c>
      <c r="J82" s="520" t="s">
        <v>164</v>
      </c>
      <c r="K82" s="521">
        <v>31.960999999999999</v>
      </c>
      <c r="L82" s="522">
        <v>32.151000000000003</v>
      </c>
      <c r="M82" s="520" t="s">
        <v>201</v>
      </c>
      <c r="N82" s="521">
        <v>15.221</v>
      </c>
      <c r="O82" s="522">
        <v>19.030999999999999</v>
      </c>
      <c r="P82" s="221" t="s">
        <v>167</v>
      </c>
      <c r="Q82" s="222">
        <v>48.095999999999997</v>
      </c>
      <c r="R82" s="223">
        <v>96.456000000000003</v>
      </c>
      <c r="S82" s="221" t="s">
        <v>166</v>
      </c>
      <c r="T82" s="222">
        <v>53.345999999999997</v>
      </c>
      <c r="U82" s="223">
        <v>53.345999999999997</v>
      </c>
      <c r="V82" s="221" t="s">
        <v>166</v>
      </c>
      <c r="W82" s="222">
        <v>54.316000000000003</v>
      </c>
      <c r="X82" s="223">
        <v>67.225999999999999</v>
      </c>
      <c r="Y82" s="221" t="s">
        <v>238</v>
      </c>
      <c r="Z82" s="222">
        <v>44.566000000000003</v>
      </c>
      <c r="AA82" s="223">
        <v>59.706000000000003</v>
      </c>
      <c r="AB82" s="221" t="s">
        <v>244</v>
      </c>
      <c r="AC82" s="222">
        <v>38.375999999999998</v>
      </c>
      <c r="AD82" s="223">
        <v>56.006</v>
      </c>
      <c r="AE82" s="221" t="s">
        <v>238</v>
      </c>
      <c r="AF82" s="222">
        <v>29.026</v>
      </c>
      <c r="AG82" s="223">
        <v>62.286000000000001</v>
      </c>
      <c r="AH82" s="221" t="s">
        <v>237</v>
      </c>
      <c r="AI82" s="222">
        <v>44.12</v>
      </c>
      <c r="AJ82" s="223">
        <v>49.8</v>
      </c>
      <c r="AK82" s="232" t="s">
        <v>205</v>
      </c>
      <c r="AL82" s="222">
        <v>79.48</v>
      </c>
      <c r="AM82" s="223">
        <v>137.80000000000001</v>
      </c>
      <c r="AN82" s="234" t="s">
        <v>203</v>
      </c>
      <c r="AO82" s="222">
        <v>72.23</v>
      </c>
      <c r="AP82" s="223">
        <v>92.68</v>
      </c>
      <c r="AQ82" s="514" t="s">
        <v>244</v>
      </c>
      <c r="AR82" s="515">
        <v>47.531999999999996</v>
      </c>
      <c r="AS82" s="516">
        <v>57.962000000000003</v>
      </c>
      <c r="AT82" s="514" t="s">
        <v>171</v>
      </c>
      <c r="AU82" s="515">
        <v>158.99170000000001</v>
      </c>
      <c r="AV82" s="516">
        <v>166.8117</v>
      </c>
      <c r="AW82" s="514" t="s">
        <v>172</v>
      </c>
      <c r="AX82" s="515">
        <v>46.652999999999999</v>
      </c>
      <c r="AY82" s="516">
        <v>69.1922</v>
      </c>
      <c r="AZ82" s="279" t="s">
        <v>237</v>
      </c>
      <c r="BA82" s="280">
        <v>42.482047999999999</v>
      </c>
      <c r="BB82" s="280">
        <v>41.349200000000003</v>
      </c>
      <c r="BC82" s="280" t="s">
        <v>53</v>
      </c>
      <c r="BD82" s="281">
        <v>84.201248000000007</v>
      </c>
    </row>
    <row r="83" spans="1:56" s="117" customFormat="1" ht="12" customHeight="1" x14ac:dyDescent="0.25">
      <c r="A83" s="440" t="s">
        <v>32</v>
      </c>
      <c r="B83" s="441" t="s">
        <v>32</v>
      </c>
      <c r="C83" s="494" t="s">
        <v>1017</v>
      </c>
      <c r="D83" s="517" t="s">
        <v>53</v>
      </c>
      <c r="E83" s="518" t="s">
        <v>53</v>
      </c>
      <c r="F83" s="519" t="s">
        <v>53</v>
      </c>
      <c r="G83" s="517" t="s">
        <v>53</v>
      </c>
      <c r="H83" s="518" t="s">
        <v>53</v>
      </c>
      <c r="I83" s="519" t="s">
        <v>53</v>
      </c>
      <c r="J83" s="517" t="s">
        <v>53</v>
      </c>
      <c r="K83" s="518" t="s">
        <v>53</v>
      </c>
      <c r="L83" s="519" t="s">
        <v>53</v>
      </c>
      <c r="M83" s="517" t="s">
        <v>53</v>
      </c>
      <c r="N83" s="518" t="s">
        <v>53</v>
      </c>
      <c r="O83" s="519" t="s">
        <v>53</v>
      </c>
      <c r="P83" s="224" t="s">
        <v>53</v>
      </c>
      <c r="Q83" s="225" t="s">
        <v>53</v>
      </c>
      <c r="R83" s="226" t="s">
        <v>53</v>
      </c>
      <c r="S83" s="224" t="s">
        <v>164</v>
      </c>
      <c r="T83" s="225">
        <v>0.92</v>
      </c>
      <c r="U83" s="226">
        <v>15.837999999999999</v>
      </c>
      <c r="V83" s="224" t="s">
        <v>53</v>
      </c>
      <c r="W83" s="225" t="s">
        <v>53</v>
      </c>
      <c r="X83" s="226" t="s">
        <v>53</v>
      </c>
      <c r="Y83" s="224" t="s">
        <v>53</v>
      </c>
      <c r="Z83" s="225" t="s">
        <v>53</v>
      </c>
      <c r="AA83" s="226" t="s">
        <v>53</v>
      </c>
      <c r="AB83" s="224" t="s">
        <v>53</v>
      </c>
      <c r="AC83" s="225" t="s">
        <v>53</v>
      </c>
      <c r="AD83" s="226" t="s">
        <v>53</v>
      </c>
      <c r="AE83" s="224" t="s">
        <v>53</v>
      </c>
      <c r="AF83" s="225" t="s">
        <v>53</v>
      </c>
      <c r="AG83" s="226" t="s">
        <v>53</v>
      </c>
      <c r="AH83" s="224" t="s">
        <v>53</v>
      </c>
      <c r="AI83" s="225" t="s">
        <v>53</v>
      </c>
      <c r="AJ83" s="226" t="s">
        <v>53</v>
      </c>
      <c r="AK83" s="233" t="s">
        <v>53</v>
      </c>
      <c r="AL83" s="225" t="s">
        <v>53</v>
      </c>
      <c r="AM83" s="226" t="s">
        <v>53</v>
      </c>
      <c r="AN83" s="235" t="s">
        <v>201</v>
      </c>
      <c r="AO83" s="225" t="s">
        <v>53</v>
      </c>
      <c r="AP83" s="226">
        <v>32.170099999999998</v>
      </c>
      <c r="AQ83" s="511" t="s">
        <v>201</v>
      </c>
      <c r="AR83" s="512" t="s">
        <v>53</v>
      </c>
      <c r="AS83" s="513">
        <v>35.082099999999997</v>
      </c>
      <c r="AT83" s="511" t="s">
        <v>275</v>
      </c>
      <c r="AU83" s="512" t="s">
        <v>53</v>
      </c>
      <c r="AV83" s="513">
        <v>66.4114</v>
      </c>
      <c r="AW83" s="511" t="s">
        <v>275</v>
      </c>
      <c r="AX83" s="512" t="s">
        <v>53</v>
      </c>
      <c r="AY83" s="513">
        <v>51.064391000000001</v>
      </c>
      <c r="AZ83" s="273" t="s">
        <v>238</v>
      </c>
      <c r="BA83" s="274">
        <v>37.714402</v>
      </c>
      <c r="BB83" s="274">
        <v>3.6059999999999999</v>
      </c>
      <c r="BC83" s="274" t="s">
        <v>241</v>
      </c>
      <c r="BD83" s="275">
        <v>47.130401999999997</v>
      </c>
    </row>
    <row r="84" spans="1:56" s="117" customFormat="1" ht="12" customHeight="1" x14ac:dyDescent="0.25">
      <c r="A84" s="891" t="s">
        <v>35</v>
      </c>
      <c r="B84" s="902" t="s">
        <v>284</v>
      </c>
      <c r="C84" s="616" t="s">
        <v>1019</v>
      </c>
      <c r="D84" s="517"/>
      <c r="E84" s="518"/>
      <c r="F84" s="519"/>
      <c r="G84" s="517"/>
      <c r="H84" s="518"/>
      <c r="I84" s="519"/>
      <c r="J84" s="517"/>
      <c r="K84" s="518"/>
      <c r="L84" s="519"/>
      <c r="M84" s="517"/>
      <c r="N84" s="518"/>
      <c r="O84" s="519"/>
      <c r="P84" s="224"/>
      <c r="Q84" s="225"/>
      <c r="R84" s="226"/>
      <c r="S84" s="224"/>
      <c r="T84" s="225"/>
      <c r="U84" s="226"/>
      <c r="V84" s="224"/>
      <c r="W84" s="225"/>
      <c r="X84" s="226"/>
      <c r="Y84" s="224"/>
      <c r="Z84" s="225"/>
      <c r="AA84" s="226"/>
      <c r="AB84" s="224" t="s">
        <v>164</v>
      </c>
      <c r="AC84" s="225">
        <v>2.0499999999999998</v>
      </c>
      <c r="AD84" s="226">
        <v>2.0499999999999998</v>
      </c>
      <c r="AE84" s="224"/>
      <c r="AF84" s="225"/>
      <c r="AG84" s="226"/>
      <c r="AH84" s="224" t="s">
        <v>53</v>
      </c>
      <c r="AI84" s="225" t="s">
        <v>53</v>
      </c>
      <c r="AJ84" s="226" t="s">
        <v>53</v>
      </c>
      <c r="AK84" s="233" t="s">
        <v>163</v>
      </c>
      <c r="AL84" s="225" t="s">
        <v>659</v>
      </c>
      <c r="AM84" s="226" t="s">
        <v>659</v>
      </c>
      <c r="AN84" s="235" t="s">
        <v>243</v>
      </c>
      <c r="AO84" s="225">
        <v>2.99</v>
      </c>
      <c r="AP84" s="226">
        <v>6.4950000000000001</v>
      </c>
      <c r="AQ84" s="508" t="s">
        <v>166</v>
      </c>
      <c r="AR84" s="509">
        <v>3.65</v>
      </c>
      <c r="AS84" s="510">
        <v>7.6550000000000002</v>
      </c>
      <c r="AT84" s="508" t="s">
        <v>202</v>
      </c>
      <c r="AU84" s="509">
        <v>6.96</v>
      </c>
      <c r="AV84" s="510">
        <v>7.6374000000000004</v>
      </c>
      <c r="AW84" s="508" t="s">
        <v>203</v>
      </c>
      <c r="AX84" s="509">
        <v>20.309609999999999</v>
      </c>
      <c r="AY84" s="510">
        <v>20.722010000000001</v>
      </c>
      <c r="AZ84" s="218" t="s">
        <v>435</v>
      </c>
      <c r="BA84" s="201">
        <v>24.980506999999999</v>
      </c>
      <c r="BB84" s="201">
        <v>0.42233399999999999</v>
      </c>
      <c r="BC84" s="201" t="s">
        <v>53</v>
      </c>
      <c r="BD84" s="202">
        <v>29.762521</v>
      </c>
    </row>
    <row r="85" spans="1:56" s="117" customFormat="1" ht="12" customHeight="1" x14ac:dyDescent="0.25">
      <c r="A85" s="891"/>
      <c r="B85" s="893"/>
      <c r="C85" s="534" t="s">
        <v>1020</v>
      </c>
      <c r="D85" s="520"/>
      <c r="E85" s="521"/>
      <c r="F85" s="522"/>
      <c r="G85" s="520" t="s">
        <v>53</v>
      </c>
      <c r="H85" s="521" t="s">
        <v>53</v>
      </c>
      <c r="I85" s="522" t="s">
        <v>53</v>
      </c>
      <c r="J85" s="520" t="s">
        <v>53</v>
      </c>
      <c r="K85" s="521" t="s">
        <v>53</v>
      </c>
      <c r="L85" s="522" t="s">
        <v>53</v>
      </c>
      <c r="M85" s="520" t="s">
        <v>279</v>
      </c>
      <c r="N85" s="521" t="s">
        <v>241</v>
      </c>
      <c r="O85" s="522">
        <v>5.8</v>
      </c>
      <c r="P85" s="194" t="s">
        <v>53</v>
      </c>
      <c r="Q85" s="195" t="s">
        <v>53</v>
      </c>
      <c r="R85" s="196" t="s">
        <v>53</v>
      </c>
      <c r="S85" s="194" t="s">
        <v>53</v>
      </c>
      <c r="T85" s="195" t="s">
        <v>53</v>
      </c>
      <c r="U85" s="196" t="s">
        <v>53</v>
      </c>
      <c r="V85" s="194" t="s">
        <v>53</v>
      </c>
      <c r="W85" s="195" t="s">
        <v>53</v>
      </c>
      <c r="X85" s="196" t="s">
        <v>53</v>
      </c>
      <c r="Y85" s="194" t="s">
        <v>53</v>
      </c>
      <c r="Z85" s="195" t="s">
        <v>53</v>
      </c>
      <c r="AA85" s="196" t="s">
        <v>53</v>
      </c>
      <c r="AB85" s="194" t="s">
        <v>53</v>
      </c>
      <c r="AC85" s="195" t="s">
        <v>53</v>
      </c>
      <c r="AD85" s="196" t="s">
        <v>53</v>
      </c>
      <c r="AE85" s="194" t="s">
        <v>163</v>
      </c>
      <c r="AF85" s="195" t="s">
        <v>53</v>
      </c>
      <c r="AG85" s="196">
        <v>6.14</v>
      </c>
      <c r="AH85" s="194" t="s">
        <v>201</v>
      </c>
      <c r="AI85" s="195">
        <v>4.29</v>
      </c>
      <c r="AJ85" s="196">
        <v>8.77</v>
      </c>
      <c r="AK85" s="220" t="s">
        <v>201</v>
      </c>
      <c r="AL85" s="195">
        <v>8.56</v>
      </c>
      <c r="AM85" s="196">
        <v>9.58</v>
      </c>
      <c r="AN85" s="217" t="s">
        <v>200</v>
      </c>
      <c r="AO85" s="195">
        <v>7.85</v>
      </c>
      <c r="AP85" s="196">
        <v>12.27</v>
      </c>
      <c r="AQ85" s="511" t="s">
        <v>165</v>
      </c>
      <c r="AR85" s="512">
        <v>9.77</v>
      </c>
      <c r="AS85" s="513">
        <v>14.98</v>
      </c>
      <c r="AT85" s="511" t="s">
        <v>170</v>
      </c>
      <c r="AU85" s="512">
        <v>16.91</v>
      </c>
      <c r="AV85" s="513">
        <v>21.01</v>
      </c>
      <c r="AW85" s="511" t="s">
        <v>165</v>
      </c>
      <c r="AX85" s="512">
        <v>10.74</v>
      </c>
      <c r="AY85" s="513">
        <v>14.02</v>
      </c>
      <c r="AZ85" s="276" t="s">
        <v>279</v>
      </c>
      <c r="BA85" s="277">
        <v>1.1500300000000001</v>
      </c>
      <c r="BB85" s="277" t="s">
        <v>241</v>
      </c>
      <c r="BC85" s="277" t="s">
        <v>53</v>
      </c>
      <c r="BD85" s="278">
        <v>2.1700300000000001</v>
      </c>
    </row>
    <row r="86" spans="1:56" s="117" customFormat="1" ht="12" customHeight="1" x14ac:dyDescent="0.25">
      <c r="A86" s="891"/>
      <c r="B86" s="893"/>
      <c r="C86" s="496" t="s">
        <v>1022</v>
      </c>
      <c r="D86" s="520"/>
      <c r="E86" s="521"/>
      <c r="F86" s="522"/>
      <c r="G86" s="520"/>
      <c r="H86" s="521"/>
      <c r="I86" s="522"/>
      <c r="J86" s="520"/>
      <c r="K86" s="521"/>
      <c r="L86" s="522"/>
      <c r="M86" s="520"/>
      <c r="N86" s="521"/>
      <c r="O86" s="522"/>
      <c r="P86" s="194"/>
      <c r="Q86" s="195"/>
      <c r="R86" s="196"/>
      <c r="S86" s="194"/>
      <c r="T86" s="195"/>
      <c r="U86" s="196"/>
      <c r="V86" s="194"/>
      <c r="W86" s="195"/>
      <c r="X86" s="196"/>
      <c r="Y86" s="194"/>
      <c r="Z86" s="195"/>
      <c r="AA86" s="196"/>
      <c r="AB86" s="194"/>
      <c r="AC86" s="195"/>
      <c r="AD86" s="196"/>
      <c r="AE86" s="194"/>
      <c r="AF86" s="195"/>
      <c r="AG86" s="196"/>
      <c r="AH86" s="194"/>
      <c r="AI86" s="195"/>
      <c r="AJ86" s="196"/>
      <c r="AK86" s="220" t="s">
        <v>53</v>
      </c>
      <c r="AL86" s="195" t="s">
        <v>53</v>
      </c>
      <c r="AM86" s="196" t="s">
        <v>53</v>
      </c>
      <c r="AN86" s="217" t="s">
        <v>53</v>
      </c>
      <c r="AO86" s="195" t="s">
        <v>53</v>
      </c>
      <c r="AP86" s="196" t="s">
        <v>53</v>
      </c>
      <c r="AQ86" s="511"/>
      <c r="AR86" s="512"/>
      <c r="AS86" s="513"/>
      <c r="AT86" s="511"/>
      <c r="AU86" s="512"/>
      <c r="AV86" s="513"/>
      <c r="AW86" s="511"/>
      <c r="AX86" s="512"/>
      <c r="AY86" s="513"/>
      <c r="AZ86" s="276"/>
      <c r="BA86" s="277"/>
      <c r="BB86" s="277"/>
      <c r="BC86" s="277"/>
      <c r="BD86" s="278" t="s">
        <v>241</v>
      </c>
    </row>
    <row r="87" spans="1:56" s="117" customFormat="1" ht="12" customHeight="1" x14ac:dyDescent="0.25">
      <c r="A87" s="891"/>
      <c r="B87" s="893"/>
      <c r="C87" s="496" t="s">
        <v>1028</v>
      </c>
      <c r="D87" s="520"/>
      <c r="E87" s="521"/>
      <c r="F87" s="522"/>
      <c r="G87" s="520"/>
      <c r="H87" s="521"/>
      <c r="I87" s="522"/>
      <c r="J87" s="520"/>
      <c r="K87" s="521"/>
      <c r="L87" s="522"/>
      <c r="M87" s="520" t="s">
        <v>53</v>
      </c>
      <c r="N87" s="521" t="s">
        <v>53</v>
      </c>
      <c r="O87" s="522" t="s">
        <v>53</v>
      </c>
      <c r="P87" s="194" t="s">
        <v>53</v>
      </c>
      <c r="Q87" s="195" t="s">
        <v>53</v>
      </c>
      <c r="R87" s="196" t="s">
        <v>53</v>
      </c>
      <c r="S87" s="194" t="s">
        <v>53</v>
      </c>
      <c r="T87" s="195" t="s">
        <v>53</v>
      </c>
      <c r="U87" s="196" t="s">
        <v>53</v>
      </c>
      <c r="V87" s="194" t="s">
        <v>53</v>
      </c>
      <c r="W87" s="195" t="s">
        <v>53</v>
      </c>
      <c r="X87" s="196" t="s">
        <v>53</v>
      </c>
      <c r="Y87" s="194" t="s">
        <v>53</v>
      </c>
      <c r="Z87" s="195" t="s">
        <v>53</v>
      </c>
      <c r="AA87" s="196" t="s">
        <v>53</v>
      </c>
      <c r="AB87" s="194" t="s">
        <v>53</v>
      </c>
      <c r="AC87" s="195" t="s">
        <v>53</v>
      </c>
      <c r="AD87" s="196" t="s">
        <v>53</v>
      </c>
      <c r="AE87" s="194" t="s">
        <v>53</v>
      </c>
      <c r="AF87" s="195" t="s">
        <v>53</v>
      </c>
      <c r="AG87" s="196" t="s">
        <v>53</v>
      </c>
      <c r="AH87" s="194" t="s">
        <v>53</v>
      </c>
      <c r="AI87" s="195" t="s">
        <v>53</v>
      </c>
      <c r="AJ87" s="196" t="s">
        <v>53</v>
      </c>
      <c r="AK87" s="220" t="s">
        <v>53</v>
      </c>
      <c r="AL87" s="195" t="s">
        <v>53</v>
      </c>
      <c r="AM87" s="196" t="s">
        <v>53</v>
      </c>
      <c r="AN87" s="217" t="s">
        <v>279</v>
      </c>
      <c r="AO87" s="195">
        <v>0.82</v>
      </c>
      <c r="AP87" s="196">
        <v>0.91</v>
      </c>
      <c r="AQ87" s="511" t="s">
        <v>279</v>
      </c>
      <c r="AR87" s="512">
        <v>0.57999999999999996</v>
      </c>
      <c r="AS87" s="513">
        <v>0.67</v>
      </c>
      <c r="AT87" s="511" t="s">
        <v>279</v>
      </c>
      <c r="AU87" s="512">
        <v>0.59</v>
      </c>
      <c r="AV87" s="513">
        <v>0.68</v>
      </c>
      <c r="AW87" s="511" t="s">
        <v>53</v>
      </c>
      <c r="AX87" s="512" t="s">
        <v>53</v>
      </c>
      <c r="AY87" s="513" t="s">
        <v>53</v>
      </c>
      <c r="AZ87" s="276"/>
      <c r="BA87" s="277"/>
      <c r="BB87" s="277"/>
      <c r="BC87" s="277"/>
      <c r="BD87" s="278" t="s">
        <v>241</v>
      </c>
    </row>
    <row r="88" spans="1:56" s="117" customFormat="1" ht="12" customHeight="1" x14ac:dyDescent="0.25">
      <c r="A88" s="891"/>
      <c r="B88" s="893"/>
      <c r="C88" s="496" t="s">
        <v>1026</v>
      </c>
      <c r="D88" s="520"/>
      <c r="E88" s="521"/>
      <c r="F88" s="522"/>
      <c r="G88" s="520"/>
      <c r="H88" s="521"/>
      <c r="I88" s="522"/>
      <c r="J88" s="520"/>
      <c r="K88" s="521"/>
      <c r="L88" s="522"/>
      <c r="M88" s="520"/>
      <c r="N88" s="521"/>
      <c r="O88" s="522"/>
      <c r="P88" s="194"/>
      <c r="Q88" s="195"/>
      <c r="R88" s="196"/>
      <c r="S88" s="194"/>
      <c r="T88" s="195"/>
      <c r="U88" s="196"/>
      <c r="V88" s="194"/>
      <c r="W88" s="195"/>
      <c r="X88" s="196"/>
      <c r="Y88" s="194"/>
      <c r="Z88" s="195"/>
      <c r="AA88" s="196"/>
      <c r="AB88" s="194"/>
      <c r="AC88" s="195"/>
      <c r="AD88" s="196"/>
      <c r="AE88" s="194"/>
      <c r="AF88" s="195"/>
      <c r="AG88" s="196"/>
      <c r="AH88" s="194"/>
      <c r="AI88" s="195"/>
      <c r="AJ88" s="196"/>
      <c r="AK88" s="220"/>
      <c r="AL88" s="195"/>
      <c r="AM88" s="196"/>
      <c r="AN88" s="217"/>
      <c r="AO88" s="195"/>
      <c r="AP88" s="196"/>
      <c r="AQ88" s="511" t="s">
        <v>53</v>
      </c>
      <c r="AR88" s="512" t="s">
        <v>53</v>
      </c>
      <c r="AS88" s="513" t="s">
        <v>53</v>
      </c>
      <c r="AT88" s="511" t="s">
        <v>53</v>
      </c>
      <c r="AU88" s="512" t="s">
        <v>53</v>
      </c>
      <c r="AV88" s="513" t="s">
        <v>53</v>
      </c>
      <c r="AW88" s="511" t="s">
        <v>53</v>
      </c>
      <c r="AX88" s="512" t="s">
        <v>53</v>
      </c>
      <c r="AY88" s="513" t="s">
        <v>53</v>
      </c>
      <c r="AZ88" s="276"/>
      <c r="BA88" s="277"/>
      <c r="BB88" s="277"/>
      <c r="BC88" s="277"/>
      <c r="BD88" s="278" t="s">
        <v>241</v>
      </c>
    </row>
    <row r="89" spans="1:56" s="117" customFormat="1" ht="12" customHeight="1" x14ac:dyDescent="0.25">
      <c r="A89" s="891"/>
      <c r="B89" s="903"/>
      <c r="C89" s="496" t="s">
        <v>1025</v>
      </c>
      <c r="D89" s="520"/>
      <c r="E89" s="521"/>
      <c r="F89" s="522"/>
      <c r="G89" s="520"/>
      <c r="H89" s="521"/>
      <c r="I89" s="522"/>
      <c r="J89" s="520" t="s">
        <v>53</v>
      </c>
      <c r="K89" s="521" t="s">
        <v>53</v>
      </c>
      <c r="L89" s="522" t="s">
        <v>53</v>
      </c>
      <c r="M89" s="520" t="s">
        <v>53</v>
      </c>
      <c r="N89" s="521" t="s">
        <v>53</v>
      </c>
      <c r="O89" s="522" t="s">
        <v>53</v>
      </c>
      <c r="P89" s="194"/>
      <c r="Q89" s="195"/>
      <c r="R89" s="196"/>
      <c r="S89" s="194"/>
      <c r="T89" s="195"/>
      <c r="U89" s="196"/>
      <c r="V89" s="194"/>
      <c r="W89" s="195"/>
      <c r="X89" s="196"/>
      <c r="Y89" s="194"/>
      <c r="Z89" s="195"/>
      <c r="AA89" s="196"/>
      <c r="AB89" s="194"/>
      <c r="AC89" s="195"/>
      <c r="AD89" s="196"/>
      <c r="AE89" s="194"/>
      <c r="AF89" s="195"/>
      <c r="AG89" s="196"/>
      <c r="AH89" s="194"/>
      <c r="AI89" s="195"/>
      <c r="AJ89" s="196"/>
      <c r="AK89" s="220"/>
      <c r="AL89" s="195"/>
      <c r="AM89" s="196"/>
      <c r="AN89" s="217"/>
      <c r="AO89" s="195"/>
      <c r="AP89" s="196"/>
      <c r="AQ89" s="511"/>
      <c r="AR89" s="512"/>
      <c r="AS89" s="513"/>
      <c r="AT89" s="511"/>
      <c r="AU89" s="512"/>
      <c r="AV89" s="513"/>
      <c r="AW89" s="511"/>
      <c r="AX89" s="512"/>
      <c r="AY89" s="513"/>
      <c r="AZ89" s="276"/>
      <c r="BA89" s="277"/>
      <c r="BB89" s="277"/>
      <c r="BC89" s="277"/>
      <c r="BD89" s="278" t="s">
        <v>241</v>
      </c>
    </row>
    <row r="90" spans="1:56" s="117" customFormat="1" ht="12" customHeight="1" x14ac:dyDescent="0.25">
      <c r="A90" s="891"/>
      <c r="B90" s="903"/>
      <c r="C90" s="496" t="s">
        <v>1021</v>
      </c>
      <c r="D90" s="520"/>
      <c r="E90" s="521"/>
      <c r="F90" s="522"/>
      <c r="G90" s="520"/>
      <c r="H90" s="521"/>
      <c r="I90" s="522"/>
      <c r="J90" s="520"/>
      <c r="K90" s="521"/>
      <c r="L90" s="522"/>
      <c r="M90" s="520"/>
      <c r="N90" s="521"/>
      <c r="O90" s="522"/>
      <c r="P90" s="194"/>
      <c r="Q90" s="195"/>
      <c r="R90" s="196"/>
      <c r="S90" s="194"/>
      <c r="T90" s="195"/>
      <c r="U90" s="196"/>
      <c r="V90" s="194"/>
      <c r="W90" s="195"/>
      <c r="X90" s="196"/>
      <c r="Y90" s="194" t="s">
        <v>53</v>
      </c>
      <c r="Z90" s="195" t="s">
        <v>53</v>
      </c>
      <c r="AA90" s="196" t="s">
        <v>53</v>
      </c>
      <c r="AB90" s="194" t="s">
        <v>53</v>
      </c>
      <c r="AC90" s="195" t="s">
        <v>53</v>
      </c>
      <c r="AD90" s="196" t="s">
        <v>53</v>
      </c>
      <c r="AE90" s="194" t="s">
        <v>53</v>
      </c>
      <c r="AF90" s="195" t="s">
        <v>53</v>
      </c>
      <c r="AG90" s="196" t="s">
        <v>53</v>
      </c>
      <c r="AH90" s="194" t="s">
        <v>53</v>
      </c>
      <c r="AI90" s="195" t="s">
        <v>53</v>
      </c>
      <c r="AJ90" s="196" t="s">
        <v>53</v>
      </c>
      <c r="AK90" s="220" t="s">
        <v>53</v>
      </c>
      <c r="AL90" s="195" t="s">
        <v>53</v>
      </c>
      <c r="AM90" s="196" t="s">
        <v>53</v>
      </c>
      <c r="AN90" s="217" t="s">
        <v>53</v>
      </c>
      <c r="AO90" s="195" t="s">
        <v>53</v>
      </c>
      <c r="AP90" s="196" t="s">
        <v>53</v>
      </c>
      <c r="AQ90" s="511" t="s">
        <v>53</v>
      </c>
      <c r="AR90" s="512" t="s">
        <v>53</v>
      </c>
      <c r="AS90" s="513" t="s">
        <v>53</v>
      </c>
      <c r="AT90" s="511" t="s">
        <v>53</v>
      </c>
      <c r="AU90" s="512" t="s">
        <v>53</v>
      </c>
      <c r="AV90" s="513" t="s">
        <v>53</v>
      </c>
      <c r="AW90" s="511"/>
      <c r="AX90" s="512"/>
      <c r="AY90" s="513"/>
      <c r="AZ90" s="276"/>
      <c r="BA90" s="277"/>
      <c r="BB90" s="277"/>
      <c r="BC90" s="277"/>
      <c r="BD90" s="278" t="s">
        <v>241</v>
      </c>
    </row>
    <row r="91" spans="1:56" s="117" customFormat="1" ht="12" customHeight="1" x14ac:dyDescent="0.25">
      <c r="A91" s="891"/>
      <c r="B91" s="903"/>
      <c r="C91" s="496" t="s">
        <v>1024</v>
      </c>
      <c r="D91" s="520"/>
      <c r="E91" s="521"/>
      <c r="F91" s="522"/>
      <c r="G91" s="520"/>
      <c r="H91" s="521"/>
      <c r="I91" s="522"/>
      <c r="J91" s="520"/>
      <c r="K91" s="521"/>
      <c r="L91" s="522"/>
      <c r="M91" s="520"/>
      <c r="N91" s="521"/>
      <c r="O91" s="522"/>
      <c r="P91" s="194"/>
      <c r="Q91" s="195"/>
      <c r="R91" s="196"/>
      <c r="S91" s="194"/>
      <c r="T91" s="195"/>
      <c r="U91" s="196"/>
      <c r="V91" s="194"/>
      <c r="W91" s="195"/>
      <c r="X91" s="196"/>
      <c r="Y91" s="194"/>
      <c r="Z91" s="195"/>
      <c r="AA91" s="196"/>
      <c r="AB91" s="194"/>
      <c r="AC91" s="195"/>
      <c r="AD91" s="196"/>
      <c r="AE91" s="194"/>
      <c r="AF91" s="195"/>
      <c r="AG91" s="196"/>
      <c r="AH91" s="194"/>
      <c r="AI91" s="195"/>
      <c r="AJ91" s="196"/>
      <c r="AK91" s="220"/>
      <c r="AL91" s="195"/>
      <c r="AM91" s="196"/>
      <c r="AN91" s="217"/>
      <c r="AO91" s="195"/>
      <c r="AP91" s="196"/>
      <c r="AQ91" s="511"/>
      <c r="AR91" s="512"/>
      <c r="AS91" s="513"/>
      <c r="AT91" s="511" t="s">
        <v>53</v>
      </c>
      <c r="AU91" s="512" t="s">
        <v>53</v>
      </c>
      <c r="AV91" s="513" t="s">
        <v>53</v>
      </c>
      <c r="AW91" s="511" t="s">
        <v>53</v>
      </c>
      <c r="AX91" s="512" t="s">
        <v>53</v>
      </c>
      <c r="AY91" s="513" t="s">
        <v>53</v>
      </c>
      <c r="AZ91" s="276" t="s">
        <v>53</v>
      </c>
      <c r="BA91" s="277" t="s">
        <v>53</v>
      </c>
      <c r="BB91" s="277" t="s">
        <v>53</v>
      </c>
      <c r="BC91" s="277" t="s">
        <v>53</v>
      </c>
      <c r="BD91" s="278" t="s">
        <v>53</v>
      </c>
    </row>
    <row r="92" spans="1:56" s="117" customFormat="1" ht="12" customHeight="1" x14ac:dyDescent="0.25">
      <c r="A92" s="891"/>
      <c r="B92" s="903"/>
      <c r="C92" s="534" t="s">
        <v>1018</v>
      </c>
      <c r="D92" s="520"/>
      <c r="E92" s="521"/>
      <c r="F92" s="522"/>
      <c r="G92" s="520"/>
      <c r="H92" s="521"/>
      <c r="I92" s="522"/>
      <c r="J92" s="520"/>
      <c r="K92" s="521"/>
      <c r="L92" s="522"/>
      <c r="M92" s="520"/>
      <c r="N92" s="521"/>
      <c r="O92" s="522"/>
      <c r="P92" s="194"/>
      <c r="Q92" s="195"/>
      <c r="R92" s="196"/>
      <c r="S92" s="194"/>
      <c r="T92" s="195"/>
      <c r="U92" s="196"/>
      <c r="V92" s="194"/>
      <c r="W92" s="195"/>
      <c r="X92" s="196"/>
      <c r="Y92" s="194"/>
      <c r="Z92" s="195"/>
      <c r="AA92" s="196"/>
      <c r="AB92" s="194"/>
      <c r="AC92" s="195"/>
      <c r="AD92" s="196"/>
      <c r="AE92" s="194"/>
      <c r="AF92" s="195"/>
      <c r="AG92" s="196"/>
      <c r="AH92" s="194"/>
      <c r="AI92" s="195"/>
      <c r="AJ92" s="196"/>
      <c r="AK92" s="220"/>
      <c r="AL92" s="195"/>
      <c r="AM92" s="196"/>
      <c r="AN92" s="217" t="s">
        <v>53</v>
      </c>
      <c r="AO92" s="195" t="s">
        <v>53</v>
      </c>
      <c r="AP92" s="196" t="s">
        <v>53</v>
      </c>
      <c r="AQ92" s="511" t="s">
        <v>53</v>
      </c>
      <c r="AR92" s="512" t="s">
        <v>53</v>
      </c>
      <c r="AS92" s="513" t="s">
        <v>53</v>
      </c>
      <c r="AT92" s="511" t="s">
        <v>53</v>
      </c>
      <c r="AU92" s="512" t="s">
        <v>53</v>
      </c>
      <c r="AV92" s="513" t="s">
        <v>53</v>
      </c>
      <c r="AW92" s="511" t="s">
        <v>53</v>
      </c>
      <c r="AX92" s="512" t="s">
        <v>53</v>
      </c>
      <c r="AY92" s="513" t="s">
        <v>53</v>
      </c>
      <c r="AZ92" s="276" t="s">
        <v>53</v>
      </c>
      <c r="BA92" s="277" t="s">
        <v>53</v>
      </c>
      <c r="BB92" s="277" t="s">
        <v>53</v>
      </c>
      <c r="BC92" s="277" t="s">
        <v>53</v>
      </c>
      <c r="BD92" s="278" t="s">
        <v>53</v>
      </c>
    </row>
    <row r="93" spans="1:56" s="117" customFormat="1" ht="12" customHeight="1" x14ac:dyDescent="0.25">
      <c r="A93" s="891"/>
      <c r="B93" s="904"/>
      <c r="C93" s="497" t="s">
        <v>1023</v>
      </c>
      <c r="D93" s="520"/>
      <c r="E93" s="521"/>
      <c r="F93" s="522"/>
      <c r="G93" s="520"/>
      <c r="H93" s="521"/>
      <c r="I93" s="522"/>
      <c r="J93" s="520"/>
      <c r="K93" s="521"/>
      <c r="L93" s="522"/>
      <c r="M93" s="520"/>
      <c r="N93" s="521"/>
      <c r="O93" s="522"/>
      <c r="P93" s="221"/>
      <c r="Q93" s="222"/>
      <c r="R93" s="223"/>
      <c r="S93" s="221"/>
      <c r="T93" s="222"/>
      <c r="U93" s="223"/>
      <c r="V93" s="221"/>
      <c r="W93" s="222"/>
      <c r="X93" s="223"/>
      <c r="Y93" s="221" t="s">
        <v>53</v>
      </c>
      <c r="Z93" s="222" t="s">
        <v>53</v>
      </c>
      <c r="AA93" s="223" t="s">
        <v>53</v>
      </c>
      <c r="AB93" s="221" t="s">
        <v>53</v>
      </c>
      <c r="AC93" s="222" t="s">
        <v>53</v>
      </c>
      <c r="AD93" s="223" t="s">
        <v>53</v>
      </c>
      <c r="AE93" s="221" t="s">
        <v>53</v>
      </c>
      <c r="AF93" s="222" t="s">
        <v>53</v>
      </c>
      <c r="AG93" s="223" t="s">
        <v>53</v>
      </c>
      <c r="AH93" s="221" t="s">
        <v>53</v>
      </c>
      <c r="AI93" s="222" t="s">
        <v>53</v>
      </c>
      <c r="AJ93" s="223" t="s">
        <v>53</v>
      </c>
      <c r="AK93" s="232" t="s">
        <v>53</v>
      </c>
      <c r="AL93" s="222" t="s">
        <v>53</v>
      </c>
      <c r="AM93" s="223" t="s">
        <v>53</v>
      </c>
      <c r="AN93" s="234" t="s">
        <v>279</v>
      </c>
      <c r="AO93" s="222" t="s">
        <v>53</v>
      </c>
      <c r="AP93" s="223">
        <v>2.62</v>
      </c>
      <c r="AQ93" s="514" t="s">
        <v>53</v>
      </c>
      <c r="AR93" s="515" t="s">
        <v>53</v>
      </c>
      <c r="AS93" s="516" t="s">
        <v>53</v>
      </c>
      <c r="AT93" s="514" t="s">
        <v>53</v>
      </c>
      <c r="AU93" s="515" t="s">
        <v>53</v>
      </c>
      <c r="AV93" s="516" t="s">
        <v>53</v>
      </c>
      <c r="AW93" s="514" t="s">
        <v>53</v>
      </c>
      <c r="AX93" s="515" t="s">
        <v>53</v>
      </c>
      <c r="AY93" s="516" t="s">
        <v>53</v>
      </c>
      <c r="AZ93" s="234" t="s">
        <v>53</v>
      </c>
      <c r="BA93" s="222" t="s">
        <v>53</v>
      </c>
      <c r="BB93" s="222" t="s">
        <v>53</v>
      </c>
      <c r="BC93" s="222" t="s">
        <v>53</v>
      </c>
      <c r="BD93" s="223" t="s">
        <v>53</v>
      </c>
    </row>
    <row r="94" spans="1:56" s="117" customFormat="1" ht="12" customHeight="1" x14ac:dyDescent="0.25">
      <c r="A94" s="891"/>
      <c r="B94" s="892" t="s">
        <v>43</v>
      </c>
      <c r="C94" s="229" t="s">
        <v>1036</v>
      </c>
      <c r="D94" s="517"/>
      <c r="E94" s="518"/>
      <c r="F94" s="519"/>
      <c r="G94" s="517"/>
      <c r="H94" s="518"/>
      <c r="I94" s="519"/>
      <c r="J94" s="517"/>
      <c r="K94" s="518"/>
      <c r="L94" s="519"/>
      <c r="M94" s="517"/>
      <c r="N94" s="518"/>
      <c r="O94" s="519"/>
      <c r="P94" s="224"/>
      <c r="Q94" s="225"/>
      <c r="R94" s="226"/>
      <c r="S94" s="224"/>
      <c r="T94" s="225"/>
      <c r="U94" s="226"/>
      <c r="V94" s="224"/>
      <c r="W94" s="225"/>
      <c r="X94" s="226"/>
      <c r="Y94" s="224"/>
      <c r="Z94" s="225"/>
      <c r="AA94" s="226"/>
      <c r="AB94" s="224"/>
      <c r="AC94" s="225"/>
      <c r="AD94" s="226"/>
      <c r="AE94" s="224" t="s">
        <v>200</v>
      </c>
      <c r="AF94" s="225" t="s">
        <v>241</v>
      </c>
      <c r="AG94" s="226">
        <v>118.21</v>
      </c>
      <c r="AH94" s="224" t="s">
        <v>202</v>
      </c>
      <c r="AI94" s="225" t="s">
        <v>241</v>
      </c>
      <c r="AJ94" s="226">
        <v>145.01</v>
      </c>
      <c r="AK94" s="233" t="s">
        <v>168</v>
      </c>
      <c r="AL94" s="225">
        <v>7.32</v>
      </c>
      <c r="AM94" s="226">
        <v>161.1</v>
      </c>
      <c r="AN94" s="235" t="s">
        <v>244</v>
      </c>
      <c r="AO94" s="225">
        <v>106.62</v>
      </c>
      <c r="AP94" s="226">
        <v>167.93</v>
      </c>
      <c r="AQ94" s="511" t="s">
        <v>169</v>
      </c>
      <c r="AR94" s="512">
        <v>119.04</v>
      </c>
      <c r="AS94" s="513">
        <v>132.28</v>
      </c>
      <c r="AT94" s="511" t="s">
        <v>169</v>
      </c>
      <c r="AU94" s="512">
        <v>250.43</v>
      </c>
      <c r="AV94" s="513">
        <v>256.2</v>
      </c>
      <c r="AW94" s="511" t="s">
        <v>244</v>
      </c>
      <c r="AX94" s="512">
        <v>134.93</v>
      </c>
      <c r="AY94" s="513">
        <v>136.41999999999999</v>
      </c>
      <c r="AZ94" s="276" t="s">
        <v>168</v>
      </c>
      <c r="BA94" s="277">
        <v>99.67</v>
      </c>
      <c r="BB94" s="277" t="s">
        <v>241</v>
      </c>
      <c r="BC94" s="277" t="s">
        <v>53</v>
      </c>
      <c r="BD94" s="278">
        <v>100.16</v>
      </c>
    </row>
    <row r="95" spans="1:56" s="117" customFormat="1" ht="12" customHeight="1" x14ac:dyDescent="0.25">
      <c r="A95" s="891"/>
      <c r="B95" s="893"/>
      <c r="C95" s="230" t="s">
        <v>1035</v>
      </c>
      <c r="D95" s="520"/>
      <c r="E95" s="521"/>
      <c r="F95" s="522"/>
      <c r="G95" s="520"/>
      <c r="H95" s="521"/>
      <c r="I95" s="522"/>
      <c r="J95" s="520"/>
      <c r="K95" s="521"/>
      <c r="L95" s="522"/>
      <c r="M95" s="520" t="s">
        <v>53</v>
      </c>
      <c r="N95" s="521" t="s">
        <v>53</v>
      </c>
      <c r="O95" s="522" t="s">
        <v>53</v>
      </c>
      <c r="P95" s="194" t="s">
        <v>279</v>
      </c>
      <c r="Q95" s="195">
        <v>1.95</v>
      </c>
      <c r="R95" s="196">
        <v>5.43</v>
      </c>
      <c r="S95" s="194" t="s">
        <v>279</v>
      </c>
      <c r="T95" s="195">
        <v>5.42</v>
      </c>
      <c r="U95" s="196">
        <v>5.42</v>
      </c>
      <c r="V95" s="194" t="s">
        <v>279</v>
      </c>
      <c r="W95" s="195">
        <v>5.32</v>
      </c>
      <c r="X95" s="196">
        <v>5.32</v>
      </c>
      <c r="Y95" s="194" t="s">
        <v>279</v>
      </c>
      <c r="Z95" s="195">
        <v>5.32</v>
      </c>
      <c r="AA95" s="196">
        <v>5.32</v>
      </c>
      <c r="AB95" s="194" t="s">
        <v>163</v>
      </c>
      <c r="AC95" s="195">
        <v>6.95</v>
      </c>
      <c r="AD95" s="196">
        <v>6.95</v>
      </c>
      <c r="AE95" s="194" t="s">
        <v>163</v>
      </c>
      <c r="AF95" s="195">
        <v>5.46</v>
      </c>
      <c r="AG95" s="196">
        <v>6.12</v>
      </c>
      <c r="AH95" s="194" t="s">
        <v>164</v>
      </c>
      <c r="AI95" s="195">
        <v>6.47</v>
      </c>
      <c r="AJ95" s="196">
        <v>8.9600000000000009</v>
      </c>
      <c r="AK95" s="220" t="s">
        <v>243</v>
      </c>
      <c r="AL95" s="195">
        <v>6.11</v>
      </c>
      <c r="AM95" s="196">
        <v>15.702</v>
      </c>
      <c r="AN95" s="217" t="s">
        <v>243</v>
      </c>
      <c r="AO95" s="195">
        <v>9.1300000000000008</v>
      </c>
      <c r="AP95" s="196">
        <v>15.920999999999999</v>
      </c>
      <c r="AQ95" s="511" t="s">
        <v>165</v>
      </c>
      <c r="AR95" s="512">
        <v>10.664999999999999</v>
      </c>
      <c r="AS95" s="513">
        <v>18.486000000000001</v>
      </c>
      <c r="AT95" s="511" t="s">
        <v>166</v>
      </c>
      <c r="AU95" s="512">
        <v>21.074999999999999</v>
      </c>
      <c r="AV95" s="513">
        <v>27.056000000000001</v>
      </c>
      <c r="AW95" s="511" t="s">
        <v>202</v>
      </c>
      <c r="AX95" s="512">
        <v>18.291830999999998</v>
      </c>
      <c r="AY95" s="513">
        <v>25.721831000000002</v>
      </c>
      <c r="AZ95" s="276" t="s">
        <v>275</v>
      </c>
      <c r="BA95" s="277">
        <v>20.106831</v>
      </c>
      <c r="BB95" s="277" t="s">
        <v>241</v>
      </c>
      <c r="BC95" s="277" t="s">
        <v>241</v>
      </c>
      <c r="BD95" s="278">
        <v>23.696831</v>
      </c>
    </row>
    <row r="96" spans="1:56" s="117" customFormat="1" ht="12" customHeight="1" x14ac:dyDescent="0.25">
      <c r="A96" s="891"/>
      <c r="B96" s="893"/>
      <c r="C96" s="230" t="s">
        <v>1039</v>
      </c>
      <c r="D96" s="520"/>
      <c r="E96" s="521"/>
      <c r="F96" s="522"/>
      <c r="G96" s="520"/>
      <c r="H96" s="521"/>
      <c r="I96" s="522"/>
      <c r="J96" s="520"/>
      <c r="K96" s="521"/>
      <c r="L96" s="522"/>
      <c r="M96" s="520"/>
      <c r="N96" s="521"/>
      <c r="O96" s="522"/>
      <c r="P96" s="194"/>
      <c r="Q96" s="195"/>
      <c r="R96" s="196"/>
      <c r="S96" s="194"/>
      <c r="T96" s="195"/>
      <c r="U96" s="196"/>
      <c r="V96" s="194"/>
      <c r="W96" s="195"/>
      <c r="X96" s="196"/>
      <c r="Y96" s="194"/>
      <c r="Z96" s="195"/>
      <c r="AA96" s="196"/>
      <c r="AB96" s="194"/>
      <c r="AC96" s="195"/>
      <c r="AD96" s="196"/>
      <c r="AE96" s="194"/>
      <c r="AF96" s="195"/>
      <c r="AG96" s="196"/>
      <c r="AH96" s="194"/>
      <c r="AI96" s="195"/>
      <c r="AJ96" s="196"/>
      <c r="AK96" s="220" t="s">
        <v>53</v>
      </c>
      <c r="AL96" s="195" t="s">
        <v>53</v>
      </c>
      <c r="AM96" s="196" t="s">
        <v>53</v>
      </c>
      <c r="AN96" s="217" t="s">
        <v>53</v>
      </c>
      <c r="AO96" s="195" t="s">
        <v>53</v>
      </c>
      <c r="AP96" s="196" t="s">
        <v>53</v>
      </c>
      <c r="AQ96" s="511" t="s">
        <v>53</v>
      </c>
      <c r="AR96" s="512" t="s">
        <v>53</v>
      </c>
      <c r="AS96" s="513" t="s">
        <v>53</v>
      </c>
      <c r="AT96" s="511" t="s">
        <v>53</v>
      </c>
      <c r="AU96" s="512" t="s">
        <v>53</v>
      </c>
      <c r="AV96" s="513" t="s">
        <v>53</v>
      </c>
      <c r="AW96" s="511" t="s">
        <v>279</v>
      </c>
      <c r="AX96" s="512" t="s">
        <v>53</v>
      </c>
      <c r="AY96" s="513">
        <v>8.23</v>
      </c>
      <c r="AZ96" s="276" t="s">
        <v>242</v>
      </c>
      <c r="BA96" s="277">
        <v>3.6626989999999999</v>
      </c>
      <c r="BB96" s="277" t="s">
        <v>241</v>
      </c>
      <c r="BC96" s="277" t="s">
        <v>53</v>
      </c>
      <c r="BD96" s="278">
        <v>4.6529280000000002</v>
      </c>
    </row>
    <row r="97" spans="1:57" s="117" customFormat="1" ht="12" customHeight="1" x14ac:dyDescent="0.25">
      <c r="A97" s="891"/>
      <c r="B97" s="894"/>
      <c r="C97" s="228" t="s">
        <v>1038</v>
      </c>
      <c r="D97" s="523"/>
      <c r="E97" s="524"/>
      <c r="F97" s="525"/>
      <c r="G97" s="523"/>
      <c r="H97" s="524"/>
      <c r="I97" s="525"/>
      <c r="J97" s="523"/>
      <c r="K97" s="524"/>
      <c r="L97" s="525"/>
      <c r="M97" s="523"/>
      <c r="N97" s="524"/>
      <c r="O97" s="525"/>
      <c r="P97" s="198"/>
      <c r="Q97" s="199"/>
      <c r="R97" s="200"/>
      <c r="S97" s="198"/>
      <c r="T97" s="199"/>
      <c r="U97" s="200"/>
      <c r="V97" s="198"/>
      <c r="W97" s="199"/>
      <c r="X97" s="200"/>
      <c r="Y97" s="198"/>
      <c r="Z97" s="199"/>
      <c r="AA97" s="200"/>
      <c r="AB97" s="198" t="s">
        <v>53</v>
      </c>
      <c r="AC97" s="199" t="s">
        <v>53</v>
      </c>
      <c r="AD97" s="200" t="s">
        <v>53</v>
      </c>
      <c r="AE97" s="198" t="s">
        <v>53</v>
      </c>
      <c r="AF97" s="199" t="s">
        <v>53</v>
      </c>
      <c r="AG97" s="200" t="s">
        <v>53</v>
      </c>
      <c r="AH97" s="198" t="s">
        <v>53</v>
      </c>
      <c r="AI97" s="199" t="s">
        <v>53</v>
      </c>
      <c r="AJ97" s="200" t="s">
        <v>53</v>
      </c>
      <c r="AK97" s="507" t="s">
        <v>53</v>
      </c>
      <c r="AL97" s="199" t="s">
        <v>53</v>
      </c>
      <c r="AM97" s="200" t="s">
        <v>53</v>
      </c>
      <c r="AN97" s="219" t="s">
        <v>53</v>
      </c>
      <c r="AO97" s="199" t="s">
        <v>53</v>
      </c>
      <c r="AP97" s="200" t="s">
        <v>53</v>
      </c>
      <c r="AQ97" s="526" t="s">
        <v>53</v>
      </c>
      <c r="AR97" s="527" t="s">
        <v>53</v>
      </c>
      <c r="AS97" s="528" t="s">
        <v>53</v>
      </c>
      <c r="AT97" s="526" t="s">
        <v>53</v>
      </c>
      <c r="AU97" s="527" t="s">
        <v>53</v>
      </c>
      <c r="AV97" s="528" t="s">
        <v>53</v>
      </c>
      <c r="AW97" s="526" t="s">
        <v>53</v>
      </c>
      <c r="AX97" s="527" t="s">
        <v>53</v>
      </c>
      <c r="AY97" s="528" t="s">
        <v>53</v>
      </c>
      <c r="AZ97" s="219" t="s">
        <v>53</v>
      </c>
      <c r="BA97" s="199" t="s">
        <v>53</v>
      </c>
      <c r="BB97" s="199" t="s">
        <v>53</v>
      </c>
      <c r="BC97" s="199" t="s">
        <v>53</v>
      </c>
      <c r="BD97" s="200" t="s">
        <v>53</v>
      </c>
    </row>
    <row r="98" spans="1:57" ht="15.75" customHeight="1" x14ac:dyDescent="0.25">
      <c r="A98" s="299"/>
      <c r="C98" s="547"/>
      <c r="BE98" s="89"/>
    </row>
    <row r="99" spans="1:57" ht="15.75" customHeight="1" x14ac:dyDescent="0.25">
      <c r="A99" s="299"/>
    </row>
    <row r="100" spans="1:57" ht="15.75" customHeight="1" x14ac:dyDescent="0.25">
      <c r="A100" s="299"/>
    </row>
    <row r="101" spans="1:57" ht="15.75" customHeight="1" x14ac:dyDescent="0.25">
      <c r="A101" s="299"/>
    </row>
    <row r="102" spans="1:57" ht="15.75" customHeight="1" x14ac:dyDescent="0.25">
      <c r="A102" s="299"/>
    </row>
    <row r="103" spans="1:57" ht="15.75" customHeight="1" x14ac:dyDescent="0.25">
      <c r="A103" s="299"/>
    </row>
    <row r="104" spans="1:57" ht="15.75" customHeight="1" x14ac:dyDescent="0.25">
      <c r="A104"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B94:B97"/>
    <mergeCell ref="B49:B60"/>
    <mergeCell ref="B61:B65"/>
    <mergeCell ref="B66:B68"/>
    <mergeCell ref="B69:B72"/>
    <mergeCell ref="A73:A82"/>
    <mergeCell ref="B73:B79"/>
    <mergeCell ref="B80:B82"/>
    <mergeCell ref="A84:A97"/>
    <mergeCell ref="B84:B93"/>
    <mergeCell ref="AZ47:AZ48"/>
    <mergeCell ref="BA47:BA48"/>
    <mergeCell ref="BB47:BC47"/>
    <mergeCell ref="BD47:BD48"/>
    <mergeCell ref="A49:A72"/>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2"/>
  <sheetViews>
    <sheetView showGridLines="0" workbookViewId="0">
      <selection activeCell="BD30" sqref="BD30"/>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4.4" customHeight="1" x14ac:dyDescent="0.25">
      <c r="A9" s="56" t="s">
        <v>669</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45" t="s">
        <v>28</v>
      </c>
      <c r="BC14" s="445" t="s">
        <v>29</v>
      </c>
      <c r="BD14" s="786"/>
      <c r="BE14" s="843"/>
    </row>
    <row r="15" spans="1:57" ht="13.05" customHeight="1" x14ac:dyDescent="0.2">
      <c r="A15" s="58"/>
      <c r="C15" s="86" t="s">
        <v>65</v>
      </c>
      <c r="D15" s="273" t="s">
        <v>279</v>
      </c>
      <c r="E15" s="274">
        <v>36.67</v>
      </c>
      <c r="F15" s="275">
        <v>36.67</v>
      </c>
      <c r="G15" s="273" t="s">
        <v>242</v>
      </c>
      <c r="H15" s="274">
        <v>33.92</v>
      </c>
      <c r="I15" s="275">
        <v>52.03</v>
      </c>
      <c r="J15" s="273" t="s">
        <v>200</v>
      </c>
      <c r="K15" s="274" t="s">
        <v>53</v>
      </c>
      <c r="L15" s="275">
        <v>77.23</v>
      </c>
      <c r="M15" s="273" t="s">
        <v>275</v>
      </c>
      <c r="N15" s="274">
        <v>22.77</v>
      </c>
      <c r="O15" s="275">
        <v>34.553899999999999</v>
      </c>
      <c r="P15" s="273" t="s">
        <v>168</v>
      </c>
      <c r="Q15" s="274">
        <v>17.64</v>
      </c>
      <c r="R15" s="275">
        <v>31.189399999999999</v>
      </c>
      <c r="S15" s="273" t="s">
        <v>237</v>
      </c>
      <c r="T15" s="274">
        <v>39.950000000000003</v>
      </c>
      <c r="U15" s="275">
        <v>45.981000000000002</v>
      </c>
      <c r="V15" s="273" t="s">
        <v>202</v>
      </c>
      <c r="W15" s="274">
        <v>39.19</v>
      </c>
      <c r="X15" s="275">
        <v>41.99</v>
      </c>
      <c r="Y15" s="273" t="s">
        <v>165</v>
      </c>
      <c r="Z15" s="274">
        <v>43.530299999999997</v>
      </c>
      <c r="AA15" s="275">
        <v>76.126800000000003</v>
      </c>
      <c r="AB15" s="273" t="s">
        <v>169</v>
      </c>
      <c r="AC15" s="274">
        <v>45.024999999999999</v>
      </c>
      <c r="AD15" s="275">
        <v>152.51920000000001</v>
      </c>
      <c r="AE15" s="273" t="s">
        <v>167</v>
      </c>
      <c r="AF15" s="274">
        <v>78.069999999999993</v>
      </c>
      <c r="AG15" s="275">
        <v>201.55</v>
      </c>
      <c r="AH15" s="273" t="s">
        <v>204</v>
      </c>
      <c r="AI15" s="274">
        <v>146.55000000000001</v>
      </c>
      <c r="AJ15" s="275">
        <v>199.21</v>
      </c>
      <c r="AK15" s="273" t="s">
        <v>277</v>
      </c>
      <c r="AL15" s="274">
        <v>244.017</v>
      </c>
      <c r="AM15" s="275">
        <v>415.72460000000001</v>
      </c>
      <c r="AN15" s="273" t="s">
        <v>175</v>
      </c>
      <c r="AO15" s="274">
        <v>166.61</v>
      </c>
      <c r="AP15" s="275">
        <v>302.41969999999998</v>
      </c>
      <c r="AQ15" s="273" t="s">
        <v>207</v>
      </c>
      <c r="AR15" s="274">
        <v>384.60449999999997</v>
      </c>
      <c r="AS15" s="451">
        <v>449.9812</v>
      </c>
      <c r="AT15" s="273" t="s">
        <v>278</v>
      </c>
      <c r="AU15" s="274">
        <v>551.41499999999996</v>
      </c>
      <c r="AV15" s="275">
        <v>604.04219999999998</v>
      </c>
      <c r="AW15" s="273" t="s">
        <v>235</v>
      </c>
      <c r="AX15" s="274">
        <v>541.56191999999999</v>
      </c>
      <c r="AY15" s="275">
        <v>646.15438500000005</v>
      </c>
      <c r="AZ15" s="273" t="s">
        <v>278</v>
      </c>
      <c r="BA15" s="274">
        <v>675.676512</v>
      </c>
      <c r="BB15" s="274">
        <v>36.099899999999998</v>
      </c>
      <c r="BC15" s="274">
        <v>20.4193</v>
      </c>
      <c r="BD15" s="274">
        <v>744.00571200000002</v>
      </c>
      <c r="BE15" s="561">
        <f t="shared" ref="BE15:BE22" si="0">BD15/BD$22*100</f>
        <v>2.6814912432184266</v>
      </c>
    </row>
    <row r="16" spans="1:57" ht="13.05" customHeight="1" x14ac:dyDescent="0.2">
      <c r="A16" s="58"/>
      <c r="C16" s="64" t="s">
        <v>30</v>
      </c>
      <c r="D16" s="276" t="s">
        <v>232</v>
      </c>
      <c r="E16" s="277">
        <v>3796.45</v>
      </c>
      <c r="F16" s="278">
        <v>3826.54</v>
      </c>
      <c r="G16" s="276" t="s">
        <v>233</v>
      </c>
      <c r="H16" s="277">
        <v>1794.4359999999999</v>
      </c>
      <c r="I16" s="278">
        <v>2132.3960000000002</v>
      </c>
      <c r="J16" s="276" t="s">
        <v>234</v>
      </c>
      <c r="K16" s="277">
        <v>2538.2089999999998</v>
      </c>
      <c r="L16" s="278">
        <v>2880.2350000000001</v>
      </c>
      <c r="M16" s="276" t="s">
        <v>392</v>
      </c>
      <c r="N16" s="277">
        <v>4790.1980000000003</v>
      </c>
      <c r="O16" s="278">
        <v>4893.4992000000002</v>
      </c>
      <c r="P16" s="276" t="s">
        <v>180</v>
      </c>
      <c r="Q16" s="277">
        <v>5472.3167999999996</v>
      </c>
      <c r="R16" s="278">
        <v>5772.6364999999996</v>
      </c>
      <c r="S16" s="276" t="s">
        <v>273</v>
      </c>
      <c r="T16" s="277">
        <v>5888.5410000000002</v>
      </c>
      <c r="U16" s="278">
        <v>6248.6530000000002</v>
      </c>
      <c r="V16" s="276" t="s">
        <v>179</v>
      </c>
      <c r="W16" s="277">
        <v>6491.9741999999997</v>
      </c>
      <c r="X16" s="278">
        <v>7118.6106</v>
      </c>
      <c r="Y16" s="276" t="s">
        <v>293</v>
      </c>
      <c r="Z16" s="277">
        <v>6083.9585999999999</v>
      </c>
      <c r="AA16" s="278">
        <v>6606.9601000000002</v>
      </c>
      <c r="AB16" s="276" t="s">
        <v>137</v>
      </c>
      <c r="AC16" s="277">
        <v>4938.5502999999999</v>
      </c>
      <c r="AD16" s="278">
        <v>6761.1728999999996</v>
      </c>
      <c r="AE16" s="276" t="s">
        <v>499</v>
      </c>
      <c r="AF16" s="277">
        <v>6203.8615</v>
      </c>
      <c r="AG16" s="278">
        <v>9071.7600999999995</v>
      </c>
      <c r="AH16" s="276" t="s">
        <v>290</v>
      </c>
      <c r="AI16" s="277">
        <v>7763.3114999999998</v>
      </c>
      <c r="AJ16" s="278">
        <v>9287.8672000000006</v>
      </c>
      <c r="AK16" s="276" t="s">
        <v>280</v>
      </c>
      <c r="AL16" s="277">
        <v>9320.8140000000003</v>
      </c>
      <c r="AM16" s="278">
        <v>10406.885899999999</v>
      </c>
      <c r="AN16" s="276" t="s">
        <v>414</v>
      </c>
      <c r="AO16" s="277">
        <v>10766.617099999999</v>
      </c>
      <c r="AP16" s="278">
        <v>11873.704900000001</v>
      </c>
      <c r="AQ16" s="276" t="s">
        <v>437</v>
      </c>
      <c r="AR16" s="277">
        <v>11090.203</v>
      </c>
      <c r="AS16" s="361">
        <v>13493.6952</v>
      </c>
      <c r="AT16" s="276" t="s">
        <v>146</v>
      </c>
      <c r="AU16" s="277">
        <v>12866.208199999999</v>
      </c>
      <c r="AV16" s="278">
        <v>15065.7107</v>
      </c>
      <c r="AW16" s="276" t="s">
        <v>186</v>
      </c>
      <c r="AX16" s="277">
        <v>11482.363617000001</v>
      </c>
      <c r="AY16" s="278">
        <v>13174.379312999999</v>
      </c>
      <c r="AZ16" s="276" t="s">
        <v>556</v>
      </c>
      <c r="BA16" s="277">
        <v>12913.369552</v>
      </c>
      <c r="BB16" s="277">
        <v>640.00091899999995</v>
      </c>
      <c r="BC16" s="277">
        <v>1368.0402349999999</v>
      </c>
      <c r="BD16" s="277">
        <v>14921.410706000001</v>
      </c>
      <c r="BE16" s="562">
        <f t="shared" si="0"/>
        <v>53.778662581833345</v>
      </c>
    </row>
    <row r="17" spans="1:58" ht="13.05" customHeight="1" x14ac:dyDescent="0.2">
      <c r="A17" s="58"/>
      <c r="C17" s="64" t="s">
        <v>32</v>
      </c>
      <c r="D17" s="276" t="s">
        <v>134</v>
      </c>
      <c r="E17" s="277">
        <v>533.71889999999996</v>
      </c>
      <c r="F17" s="278">
        <v>837.17229999999995</v>
      </c>
      <c r="G17" s="276" t="s">
        <v>181</v>
      </c>
      <c r="H17" s="277">
        <v>550.51790000000005</v>
      </c>
      <c r="I17" s="278">
        <v>1075.3008</v>
      </c>
      <c r="J17" s="276" t="s">
        <v>184</v>
      </c>
      <c r="K17" s="277">
        <v>614.93610000000001</v>
      </c>
      <c r="L17" s="278">
        <v>1671.0107</v>
      </c>
      <c r="M17" s="276" t="s">
        <v>228</v>
      </c>
      <c r="N17" s="277">
        <v>699.87840000000006</v>
      </c>
      <c r="O17" s="278">
        <v>2256.9841000000001</v>
      </c>
      <c r="P17" s="276" t="s">
        <v>250</v>
      </c>
      <c r="Q17" s="277">
        <v>1046.2174</v>
      </c>
      <c r="R17" s="278">
        <v>2872.1995999999999</v>
      </c>
      <c r="S17" s="276" t="s">
        <v>407</v>
      </c>
      <c r="T17" s="277">
        <v>1718.1479999999999</v>
      </c>
      <c r="U17" s="278">
        <v>2948.3710000000001</v>
      </c>
      <c r="V17" s="276" t="s">
        <v>483</v>
      </c>
      <c r="W17" s="277">
        <v>2199.9272000000001</v>
      </c>
      <c r="X17" s="278">
        <v>2901.5029</v>
      </c>
      <c r="Y17" s="276" t="s">
        <v>550</v>
      </c>
      <c r="Z17" s="277">
        <v>2582.9470999999999</v>
      </c>
      <c r="AA17" s="278">
        <v>3153.1023</v>
      </c>
      <c r="AB17" s="276" t="s">
        <v>404</v>
      </c>
      <c r="AC17" s="277">
        <v>2859.1131</v>
      </c>
      <c r="AD17" s="278">
        <v>3541.9569000000001</v>
      </c>
      <c r="AE17" s="276" t="s">
        <v>409</v>
      </c>
      <c r="AF17" s="277">
        <v>2987.2089999999998</v>
      </c>
      <c r="AG17" s="278">
        <v>3634.9908</v>
      </c>
      <c r="AH17" s="276" t="s">
        <v>368</v>
      </c>
      <c r="AI17" s="277">
        <v>3078.6273000000001</v>
      </c>
      <c r="AJ17" s="278">
        <v>3751.4279999999999</v>
      </c>
      <c r="AK17" s="276" t="s">
        <v>594</v>
      </c>
      <c r="AL17" s="277">
        <v>3006.7883999999999</v>
      </c>
      <c r="AM17" s="278">
        <v>4255.2696999999998</v>
      </c>
      <c r="AN17" s="276" t="s">
        <v>527</v>
      </c>
      <c r="AO17" s="277">
        <v>3025.3683000000001</v>
      </c>
      <c r="AP17" s="278">
        <v>5266.0347000000002</v>
      </c>
      <c r="AQ17" s="276" t="s">
        <v>382</v>
      </c>
      <c r="AR17" s="277">
        <v>3044.9616999999998</v>
      </c>
      <c r="AS17" s="361">
        <v>5510.5519000000004</v>
      </c>
      <c r="AT17" s="276" t="s">
        <v>667</v>
      </c>
      <c r="AU17" s="277">
        <v>3728.4005000000002</v>
      </c>
      <c r="AV17" s="278">
        <v>5910.3941999999997</v>
      </c>
      <c r="AW17" s="276" t="s">
        <v>678</v>
      </c>
      <c r="AX17" s="277">
        <v>4597.7142039999999</v>
      </c>
      <c r="AY17" s="278">
        <v>5970.5713009999999</v>
      </c>
      <c r="AZ17" s="276" t="s">
        <v>514</v>
      </c>
      <c r="BA17" s="277">
        <v>4951.2741349999997</v>
      </c>
      <c r="BB17" s="277">
        <v>278.16378600000002</v>
      </c>
      <c r="BC17" s="277">
        <v>305.67449099999999</v>
      </c>
      <c r="BD17" s="277">
        <v>6001.6034090000003</v>
      </c>
      <c r="BE17" s="562">
        <f t="shared" si="0"/>
        <v>21.630542248448968</v>
      </c>
    </row>
    <row r="18" spans="1:58" ht="13.05" customHeight="1" x14ac:dyDescent="0.2">
      <c r="A18" s="58"/>
      <c r="C18" s="64" t="s">
        <v>35</v>
      </c>
      <c r="D18" s="276" t="s">
        <v>194</v>
      </c>
      <c r="E18" s="277">
        <v>322.61399999999998</v>
      </c>
      <c r="F18" s="278">
        <v>410.108</v>
      </c>
      <c r="G18" s="276" t="s">
        <v>140</v>
      </c>
      <c r="H18" s="277">
        <v>388.18799999999999</v>
      </c>
      <c r="I18" s="278">
        <v>560.21939999999995</v>
      </c>
      <c r="J18" s="276" t="s">
        <v>564</v>
      </c>
      <c r="K18" s="277">
        <v>456.5985</v>
      </c>
      <c r="L18" s="278">
        <v>750.64620000000002</v>
      </c>
      <c r="M18" s="276" t="s">
        <v>408</v>
      </c>
      <c r="N18" s="277">
        <v>471.38099999999997</v>
      </c>
      <c r="O18" s="278">
        <v>972.31060000000002</v>
      </c>
      <c r="P18" s="276" t="s">
        <v>254</v>
      </c>
      <c r="Q18" s="277">
        <v>626.59799999999996</v>
      </c>
      <c r="R18" s="278">
        <v>1261.7494999999999</v>
      </c>
      <c r="S18" s="276" t="s">
        <v>582</v>
      </c>
      <c r="T18" s="277">
        <v>908.44200000000001</v>
      </c>
      <c r="U18" s="278">
        <v>1389.7333000000001</v>
      </c>
      <c r="V18" s="276" t="s">
        <v>369</v>
      </c>
      <c r="W18" s="277">
        <v>1037.1133</v>
      </c>
      <c r="X18" s="278">
        <v>1429.3244</v>
      </c>
      <c r="Y18" s="276" t="s">
        <v>448</v>
      </c>
      <c r="Z18" s="277">
        <v>1190.2493999999999</v>
      </c>
      <c r="AA18" s="278">
        <v>1549.9691</v>
      </c>
      <c r="AB18" s="276" t="s">
        <v>399</v>
      </c>
      <c r="AC18" s="277">
        <v>1225.5731000000001</v>
      </c>
      <c r="AD18" s="278">
        <v>1549.3972000000001</v>
      </c>
      <c r="AE18" s="276" t="s">
        <v>450</v>
      </c>
      <c r="AF18" s="277">
        <v>1285.789</v>
      </c>
      <c r="AG18" s="278">
        <v>1605.7324000000001</v>
      </c>
      <c r="AH18" s="276" t="s">
        <v>607</v>
      </c>
      <c r="AI18" s="277">
        <v>1403.2946999999999</v>
      </c>
      <c r="AJ18" s="278">
        <v>1781.4861000000001</v>
      </c>
      <c r="AK18" s="276" t="s">
        <v>524</v>
      </c>
      <c r="AL18" s="277">
        <v>1502.5338999999999</v>
      </c>
      <c r="AM18" s="278">
        <v>2137.9722000000002</v>
      </c>
      <c r="AN18" s="276" t="s">
        <v>544</v>
      </c>
      <c r="AO18" s="277">
        <v>1671.4432999999999</v>
      </c>
      <c r="AP18" s="278">
        <v>2496.8890999999999</v>
      </c>
      <c r="AQ18" s="276" t="s">
        <v>675</v>
      </c>
      <c r="AR18" s="277">
        <v>1825.6559999999999</v>
      </c>
      <c r="AS18" s="361">
        <v>2590.6457</v>
      </c>
      <c r="AT18" s="276" t="s">
        <v>554</v>
      </c>
      <c r="AU18" s="277">
        <v>2175.8454999999999</v>
      </c>
      <c r="AV18" s="278">
        <v>2743.0911000000001</v>
      </c>
      <c r="AW18" s="276" t="s">
        <v>533</v>
      </c>
      <c r="AX18" s="277">
        <v>2551.7853030000001</v>
      </c>
      <c r="AY18" s="278">
        <v>2871.3156090000002</v>
      </c>
      <c r="AZ18" s="276" t="s">
        <v>910</v>
      </c>
      <c r="BA18" s="277">
        <v>2417.160582</v>
      </c>
      <c r="BB18" s="277">
        <v>99.471843000000007</v>
      </c>
      <c r="BC18" s="277">
        <v>67.595402000000007</v>
      </c>
      <c r="BD18" s="277">
        <v>2669.0026720000001</v>
      </c>
      <c r="BE18" s="562">
        <f t="shared" si="0"/>
        <v>9.6194251974971152</v>
      </c>
    </row>
    <row r="19" spans="1:58" ht="13.05" customHeight="1" x14ac:dyDescent="0.2">
      <c r="A19" s="58"/>
      <c r="C19" s="64" t="s">
        <v>36</v>
      </c>
      <c r="D19" s="276" t="s">
        <v>236</v>
      </c>
      <c r="E19" s="277">
        <v>101.857</v>
      </c>
      <c r="F19" s="278">
        <v>103.999</v>
      </c>
      <c r="G19" s="276" t="s">
        <v>288</v>
      </c>
      <c r="H19" s="277">
        <v>94.28</v>
      </c>
      <c r="I19" s="278">
        <v>122.637</v>
      </c>
      <c r="J19" s="276" t="s">
        <v>246</v>
      </c>
      <c r="K19" s="277">
        <v>111.39700000000001</v>
      </c>
      <c r="L19" s="278">
        <v>140.60069999999999</v>
      </c>
      <c r="M19" s="276" t="s">
        <v>348</v>
      </c>
      <c r="N19" s="277">
        <v>120.714</v>
      </c>
      <c r="O19" s="278">
        <v>135.61000000000001</v>
      </c>
      <c r="P19" s="276" t="s">
        <v>499</v>
      </c>
      <c r="Q19" s="277">
        <v>121.03</v>
      </c>
      <c r="R19" s="278">
        <v>143.786</v>
      </c>
      <c r="S19" s="276" t="s">
        <v>142</v>
      </c>
      <c r="T19" s="277">
        <v>144.21799999999999</v>
      </c>
      <c r="U19" s="278">
        <v>164.994</v>
      </c>
      <c r="V19" s="276" t="s">
        <v>436</v>
      </c>
      <c r="W19" s="277">
        <v>156.72659999999999</v>
      </c>
      <c r="X19" s="278">
        <v>180.40289999999999</v>
      </c>
      <c r="Y19" s="276" t="s">
        <v>140</v>
      </c>
      <c r="Z19" s="277">
        <v>184.0273</v>
      </c>
      <c r="AA19" s="278">
        <v>200.12309999999999</v>
      </c>
      <c r="AB19" s="276" t="s">
        <v>149</v>
      </c>
      <c r="AC19" s="277">
        <v>224.73779999999999</v>
      </c>
      <c r="AD19" s="278">
        <v>254.31360000000001</v>
      </c>
      <c r="AE19" s="276" t="s">
        <v>500</v>
      </c>
      <c r="AF19" s="277">
        <v>271.61689999999999</v>
      </c>
      <c r="AG19" s="278">
        <v>320.2559</v>
      </c>
      <c r="AH19" s="276" t="s">
        <v>230</v>
      </c>
      <c r="AI19" s="277">
        <v>304.25909999999999</v>
      </c>
      <c r="AJ19" s="278">
        <v>332.69209999999998</v>
      </c>
      <c r="AK19" s="276" t="s">
        <v>509</v>
      </c>
      <c r="AL19" s="277">
        <v>354.99540000000002</v>
      </c>
      <c r="AM19" s="278">
        <v>394.26609999999999</v>
      </c>
      <c r="AN19" s="276" t="s">
        <v>489</v>
      </c>
      <c r="AO19" s="277">
        <v>503.89859999999999</v>
      </c>
      <c r="AP19" s="278">
        <v>582.64589999999998</v>
      </c>
      <c r="AQ19" s="276" t="s">
        <v>598</v>
      </c>
      <c r="AR19" s="277">
        <v>577.1259</v>
      </c>
      <c r="AS19" s="361">
        <v>624.56669999999997</v>
      </c>
      <c r="AT19" s="276" t="s">
        <v>219</v>
      </c>
      <c r="AU19" s="277">
        <v>659.96540000000005</v>
      </c>
      <c r="AV19" s="278">
        <v>698.98059999999998</v>
      </c>
      <c r="AW19" s="276" t="s">
        <v>605</v>
      </c>
      <c r="AX19" s="277">
        <v>652.46597099999997</v>
      </c>
      <c r="AY19" s="278">
        <v>665.29809899999998</v>
      </c>
      <c r="AZ19" s="276" t="s">
        <v>408</v>
      </c>
      <c r="BA19" s="277">
        <v>531.43925999999999</v>
      </c>
      <c r="BB19" s="277">
        <v>13.770885</v>
      </c>
      <c r="BC19" s="277">
        <v>11.965331000000001</v>
      </c>
      <c r="BD19" s="277">
        <v>557.18547599999999</v>
      </c>
      <c r="BE19" s="562">
        <f t="shared" si="0"/>
        <v>2.0081673442078234</v>
      </c>
    </row>
    <row r="20" spans="1:58" ht="13.05" customHeight="1" x14ac:dyDescent="0.2">
      <c r="A20" s="58"/>
      <c r="C20" s="64" t="s">
        <v>66</v>
      </c>
      <c r="D20" s="276" t="s">
        <v>237</v>
      </c>
      <c r="E20" s="277">
        <v>15.433999999999999</v>
      </c>
      <c r="F20" s="278">
        <v>19.324999999999999</v>
      </c>
      <c r="G20" s="276" t="s">
        <v>168</v>
      </c>
      <c r="H20" s="277">
        <v>14.686999999999999</v>
      </c>
      <c r="I20" s="278">
        <v>15.105</v>
      </c>
      <c r="J20" s="276" t="s">
        <v>165</v>
      </c>
      <c r="K20" s="277">
        <v>4.1360000000000001</v>
      </c>
      <c r="L20" s="278">
        <v>5.5330000000000004</v>
      </c>
      <c r="M20" s="276" t="s">
        <v>231</v>
      </c>
      <c r="N20" s="277">
        <v>3.8820000000000001</v>
      </c>
      <c r="O20" s="278">
        <v>5.8410000000000002</v>
      </c>
      <c r="P20" s="276" t="s">
        <v>187</v>
      </c>
      <c r="Q20" s="277">
        <v>9.718</v>
      </c>
      <c r="R20" s="278">
        <v>12.028</v>
      </c>
      <c r="S20" s="276" t="s">
        <v>173</v>
      </c>
      <c r="T20" s="277">
        <v>10.188000000000001</v>
      </c>
      <c r="U20" s="278">
        <v>14.496</v>
      </c>
      <c r="V20" s="276" t="s">
        <v>188</v>
      </c>
      <c r="W20" s="277">
        <v>12.877800000000001</v>
      </c>
      <c r="X20" s="278">
        <v>16.2455</v>
      </c>
      <c r="Y20" s="276" t="s">
        <v>206</v>
      </c>
      <c r="Z20" s="277">
        <v>14.045500000000001</v>
      </c>
      <c r="AA20" s="278">
        <v>17.787500000000001</v>
      </c>
      <c r="AB20" s="276" t="s">
        <v>188</v>
      </c>
      <c r="AC20" s="277">
        <v>13.865500000000001</v>
      </c>
      <c r="AD20" s="278">
        <v>21.947500000000002</v>
      </c>
      <c r="AE20" s="276" t="s">
        <v>285</v>
      </c>
      <c r="AF20" s="277">
        <v>19.314499999999999</v>
      </c>
      <c r="AG20" s="278">
        <v>26.314499999999999</v>
      </c>
      <c r="AH20" s="276" t="s">
        <v>286</v>
      </c>
      <c r="AI20" s="277">
        <v>44.506799999999998</v>
      </c>
      <c r="AJ20" s="278">
        <v>47.786799999999999</v>
      </c>
      <c r="AK20" s="276" t="s">
        <v>132</v>
      </c>
      <c r="AL20" s="277">
        <v>51.384599999999999</v>
      </c>
      <c r="AM20" s="278">
        <v>53.704599999999999</v>
      </c>
      <c r="AN20" s="276" t="s">
        <v>365</v>
      </c>
      <c r="AO20" s="277">
        <v>42.758600000000001</v>
      </c>
      <c r="AP20" s="278">
        <v>45.7986</v>
      </c>
      <c r="AQ20" s="276" t="s">
        <v>178</v>
      </c>
      <c r="AR20" s="277">
        <v>47.586599999999997</v>
      </c>
      <c r="AS20" s="361">
        <v>56.815600000000003</v>
      </c>
      <c r="AT20" s="276" t="s">
        <v>178</v>
      </c>
      <c r="AU20" s="277">
        <v>49.837200000000003</v>
      </c>
      <c r="AV20" s="278">
        <v>58.986199999999997</v>
      </c>
      <c r="AW20" s="276" t="s">
        <v>293</v>
      </c>
      <c r="AX20" s="277">
        <v>114.327084</v>
      </c>
      <c r="AY20" s="278">
        <v>124.02919300000001</v>
      </c>
      <c r="AZ20" s="276" t="s">
        <v>245</v>
      </c>
      <c r="BA20" s="277">
        <v>67.708635999999998</v>
      </c>
      <c r="BB20" s="277">
        <v>0.37</v>
      </c>
      <c r="BC20" s="277" t="s">
        <v>53</v>
      </c>
      <c r="BD20" s="277">
        <v>69.825677999999996</v>
      </c>
      <c r="BE20" s="562">
        <f t="shared" si="0"/>
        <v>0.25166062718183746</v>
      </c>
    </row>
    <row r="21" spans="1:58" ht="13.05" customHeight="1" x14ac:dyDescent="0.2">
      <c r="A21" s="58"/>
      <c r="C21" s="250" t="s">
        <v>51</v>
      </c>
      <c r="D21" s="279" t="s">
        <v>291</v>
      </c>
      <c r="E21" s="280">
        <v>874.61300000000006</v>
      </c>
      <c r="F21" s="281">
        <v>1242.8810000000001</v>
      </c>
      <c r="G21" s="279" t="s">
        <v>145</v>
      </c>
      <c r="H21" s="280">
        <v>2163.5070000000001</v>
      </c>
      <c r="I21" s="281">
        <v>2762.6343999999999</v>
      </c>
      <c r="J21" s="279" t="s">
        <v>251</v>
      </c>
      <c r="K21" s="280">
        <v>2593.6806999999999</v>
      </c>
      <c r="L21" s="281">
        <v>3105.9306999999999</v>
      </c>
      <c r="M21" s="279" t="s">
        <v>252</v>
      </c>
      <c r="N21" s="280">
        <v>678.37270000000001</v>
      </c>
      <c r="O21" s="281">
        <v>1213.7302</v>
      </c>
      <c r="P21" s="279" t="s">
        <v>252</v>
      </c>
      <c r="Q21" s="280">
        <v>1023.7963999999999</v>
      </c>
      <c r="R21" s="281">
        <v>1277.7422999999999</v>
      </c>
      <c r="S21" s="279" t="s">
        <v>594</v>
      </c>
      <c r="T21" s="280">
        <v>840.29499999999996</v>
      </c>
      <c r="U21" s="281">
        <v>1001.553</v>
      </c>
      <c r="V21" s="279" t="s">
        <v>565</v>
      </c>
      <c r="W21" s="280">
        <v>1077.5997</v>
      </c>
      <c r="X21" s="281">
        <v>1169.0373</v>
      </c>
      <c r="Y21" s="279" t="s">
        <v>416</v>
      </c>
      <c r="Z21" s="280">
        <v>1097.5205000000001</v>
      </c>
      <c r="AA21" s="281">
        <v>1233.5509</v>
      </c>
      <c r="AB21" s="279" t="s">
        <v>449</v>
      </c>
      <c r="AC21" s="280">
        <v>1370.7346</v>
      </c>
      <c r="AD21" s="281">
        <v>1654.8361</v>
      </c>
      <c r="AE21" s="279" t="s">
        <v>657</v>
      </c>
      <c r="AF21" s="280">
        <v>1104.8689999999999</v>
      </c>
      <c r="AG21" s="281">
        <v>1460.855</v>
      </c>
      <c r="AH21" s="279" t="s">
        <v>567</v>
      </c>
      <c r="AI21" s="280">
        <v>2729.8310999999999</v>
      </c>
      <c r="AJ21" s="281">
        <v>3097.4376000000002</v>
      </c>
      <c r="AK21" s="279" t="s">
        <v>388</v>
      </c>
      <c r="AL21" s="280">
        <v>1641.5636</v>
      </c>
      <c r="AM21" s="281">
        <v>2318.0727000000002</v>
      </c>
      <c r="AN21" s="279" t="s">
        <v>643</v>
      </c>
      <c r="AO21" s="280">
        <v>3550.9784</v>
      </c>
      <c r="AP21" s="281">
        <v>4236.5126</v>
      </c>
      <c r="AQ21" s="279" t="s">
        <v>1153</v>
      </c>
      <c r="AR21" s="280">
        <v>2635.8946000000001</v>
      </c>
      <c r="AS21" s="452">
        <v>3278.6170999999999</v>
      </c>
      <c r="AT21" s="279" t="s">
        <v>900</v>
      </c>
      <c r="AU21" s="280">
        <v>2181.8128999999999</v>
      </c>
      <c r="AV21" s="281">
        <v>2669.6433999999999</v>
      </c>
      <c r="AW21" s="279" t="s">
        <v>444</v>
      </c>
      <c r="AX21" s="280">
        <v>2377.0112079999999</v>
      </c>
      <c r="AY21" s="281">
        <v>2708.1464110000002</v>
      </c>
      <c r="AZ21" s="279" t="s">
        <v>666</v>
      </c>
      <c r="BA21" s="280">
        <v>2336.339277</v>
      </c>
      <c r="BB21" s="280">
        <v>249.07730799999999</v>
      </c>
      <c r="BC21" s="280">
        <v>165.03214399999999</v>
      </c>
      <c r="BD21" s="280">
        <v>2782.93471</v>
      </c>
      <c r="BE21" s="563">
        <f t="shared" si="0"/>
        <v>10.030050757612479</v>
      </c>
    </row>
    <row r="22" spans="1:58" ht="13.05" customHeight="1" thickBot="1" x14ac:dyDescent="0.3">
      <c r="A22" s="58"/>
      <c r="B22" s="69"/>
      <c r="C22" s="252" t="s">
        <v>49</v>
      </c>
      <c r="D22" s="252">
        <v>195</v>
      </c>
      <c r="E22" s="70">
        <v>5681.3568999999998</v>
      </c>
      <c r="F22" s="193">
        <v>6476.6953000000003</v>
      </c>
      <c r="G22" s="252">
        <v>247</v>
      </c>
      <c r="H22" s="70">
        <v>5039.5358999999999</v>
      </c>
      <c r="I22" s="193">
        <v>6720.3226000000004</v>
      </c>
      <c r="J22" s="252">
        <v>327</v>
      </c>
      <c r="K22" s="70">
        <v>6378.4872999999998</v>
      </c>
      <c r="L22" s="193">
        <v>8631.1862999999994</v>
      </c>
      <c r="M22" s="252">
        <v>400</v>
      </c>
      <c r="N22" s="70">
        <v>6787.1961000000001</v>
      </c>
      <c r="O22" s="193">
        <v>9512.5290000000005</v>
      </c>
      <c r="P22" s="192">
        <v>475</v>
      </c>
      <c r="Q22" s="70">
        <v>8317.3166000000001</v>
      </c>
      <c r="R22" s="193">
        <v>11371.3313</v>
      </c>
      <c r="S22" s="192">
        <v>496</v>
      </c>
      <c r="T22" s="70">
        <v>9549.7819999999992</v>
      </c>
      <c r="U22" s="193">
        <v>11813.781300000001</v>
      </c>
      <c r="V22" s="192">
        <v>484</v>
      </c>
      <c r="W22" s="70">
        <v>11015.408799999999</v>
      </c>
      <c r="X22" s="193">
        <v>12857.113600000001</v>
      </c>
      <c r="Y22" s="192">
        <v>514</v>
      </c>
      <c r="Z22" s="70">
        <v>11196.278700000001</v>
      </c>
      <c r="AA22" s="193">
        <v>12837.6198</v>
      </c>
      <c r="AB22" s="192">
        <v>545</v>
      </c>
      <c r="AC22" s="70">
        <v>10677.599399999999</v>
      </c>
      <c r="AD22" s="193">
        <v>13936.143400000001</v>
      </c>
      <c r="AE22" s="192">
        <v>572</v>
      </c>
      <c r="AF22" s="70">
        <v>11950.7299</v>
      </c>
      <c r="AG22" s="193">
        <v>16321.458699999999</v>
      </c>
      <c r="AH22" s="192">
        <v>628</v>
      </c>
      <c r="AI22" s="70">
        <v>15470.380499999999</v>
      </c>
      <c r="AJ22" s="193">
        <v>18497.907800000001</v>
      </c>
      <c r="AK22" s="251">
        <v>720</v>
      </c>
      <c r="AL22" s="70">
        <v>16122.0969</v>
      </c>
      <c r="AM22" s="193">
        <v>19981.895799999998</v>
      </c>
      <c r="AN22" s="216">
        <v>829</v>
      </c>
      <c r="AO22" s="197">
        <v>19727.674299999999</v>
      </c>
      <c r="AP22" s="231">
        <v>24804.005499999999</v>
      </c>
      <c r="AQ22" s="216">
        <v>883</v>
      </c>
      <c r="AR22" s="197">
        <v>19606.032299999999</v>
      </c>
      <c r="AS22" s="231">
        <v>26004.8734</v>
      </c>
      <c r="AT22" s="216">
        <v>950</v>
      </c>
      <c r="AU22" s="197">
        <v>22213.484700000001</v>
      </c>
      <c r="AV22" s="231">
        <v>27750.848399999999</v>
      </c>
      <c r="AW22" s="216">
        <v>947</v>
      </c>
      <c r="AX22" s="197">
        <v>22317.229307000001</v>
      </c>
      <c r="AY22" s="231">
        <v>26159.894311</v>
      </c>
      <c r="AZ22" s="216">
        <v>951</v>
      </c>
      <c r="BA22" s="70">
        <v>23892.967954</v>
      </c>
      <c r="BB22" s="70">
        <v>1316.954641</v>
      </c>
      <c r="BC22" s="70">
        <v>1938.923945</v>
      </c>
      <c r="BD22" s="70">
        <v>27745.968363</v>
      </c>
      <c r="BE22" s="564">
        <f t="shared" si="0"/>
        <v>100</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45" t="s">
        <v>28</v>
      </c>
      <c r="BC27" s="445" t="s">
        <v>29</v>
      </c>
      <c r="BD27" s="786"/>
      <c r="BE27" s="843"/>
    </row>
    <row r="28" spans="1:58" ht="13.05" customHeight="1" thickBot="1" x14ac:dyDescent="0.3">
      <c r="A28" s="75"/>
      <c r="B28" s="887" t="s">
        <v>31</v>
      </c>
      <c r="C28" s="453" t="s">
        <v>41</v>
      </c>
      <c r="D28" s="458" t="s">
        <v>279</v>
      </c>
      <c r="E28" s="17">
        <v>36.67</v>
      </c>
      <c r="F28" s="459">
        <v>36.67</v>
      </c>
      <c r="G28" s="458" t="s">
        <v>164</v>
      </c>
      <c r="H28" s="17" t="s">
        <v>53</v>
      </c>
      <c r="I28" s="459">
        <v>49.25</v>
      </c>
      <c r="J28" s="458" t="s">
        <v>201</v>
      </c>
      <c r="K28" s="17" t="s">
        <v>53</v>
      </c>
      <c r="L28" s="459">
        <v>74.53</v>
      </c>
      <c r="M28" s="458" t="s">
        <v>165</v>
      </c>
      <c r="N28" s="17">
        <v>22.67</v>
      </c>
      <c r="O28" s="459">
        <v>34.453899999999997</v>
      </c>
      <c r="P28" s="77" t="s">
        <v>237</v>
      </c>
      <c r="Q28" s="62">
        <v>15.34</v>
      </c>
      <c r="R28" s="63">
        <v>28.889399999999998</v>
      </c>
      <c r="S28" s="77" t="s">
        <v>166</v>
      </c>
      <c r="T28" s="62">
        <v>38.85</v>
      </c>
      <c r="U28" s="63">
        <v>44.881</v>
      </c>
      <c r="V28" s="83" t="s">
        <v>166</v>
      </c>
      <c r="W28" s="76">
        <v>39.14</v>
      </c>
      <c r="X28" s="203">
        <v>41.94</v>
      </c>
      <c r="Y28" s="77" t="s">
        <v>201</v>
      </c>
      <c r="Z28" s="62">
        <v>32.920299999999997</v>
      </c>
      <c r="AA28" s="63">
        <v>61.690300000000001</v>
      </c>
      <c r="AB28" s="77" t="s">
        <v>237</v>
      </c>
      <c r="AC28" s="62">
        <v>40.015000000000001</v>
      </c>
      <c r="AD28" s="63">
        <v>142.905</v>
      </c>
      <c r="AE28" s="77" t="s">
        <v>172</v>
      </c>
      <c r="AF28" s="62">
        <v>75.83</v>
      </c>
      <c r="AG28" s="63">
        <v>186.74</v>
      </c>
      <c r="AH28" s="206" t="s">
        <v>240</v>
      </c>
      <c r="AI28" s="35">
        <v>138.01</v>
      </c>
      <c r="AJ28" s="24">
        <v>189.79</v>
      </c>
      <c r="AK28" s="211" t="s">
        <v>239</v>
      </c>
      <c r="AL28" s="35">
        <v>207.47800000000001</v>
      </c>
      <c r="AM28" s="24">
        <v>343.9556</v>
      </c>
      <c r="AN28" s="211" t="s">
        <v>269</v>
      </c>
      <c r="AO28" s="35">
        <v>155.61000000000001</v>
      </c>
      <c r="AP28" s="24">
        <v>277.17970000000003</v>
      </c>
      <c r="AQ28" s="479" t="s">
        <v>270</v>
      </c>
      <c r="AR28" s="480">
        <v>310.44900000000001</v>
      </c>
      <c r="AS28" s="481">
        <v>363.54570000000001</v>
      </c>
      <c r="AT28" s="479" t="s">
        <v>285</v>
      </c>
      <c r="AU28" s="480">
        <v>411.51499999999999</v>
      </c>
      <c r="AV28" s="481">
        <v>456.13220000000001</v>
      </c>
      <c r="AW28" s="479" t="s">
        <v>270</v>
      </c>
      <c r="AX28" s="480">
        <v>396.21767299999999</v>
      </c>
      <c r="AY28" s="481">
        <v>485.74827299999998</v>
      </c>
      <c r="AZ28" s="263" t="s">
        <v>207</v>
      </c>
      <c r="BA28" s="264">
        <v>560.73476500000004</v>
      </c>
      <c r="BB28" s="264">
        <v>36.099899999999998</v>
      </c>
      <c r="BC28" s="264">
        <v>14.199299999999999</v>
      </c>
      <c r="BD28" s="264">
        <v>622.84396500000003</v>
      </c>
      <c r="BE28" s="561">
        <f t="shared" ref="BE28:BE43" si="1">BD28/BD$22*100</f>
        <v>2.2448088920571947</v>
      </c>
    </row>
    <row r="29" spans="1:58" ht="13.05" customHeight="1" thickBot="1" x14ac:dyDescent="0.3">
      <c r="A29" s="75"/>
      <c r="B29" s="887"/>
      <c r="C29" s="253" t="s">
        <v>37</v>
      </c>
      <c r="D29" s="460"/>
      <c r="E29" s="20"/>
      <c r="F29" s="461"/>
      <c r="G29" s="460"/>
      <c r="H29" s="20"/>
      <c r="I29" s="461"/>
      <c r="J29" s="460"/>
      <c r="K29" s="20"/>
      <c r="L29" s="461"/>
      <c r="M29" s="460"/>
      <c r="N29" s="20"/>
      <c r="O29" s="461"/>
      <c r="P29" s="78"/>
      <c r="Q29" s="65"/>
      <c r="R29" s="66"/>
      <c r="S29" s="78"/>
      <c r="T29" s="65"/>
      <c r="U29" s="66"/>
      <c r="V29" s="78"/>
      <c r="W29" s="65"/>
      <c r="X29" s="66"/>
      <c r="Y29" s="78"/>
      <c r="Z29" s="65"/>
      <c r="AA29" s="66"/>
      <c r="AB29" s="78"/>
      <c r="AC29" s="65"/>
      <c r="AD29" s="66"/>
      <c r="AE29" s="78"/>
      <c r="AF29" s="65"/>
      <c r="AG29" s="66"/>
      <c r="AH29" s="207" t="s">
        <v>53</v>
      </c>
      <c r="AI29" s="39" t="s">
        <v>53</v>
      </c>
      <c r="AJ29" s="25" t="s">
        <v>53</v>
      </c>
      <c r="AK29" s="212" t="s">
        <v>53</v>
      </c>
      <c r="AL29" s="39" t="s">
        <v>53</v>
      </c>
      <c r="AM29" s="25" t="s">
        <v>53</v>
      </c>
      <c r="AN29" s="212" t="s">
        <v>53</v>
      </c>
      <c r="AO29" s="39" t="s">
        <v>53</v>
      </c>
      <c r="AP29" s="25" t="s">
        <v>53</v>
      </c>
      <c r="AQ29" s="482" t="s">
        <v>163</v>
      </c>
      <c r="AR29" s="483">
        <v>21.44</v>
      </c>
      <c r="AS29" s="484">
        <v>21.44</v>
      </c>
      <c r="AT29" s="482" t="s">
        <v>163</v>
      </c>
      <c r="AU29" s="483">
        <v>72.010000000000005</v>
      </c>
      <c r="AV29" s="484">
        <v>80.02</v>
      </c>
      <c r="AW29" s="482" t="s">
        <v>242</v>
      </c>
      <c r="AX29" s="483">
        <v>103.694247</v>
      </c>
      <c r="AY29" s="484">
        <v>105.134247</v>
      </c>
      <c r="AZ29" s="265" t="s">
        <v>242</v>
      </c>
      <c r="BA29" s="266">
        <v>91.596746999999993</v>
      </c>
      <c r="BB29" s="266" t="s">
        <v>241</v>
      </c>
      <c r="BC29" s="266" t="s">
        <v>241</v>
      </c>
      <c r="BD29" s="266">
        <v>91.596746999999993</v>
      </c>
      <c r="BE29" s="562">
        <f t="shared" si="1"/>
        <v>0.33012632971263217</v>
      </c>
    </row>
    <row r="30" spans="1:58" ht="13.05" customHeight="1" thickBot="1" x14ac:dyDescent="0.3">
      <c r="A30" s="75"/>
      <c r="B30" s="887"/>
      <c r="C30" s="253" t="s">
        <v>38</v>
      </c>
      <c r="D30" s="460"/>
      <c r="E30" s="20"/>
      <c r="F30" s="461"/>
      <c r="G30" s="460" t="s">
        <v>53</v>
      </c>
      <c r="H30" s="20" t="s">
        <v>53</v>
      </c>
      <c r="I30" s="461" t="s">
        <v>53</v>
      </c>
      <c r="J30" s="460" t="s">
        <v>53</v>
      </c>
      <c r="K30" s="20" t="s">
        <v>53</v>
      </c>
      <c r="L30" s="461" t="s">
        <v>53</v>
      </c>
      <c r="M30" s="460"/>
      <c r="N30" s="20"/>
      <c r="O30" s="461"/>
      <c r="P30" s="78"/>
      <c r="Q30" s="65"/>
      <c r="R30" s="66"/>
      <c r="S30" s="78" t="s">
        <v>53</v>
      </c>
      <c r="T30" s="65" t="s">
        <v>53</v>
      </c>
      <c r="U30" s="66" t="s">
        <v>53</v>
      </c>
      <c r="V30" s="78" t="s">
        <v>53</v>
      </c>
      <c r="W30" s="65" t="s">
        <v>53</v>
      </c>
      <c r="X30" s="66" t="s">
        <v>53</v>
      </c>
      <c r="Y30" s="78" t="s">
        <v>279</v>
      </c>
      <c r="Z30" s="65" t="s">
        <v>53</v>
      </c>
      <c r="AA30" s="66">
        <v>4.1265000000000001</v>
      </c>
      <c r="AB30" s="78" t="s">
        <v>53</v>
      </c>
      <c r="AC30" s="65" t="s">
        <v>53</v>
      </c>
      <c r="AD30" s="66" t="s">
        <v>53</v>
      </c>
      <c r="AE30" s="78" t="s">
        <v>53</v>
      </c>
      <c r="AF30" s="65" t="s">
        <v>53</v>
      </c>
      <c r="AG30" s="66" t="s">
        <v>53</v>
      </c>
      <c r="AH30" s="207" t="s">
        <v>53</v>
      </c>
      <c r="AI30" s="39" t="s">
        <v>53</v>
      </c>
      <c r="AJ30" s="25" t="s">
        <v>53</v>
      </c>
      <c r="AK30" s="212" t="s">
        <v>279</v>
      </c>
      <c r="AL30" s="39" t="s">
        <v>53</v>
      </c>
      <c r="AM30" s="25">
        <v>45.31</v>
      </c>
      <c r="AN30" s="212" t="s">
        <v>53</v>
      </c>
      <c r="AO30" s="39" t="s">
        <v>53</v>
      </c>
      <c r="AP30" s="25" t="s">
        <v>53</v>
      </c>
      <c r="AQ30" s="482" t="s">
        <v>164</v>
      </c>
      <c r="AR30" s="483">
        <v>20.58</v>
      </c>
      <c r="AS30" s="484">
        <v>20.58</v>
      </c>
      <c r="AT30" s="482" t="s">
        <v>53</v>
      </c>
      <c r="AU30" s="483" t="s">
        <v>53</v>
      </c>
      <c r="AV30" s="484" t="s">
        <v>53</v>
      </c>
      <c r="AW30" s="482" t="s">
        <v>53</v>
      </c>
      <c r="AX30" s="483" t="s">
        <v>53</v>
      </c>
      <c r="AY30" s="484" t="s">
        <v>53</v>
      </c>
      <c r="AZ30" s="265" t="s">
        <v>279</v>
      </c>
      <c r="BA30" s="266">
        <v>7.71</v>
      </c>
      <c r="BB30" s="266" t="s">
        <v>241</v>
      </c>
      <c r="BC30" s="266" t="s">
        <v>241</v>
      </c>
      <c r="BD30" s="266">
        <v>7.71</v>
      </c>
      <c r="BE30" s="562">
        <f t="shared" si="1"/>
        <v>2.7787820915565857E-2</v>
      </c>
    </row>
    <row r="31" spans="1:58" ht="13.05" customHeight="1" x14ac:dyDescent="0.25">
      <c r="A31" s="75"/>
      <c r="B31" s="887"/>
      <c r="C31" s="254" t="s">
        <v>42</v>
      </c>
      <c r="D31" s="462"/>
      <c r="E31" s="463"/>
      <c r="F31" s="464"/>
      <c r="G31" s="462" t="s">
        <v>53</v>
      </c>
      <c r="H31" s="463" t="s">
        <v>53</v>
      </c>
      <c r="I31" s="464" t="s">
        <v>53</v>
      </c>
      <c r="J31" s="462"/>
      <c r="K31" s="463"/>
      <c r="L31" s="464"/>
      <c r="M31" s="462" t="s">
        <v>53</v>
      </c>
      <c r="N31" s="463" t="s">
        <v>53</v>
      </c>
      <c r="O31" s="464" t="s">
        <v>53</v>
      </c>
      <c r="P31" s="79" t="s">
        <v>53</v>
      </c>
      <c r="Q31" s="67" t="s">
        <v>53</v>
      </c>
      <c r="R31" s="68" t="s">
        <v>53</v>
      </c>
      <c r="S31" s="79" t="s">
        <v>53</v>
      </c>
      <c r="T31" s="67" t="s">
        <v>53</v>
      </c>
      <c r="U31" s="68" t="s">
        <v>53</v>
      </c>
      <c r="V31" s="79"/>
      <c r="W31" s="67"/>
      <c r="X31" s="68"/>
      <c r="Y31" s="79" t="s">
        <v>53</v>
      </c>
      <c r="Z31" s="67" t="s">
        <v>53</v>
      </c>
      <c r="AA31" s="68" t="s">
        <v>53</v>
      </c>
      <c r="AB31" s="79" t="s">
        <v>279</v>
      </c>
      <c r="AC31" s="67">
        <v>3.02</v>
      </c>
      <c r="AD31" s="68">
        <v>6.38</v>
      </c>
      <c r="AE31" s="79" t="s">
        <v>53</v>
      </c>
      <c r="AF31" s="67" t="s">
        <v>53</v>
      </c>
      <c r="AG31" s="68" t="s">
        <v>53</v>
      </c>
      <c r="AH31" s="208" t="s">
        <v>279</v>
      </c>
      <c r="AI31" s="42">
        <v>3.76</v>
      </c>
      <c r="AJ31" s="102">
        <v>4.6399999999999997</v>
      </c>
      <c r="AK31" s="213" t="s">
        <v>201</v>
      </c>
      <c r="AL31" s="42">
        <v>7.9589999999999996</v>
      </c>
      <c r="AM31" s="102">
        <v>24.879000000000001</v>
      </c>
      <c r="AN31" s="213" t="s">
        <v>243</v>
      </c>
      <c r="AO31" s="42">
        <v>7.29</v>
      </c>
      <c r="AP31" s="102">
        <v>11.89</v>
      </c>
      <c r="AQ31" s="485" t="s">
        <v>243</v>
      </c>
      <c r="AR31" s="486">
        <v>32.1355</v>
      </c>
      <c r="AS31" s="487">
        <v>44.415500000000002</v>
      </c>
      <c r="AT31" s="485" t="s">
        <v>242</v>
      </c>
      <c r="AU31" s="486">
        <v>44.39</v>
      </c>
      <c r="AV31" s="487">
        <v>44.39</v>
      </c>
      <c r="AW31" s="485" t="s">
        <v>279</v>
      </c>
      <c r="AX31" s="486">
        <v>41.42</v>
      </c>
      <c r="AY31" s="487">
        <v>55.041865000000001</v>
      </c>
      <c r="AZ31" s="267" t="s">
        <v>53</v>
      </c>
      <c r="BA31" s="268" t="s">
        <v>53</v>
      </c>
      <c r="BB31" s="268" t="s">
        <v>241</v>
      </c>
      <c r="BC31" s="268" t="s">
        <v>53</v>
      </c>
      <c r="BD31" s="268" t="s">
        <v>53</v>
      </c>
      <c r="BE31" s="562"/>
      <c r="BF31" s="89"/>
    </row>
    <row r="32" spans="1:58" ht="13.05" customHeight="1" x14ac:dyDescent="0.25">
      <c r="A32" s="75"/>
      <c r="B32" s="907" t="s">
        <v>30</v>
      </c>
      <c r="C32" s="255" t="s">
        <v>39</v>
      </c>
      <c r="D32" s="458" t="s">
        <v>165</v>
      </c>
      <c r="E32" s="17">
        <v>48.75</v>
      </c>
      <c r="F32" s="459">
        <v>78.84</v>
      </c>
      <c r="G32" s="458" t="s">
        <v>166</v>
      </c>
      <c r="H32" s="17" t="s">
        <v>374</v>
      </c>
      <c r="I32" s="459">
        <v>79.010000000000005</v>
      </c>
      <c r="J32" s="458" t="s">
        <v>202</v>
      </c>
      <c r="K32" s="17">
        <v>44.314999999999998</v>
      </c>
      <c r="L32" s="459">
        <v>57.290999999999997</v>
      </c>
      <c r="M32" s="458" t="s">
        <v>204</v>
      </c>
      <c r="N32" s="17">
        <v>302.66300000000001</v>
      </c>
      <c r="O32" s="459">
        <v>318.91419999999999</v>
      </c>
      <c r="P32" s="77" t="s">
        <v>203</v>
      </c>
      <c r="Q32" s="62">
        <v>271.44</v>
      </c>
      <c r="R32" s="63">
        <v>290.52170000000001</v>
      </c>
      <c r="S32" s="77" t="s">
        <v>173</v>
      </c>
      <c r="T32" s="62">
        <v>408.62</v>
      </c>
      <c r="U32" s="63">
        <v>450.94200000000001</v>
      </c>
      <c r="V32" s="77" t="s">
        <v>175</v>
      </c>
      <c r="W32" s="62">
        <v>201.03280000000001</v>
      </c>
      <c r="X32" s="63">
        <v>231.69919999999999</v>
      </c>
      <c r="Y32" s="77" t="s">
        <v>175</v>
      </c>
      <c r="Z32" s="62">
        <v>245.19499999999999</v>
      </c>
      <c r="AA32" s="63">
        <v>325.38650000000001</v>
      </c>
      <c r="AB32" s="77" t="s">
        <v>435</v>
      </c>
      <c r="AC32" s="62">
        <v>278.90949999999998</v>
      </c>
      <c r="AD32" s="63">
        <v>472.1721</v>
      </c>
      <c r="AE32" s="77" t="s">
        <v>374</v>
      </c>
      <c r="AF32" s="62">
        <v>324.87</v>
      </c>
      <c r="AG32" s="63">
        <v>553.93859999999995</v>
      </c>
      <c r="AH32" s="207" t="s">
        <v>374</v>
      </c>
      <c r="AI32" s="39">
        <v>544.83000000000004</v>
      </c>
      <c r="AJ32" s="97">
        <v>697.49570000000006</v>
      </c>
      <c r="AK32" s="212" t="s">
        <v>132</v>
      </c>
      <c r="AL32" s="39">
        <v>629.58000000000004</v>
      </c>
      <c r="AM32" s="97">
        <v>1100.3471</v>
      </c>
      <c r="AN32" s="212" t="s">
        <v>321</v>
      </c>
      <c r="AO32" s="39">
        <v>695.75</v>
      </c>
      <c r="AP32" s="97">
        <v>1146.9559999999999</v>
      </c>
      <c r="AQ32" s="479" t="s">
        <v>272</v>
      </c>
      <c r="AR32" s="480">
        <v>1019.2157</v>
      </c>
      <c r="AS32" s="481">
        <v>1128.7440999999999</v>
      </c>
      <c r="AT32" s="479" t="s">
        <v>272</v>
      </c>
      <c r="AU32" s="480">
        <v>747.66099999999994</v>
      </c>
      <c r="AV32" s="481">
        <v>901.61450000000002</v>
      </c>
      <c r="AW32" s="479" t="s">
        <v>245</v>
      </c>
      <c r="AX32" s="480">
        <v>810.84208000000001</v>
      </c>
      <c r="AY32" s="481">
        <v>943.68701299999998</v>
      </c>
      <c r="AZ32" s="263" t="s">
        <v>490</v>
      </c>
      <c r="BA32" s="264">
        <v>726.18086400000004</v>
      </c>
      <c r="BB32" s="264">
        <v>41.287056999999997</v>
      </c>
      <c r="BC32" s="264">
        <v>20.474799999999998</v>
      </c>
      <c r="BD32" s="264">
        <v>787.94272100000001</v>
      </c>
      <c r="BE32" s="561">
        <f t="shared" si="1"/>
        <v>2.8398458136020328</v>
      </c>
    </row>
    <row r="33" spans="1:57" ht="13.05" customHeight="1" x14ac:dyDescent="0.25">
      <c r="A33" s="75"/>
      <c r="B33" s="907"/>
      <c r="C33" s="254" t="s">
        <v>50</v>
      </c>
      <c r="D33" s="462" t="s">
        <v>276</v>
      </c>
      <c r="E33" s="463">
        <v>3747.7</v>
      </c>
      <c r="F33" s="464">
        <v>3747.7</v>
      </c>
      <c r="G33" s="462" t="s">
        <v>269</v>
      </c>
      <c r="H33" s="463">
        <v>1748.4359999999999</v>
      </c>
      <c r="I33" s="464">
        <v>2053.386</v>
      </c>
      <c r="J33" s="462" t="s">
        <v>175</v>
      </c>
      <c r="K33" s="463">
        <v>2493.8939999999998</v>
      </c>
      <c r="L33" s="464">
        <v>2822.944</v>
      </c>
      <c r="M33" s="462" t="s">
        <v>270</v>
      </c>
      <c r="N33" s="463">
        <v>4487.5349999999999</v>
      </c>
      <c r="O33" s="464">
        <v>4574.585</v>
      </c>
      <c r="P33" s="79" t="s">
        <v>352</v>
      </c>
      <c r="Q33" s="67">
        <v>5200.8768</v>
      </c>
      <c r="R33" s="68">
        <v>5482.1148000000003</v>
      </c>
      <c r="S33" s="79" t="s">
        <v>208</v>
      </c>
      <c r="T33" s="67">
        <v>5479.9210000000003</v>
      </c>
      <c r="U33" s="68">
        <v>5797.7110000000002</v>
      </c>
      <c r="V33" s="79" t="s">
        <v>176</v>
      </c>
      <c r="W33" s="67">
        <v>6290.9413999999997</v>
      </c>
      <c r="X33" s="68">
        <v>6886.9114</v>
      </c>
      <c r="Y33" s="79" t="s">
        <v>208</v>
      </c>
      <c r="Z33" s="67">
        <v>5838.7636000000002</v>
      </c>
      <c r="AA33" s="68">
        <v>6281.5735999999997</v>
      </c>
      <c r="AB33" s="79" t="s">
        <v>352</v>
      </c>
      <c r="AC33" s="67">
        <v>4659.6408000000001</v>
      </c>
      <c r="AD33" s="68">
        <v>6289.0007999999998</v>
      </c>
      <c r="AE33" s="79" t="s">
        <v>138</v>
      </c>
      <c r="AF33" s="67">
        <v>5878.9915000000001</v>
      </c>
      <c r="AG33" s="68">
        <v>8517.8215</v>
      </c>
      <c r="AH33" s="208" t="s">
        <v>346</v>
      </c>
      <c r="AI33" s="42">
        <v>7218.4814999999999</v>
      </c>
      <c r="AJ33" s="102">
        <v>8590.3714999999993</v>
      </c>
      <c r="AK33" s="213" t="s">
        <v>183</v>
      </c>
      <c r="AL33" s="42">
        <v>8691.2340000000004</v>
      </c>
      <c r="AM33" s="102">
        <v>9306.5388000000003</v>
      </c>
      <c r="AN33" s="213" t="s">
        <v>329</v>
      </c>
      <c r="AO33" s="42">
        <v>10070.867099999999</v>
      </c>
      <c r="AP33" s="102">
        <v>10726.748900000001</v>
      </c>
      <c r="AQ33" s="485" t="s">
        <v>551</v>
      </c>
      <c r="AR33" s="486">
        <v>10070.987300000001</v>
      </c>
      <c r="AS33" s="487">
        <v>12364.9511</v>
      </c>
      <c r="AT33" s="485" t="s">
        <v>350</v>
      </c>
      <c r="AU33" s="486">
        <v>12118.547200000001</v>
      </c>
      <c r="AV33" s="487">
        <v>14164.0962</v>
      </c>
      <c r="AW33" s="485" t="s">
        <v>149</v>
      </c>
      <c r="AX33" s="486">
        <v>10671.521537000001</v>
      </c>
      <c r="AY33" s="487">
        <v>12230.692300000001</v>
      </c>
      <c r="AZ33" s="267" t="s">
        <v>280</v>
      </c>
      <c r="BA33" s="268">
        <v>12187.188688</v>
      </c>
      <c r="BB33" s="268">
        <v>598.71386199999995</v>
      </c>
      <c r="BC33" s="268">
        <v>1347.565435</v>
      </c>
      <c r="BD33" s="268">
        <v>14133.467984999999</v>
      </c>
      <c r="BE33" s="563">
        <f t="shared" si="1"/>
        <v>50.938816768231312</v>
      </c>
    </row>
    <row r="34" spans="1:57" ht="13.05" customHeight="1" x14ac:dyDescent="0.25">
      <c r="A34" s="75"/>
      <c r="B34" s="447" t="s">
        <v>32</v>
      </c>
      <c r="C34" s="256" t="s">
        <v>32</v>
      </c>
      <c r="D34" s="465" t="s">
        <v>134</v>
      </c>
      <c r="E34" s="466">
        <v>533.71889999999996</v>
      </c>
      <c r="F34" s="467">
        <v>837.17229999999995</v>
      </c>
      <c r="G34" s="465" t="s">
        <v>181</v>
      </c>
      <c r="H34" s="466">
        <v>550.51790000000005</v>
      </c>
      <c r="I34" s="467">
        <v>1075.3008</v>
      </c>
      <c r="J34" s="465" t="s">
        <v>184</v>
      </c>
      <c r="K34" s="466">
        <v>614.93610000000001</v>
      </c>
      <c r="L34" s="467">
        <v>1671.0107</v>
      </c>
      <c r="M34" s="465" t="s">
        <v>228</v>
      </c>
      <c r="N34" s="466">
        <v>699.87840000000006</v>
      </c>
      <c r="O34" s="467">
        <v>2256.9841000000001</v>
      </c>
      <c r="P34" s="204" t="s">
        <v>250</v>
      </c>
      <c r="Q34" s="80">
        <v>1046.2174</v>
      </c>
      <c r="R34" s="81">
        <v>2872.1995999999999</v>
      </c>
      <c r="S34" s="204" t="s">
        <v>407</v>
      </c>
      <c r="T34" s="80">
        <v>1718.1479999999999</v>
      </c>
      <c r="U34" s="81">
        <v>2948.3710000000001</v>
      </c>
      <c r="V34" s="204" t="s">
        <v>483</v>
      </c>
      <c r="W34" s="80">
        <v>2199.9272000000001</v>
      </c>
      <c r="X34" s="81">
        <v>2901.5029</v>
      </c>
      <c r="Y34" s="204" t="s">
        <v>550</v>
      </c>
      <c r="Z34" s="80">
        <v>2582.9470999999999</v>
      </c>
      <c r="AA34" s="81">
        <v>3153.1023</v>
      </c>
      <c r="AB34" s="204" t="s">
        <v>404</v>
      </c>
      <c r="AC34" s="80">
        <v>2859.1131</v>
      </c>
      <c r="AD34" s="81">
        <v>3541.9569000000001</v>
      </c>
      <c r="AE34" s="204" t="s">
        <v>409</v>
      </c>
      <c r="AF34" s="80">
        <v>2987.2089999999998</v>
      </c>
      <c r="AG34" s="81">
        <v>3634.9908</v>
      </c>
      <c r="AH34" s="208" t="s">
        <v>368</v>
      </c>
      <c r="AI34" s="42">
        <v>3078.6273000000001</v>
      </c>
      <c r="AJ34" s="102">
        <v>3751.4279999999999</v>
      </c>
      <c r="AK34" s="213" t="s">
        <v>594</v>
      </c>
      <c r="AL34" s="42">
        <v>3006.7883999999999</v>
      </c>
      <c r="AM34" s="102">
        <v>4255.2696999999998</v>
      </c>
      <c r="AN34" s="213" t="s">
        <v>527</v>
      </c>
      <c r="AO34" s="42">
        <v>3025.3683000000001</v>
      </c>
      <c r="AP34" s="102">
        <v>5266.0347000000002</v>
      </c>
      <c r="AQ34" s="488" t="s">
        <v>382</v>
      </c>
      <c r="AR34" s="489">
        <v>3044.9616999999998</v>
      </c>
      <c r="AS34" s="490">
        <v>5510.5519000000004</v>
      </c>
      <c r="AT34" s="488" t="s">
        <v>667</v>
      </c>
      <c r="AU34" s="489">
        <v>3728.4005000000002</v>
      </c>
      <c r="AV34" s="490">
        <v>5910.3941999999997</v>
      </c>
      <c r="AW34" s="488" t="s">
        <v>678</v>
      </c>
      <c r="AX34" s="489">
        <v>4597.7142039999999</v>
      </c>
      <c r="AY34" s="490">
        <v>5970.5713009999999</v>
      </c>
      <c r="AZ34" s="269" t="s">
        <v>514</v>
      </c>
      <c r="BA34" s="270">
        <v>4951.2741349999997</v>
      </c>
      <c r="BB34" s="270">
        <v>278.16378600000002</v>
      </c>
      <c r="BC34" s="270">
        <v>305.67449099999999</v>
      </c>
      <c r="BD34" s="270">
        <v>6001.6034090000003</v>
      </c>
      <c r="BE34" s="561">
        <f t="shared" si="1"/>
        <v>21.630542248448968</v>
      </c>
    </row>
    <row r="35" spans="1:57" ht="13.05" customHeight="1" x14ac:dyDescent="0.2">
      <c r="A35" s="75"/>
      <c r="B35" s="908" t="s">
        <v>35</v>
      </c>
      <c r="C35" s="491" t="s">
        <v>129</v>
      </c>
      <c r="D35" s="458" t="s">
        <v>373</v>
      </c>
      <c r="E35" s="17">
        <v>254.17599999999999</v>
      </c>
      <c r="F35" s="459">
        <v>323.45</v>
      </c>
      <c r="G35" s="458" t="s">
        <v>226</v>
      </c>
      <c r="H35" s="17">
        <v>293.459</v>
      </c>
      <c r="I35" s="459">
        <v>462.85239999999999</v>
      </c>
      <c r="J35" s="458" t="s">
        <v>476</v>
      </c>
      <c r="K35" s="17">
        <v>386.86950000000002</v>
      </c>
      <c r="L35" s="459">
        <v>674.92719999999997</v>
      </c>
      <c r="M35" s="458" t="s">
        <v>601</v>
      </c>
      <c r="N35" s="17">
        <v>410.72500000000002</v>
      </c>
      <c r="O35" s="459">
        <v>890.00429999999994</v>
      </c>
      <c r="P35" s="77" t="s">
        <v>306</v>
      </c>
      <c r="Q35" s="62">
        <v>569.09</v>
      </c>
      <c r="R35" s="63">
        <v>1183.6792</v>
      </c>
      <c r="S35" s="77" t="s">
        <v>152</v>
      </c>
      <c r="T35" s="62">
        <v>851.79499999999996</v>
      </c>
      <c r="U35" s="63">
        <v>1315.2043000000001</v>
      </c>
      <c r="V35" s="77" t="s">
        <v>458</v>
      </c>
      <c r="W35" s="62">
        <v>989.57600000000002</v>
      </c>
      <c r="X35" s="63">
        <v>1368.8970999999999</v>
      </c>
      <c r="Y35" s="77" t="s">
        <v>379</v>
      </c>
      <c r="Z35" s="62">
        <v>1127.4701</v>
      </c>
      <c r="AA35" s="63">
        <v>1471.6797999999999</v>
      </c>
      <c r="AB35" s="77" t="s">
        <v>651</v>
      </c>
      <c r="AC35" s="62">
        <v>1158.8868</v>
      </c>
      <c r="AD35" s="63">
        <v>1449.3199</v>
      </c>
      <c r="AE35" s="77" t="s">
        <v>594</v>
      </c>
      <c r="AF35" s="62">
        <v>1201.9112</v>
      </c>
      <c r="AG35" s="63">
        <v>1484.5336</v>
      </c>
      <c r="AH35" s="207" t="s">
        <v>577</v>
      </c>
      <c r="AI35" s="39">
        <v>1315.2089000000001</v>
      </c>
      <c r="AJ35" s="25">
        <v>1637.8468</v>
      </c>
      <c r="AK35" s="212" t="s">
        <v>636</v>
      </c>
      <c r="AL35" s="39">
        <v>1356.8471999999999</v>
      </c>
      <c r="AM35" s="25">
        <v>1920.7021</v>
      </c>
      <c r="AN35" s="212" t="s">
        <v>327</v>
      </c>
      <c r="AO35" s="39">
        <v>1504.0025000000001</v>
      </c>
      <c r="AP35" s="25">
        <v>2177.5520999999999</v>
      </c>
      <c r="AQ35" s="479" t="s">
        <v>401</v>
      </c>
      <c r="AR35" s="480">
        <v>1570.6029000000001</v>
      </c>
      <c r="AS35" s="481">
        <v>2191.4324000000001</v>
      </c>
      <c r="AT35" s="479" t="s">
        <v>266</v>
      </c>
      <c r="AU35" s="480">
        <v>1853.2084</v>
      </c>
      <c r="AV35" s="481">
        <v>2322.2914999999998</v>
      </c>
      <c r="AW35" s="479" t="s">
        <v>468</v>
      </c>
      <c r="AX35" s="480">
        <v>2300.842686</v>
      </c>
      <c r="AY35" s="481">
        <v>2562.6019970000002</v>
      </c>
      <c r="AZ35" s="263" t="s">
        <v>539</v>
      </c>
      <c r="BA35" s="264">
        <v>2192.2139619999998</v>
      </c>
      <c r="BB35" s="264">
        <v>60.326576000000003</v>
      </c>
      <c r="BC35" s="264">
        <v>60.617401999999998</v>
      </c>
      <c r="BD35" s="264">
        <v>2378.5512490000001</v>
      </c>
      <c r="BE35" s="561">
        <f t="shared" si="1"/>
        <v>8.5726013159153691</v>
      </c>
    </row>
    <row r="36" spans="1:57" ht="13.05" customHeight="1" x14ac:dyDescent="0.2">
      <c r="A36" s="75"/>
      <c r="B36" s="908"/>
      <c r="C36" s="492" t="s">
        <v>43</v>
      </c>
      <c r="D36" s="460" t="s">
        <v>169</v>
      </c>
      <c r="E36" s="20">
        <v>28.619</v>
      </c>
      <c r="F36" s="461">
        <v>46.639000000000003</v>
      </c>
      <c r="G36" s="460" t="s">
        <v>172</v>
      </c>
      <c r="H36" s="20">
        <v>48.936</v>
      </c>
      <c r="I36" s="461">
        <v>50.936999999999998</v>
      </c>
      <c r="J36" s="460" t="s">
        <v>167</v>
      </c>
      <c r="K36" s="20">
        <v>53.81</v>
      </c>
      <c r="L36" s="461">
        <v>59.09</v>
      </c>
      <c r="M36" s="460" t="s">
        <v>187</v>
      </c>
      <c r="N36" s="20">
        <v>46.36</v>
      </c>
      <c r="O36" s="461">
        <v>56.690300000000001</v>
      </c>
      <c r="P36" s="78" t="s">
        <v>234</v>
      </c>
      <c r="Q36" s="65">
        <v>45.005000000000003</v>
      </c>
      <c r="R36" s="66">
        <v>60.590299999999999</v>
      </c>
      <c r="S36" s="78" t="s">
        <v>174</v>
      </c>
      <c r="T36" s="65">
        <v>45.655000000000001</v>
      </c>
      <c r="U36" s="66">
        <v>58.69</v>
      </c>
      <c r="V36" s="78" t="s">
        <v>206</v>
      </c>
      <c r="W36" s="65">
        <v>33.110300000000002</v>
      </c>
      <c r="X36" s="66">
        <v>39.930300000000003</v>
      </c>
      <c r="Y36" s="78" t="s">
        <v>234</v>
      </c>
      <c r="Z36" s="65">
        <v>43.770299999999999</v>
      </c>
      <c r="AA36" s="66">
        <v>46.910299999999999</v>
      </c>
      <c r="AB36" s="78" t="s">
        <v>374</v>
      </c>
      <c r="AC36" s="65">
        <v>43.690300000000001</v>
      </c>
      <c r="AD36" s="66">
        <v>55.771299999999997</v>
      </c>
      <c r="AE36" s="78" t="s">
        <v>392</v>
      </c>
      <c r="AF36" s="65">
        <v>48.811799999999998</v>
      </c>
      <c r="AG36" s="66">
        <v>64.062799999999996</v>
      </c>
      <c r="AH36" s="207" t="s">
        <v>222</v>
      </c>
      <c r="AI36" s="39">
        <v>45.6098</v>
      </c>
      <c r="AJ36" s="25">
        <v>78.833299999999994</v>
      </c>
      <c r="AK36" s="212" t="s">
        <v>178</v>
      </c>
      <c r="AL36" s="39">
        <v>64.300799999999995</v>
      </c>
      <c r="AM36" s="25">
        <v>104.71559999999999</v>
      </c>
      <c r="AN36" s="212" t="s">
        <v>190</v>
      </c>
      <c r="AO36" s="39">
        <v>73.737799999999993</v>
      </c>
      <c r="AP36" s="25">
        <v>143.62010000000001</v>
      </c>
      <c r="AQ36" s="482" t="s">
        <v>246</v>
      </c>
      <c r="AR36" s="483">
        <v>93.991799999999998</v>
      </c>
      <c r="AS36" s="484">
        <v>154.6814</v>
      </c>
      <c r="AT36" s="482" t="s">
        <v>224</v>
      </c>
      <c r="AU36" s="483">
        <v>114.3831</v>
      </c>
      <c r="AV36" s="484">
        <v>164.97040000000001</v>
      </c>
      <c r="AW36" s="482" t="s">
        <v>246</v>
      </c>
      <c r="AX36" s="483">
        <v>111.64129800000001</v>
      </c>
      <c r="AY36" s="484">
        <v>133.48339799999999</v>
      </c>
      <c r="AZ36" s="265" t="s">
        <v>288</v>
      </c>
      <c r="BA36" s="266">
        <v>108.042445</v>
      </c>
      <c r="BB36" s="266">
        <v>26.960035000000001</v>
      </c>
      <c r="BC36" s="266">
        <v>1.52</v>
      </c>
      <c r="BD36" s="266">
        <v>143.07248000000001</v>
      </c>
      <c r="BE36" s="562">
        <f t="shared" si="1"/>
        <v>0.5156514205169751</v>
      </c>
    </row>
    <row r="37" spans="1:57" ht="13.05" customHeight="1" x14ac:dyDescent="0.2">
      <c r="A37" s="75"/>
      <c r="B37" s="908"/>
      <c r="C37" s="492" t="s">
        <v>101</v>
      </c>
      <c r="D37" s="460" t="s">
        <v>202</v>
      </c>
      <c r="E37" s="20">
        <v>1.5669999999999999</v>
      </c>
      <c r="F37" s="461">
        <v>1.5669999999999999</v>
      </c>
      <c r="G37" s="460" t="s">
        <v>238</v>
      </c>
      <c r="H37" s="20">
        <v>2.1259999999999999</v>
      </c>
      <c r="I37" s="461">
        <v>2.3479999999999999</v>
      </c>
      <c r="J37" s="460" t="s">
        <v>201</v>
      </c>
      <c r="K37" s="20">
        <v>1.518</v>
      </c>
      <c r="L37" s="461">
        <v>1.528</v>
      </c>
      <c r="M37" s="460" t="s">
        <v>269</v>
      </c>
      <c r="N37" s="20">
        <v>5.5919999999999996</v>
      </c>
      <c r="O37" s="461">
        <v>6.3019999999999996</v>
      </c>
      <c r="P37" s="78" t="s">
        <v>277</v>
      </c>
      <c r="Q37" s="65">
        <v>6.1820000000000004</v>
      </c>
      <c r="R37" s="66">
        <v>6.9020000000000001</v>
      </c>
      <c r="S37" s="78" t="s">
        <v>276</v>
      </c>
      <c r="T37" s="65">
        <v>3.2570000000000001</v>
      </c>
      <c r="U37" s="66">
        <v>3.3969999999999998</v>
      </c>
      <c r="V37" s="78" t="s">
        <v>277</v>
      </c>
      <c r="W37" s="65">
        <v>4.798</v>
      </c>
      <c r="X37" s="66">
        <v>4.798</v>
      </c>
      <c r="Y37" s="78" t="s">
        <v>188</v>
      </c>
      <c r="Z37" s="65">
        <v>6.9930000000000003</v>
      </c>
      <c r="AA37" s="66">
        <v>7.8230000000000004</v>
      </c>
      <c r="AB37" s="78" t="s">
        <v>233</v>
      </c>
      <c r="AC37" s="65">
        <v>6.02</v>
      </c>
      <c r="AD37" s="66">
        <v>6.82</v>
      </c>
      <c r="AE37" s="78" t="s">
        <v>188</v>
      </c>
      <c r="AF37" s="65">
        <v>7.14</v>
      </c>
      <c r="AG37" s="66">
        <v>7.67</v>
      </c>
      <c r="AH37" s="207" t="s">
        <v>233</v>
      </c>
      <c r="AI37" s="39">
        <v>6.34</v>
      </c>
      <c r="AJ37" s="25">
        <v>6.55</v>
      </c>
      <c r="AK37" s="212" t="s">
        <v>188</v>
      </c>
      <c r="AL37" s="39">
        <v>6.53</v>
      </c>
      <c r="AM37" s="25">
        <v>6.53</v>
      </c>
      <c r="AN37" s="212" t="s">
        <v>232</v>
      </c>
      <c r="AO37" s="39">
        <v>6.7450999999999999</v>
      </c>
      <c r="AP37" s="25">
        <v>6.7450999999999999</v>
      </c>
      <c r="AQ37" s="482" t="s">
        <v>173</v>
      </c>
      <c r="AR37" s="483">
        <v>4.6559999999999997</v>
      </c>
      <c r="AS37" s="484">
        <v>4.7290000000000001</v>
      </c>
      <c r="AT37" s="482" t="s">
        <v>187</v>
      </c>
      <c r="AU37" s="483">
        <v>4.6029999999999998</v>
      </c>
      <c r="AV37" s="484">
        <v>4.657</v>
      </c>
      <c r="AW37" s="482" t="s">
        <v>277</v>
      </c>
      <c r="AX37" s="483">
        <v>6.6698360000000001</v>
      </c>
      <c r="AY37" s="484">
        <v>6.7528360000000003</v>
      </c>
      <c r="AZ37" s="265" t="s">
        <v>276</v>
      </c>
      <c r="BA37" s="266">
        <v>6.5921339999999997</v>
      </c>
      <c r="BB37" s="266" t="s">
        <v>53</v>
      </c>
      <c r="BC37" s="266" t="s">
        <v>241</v>
      </c>
      <c r="BD37" s="266">
        <v>6.7421340000000001</v>
      </c>
      <c r="BE37" s="562">
        <f t="shared" si="1"/>
        <v>2.4299508713456253E-2</v>
      </c>
    </row>
    <row r="38" spans="1:57" ht="13.05" customHeight="1" x14ac:dyDescent="0.2">
      <c r="A38" s="75"/>
      <c r="B38" s="908"/>
      <c r="C38" s="492" t="s">
        <v>102</v>
      </c>
      <c r="D38" s="460" t="s">
        <v>53</v>
      </c>
      <c r="E38" s="20" t="s">
        <v>53</v>
      </c>
      <c r="F38" s="461" t="s">
        <v>53</v>
      </c>
      <c r="G38" s="460" t="s">
        <v>53</v>
      </c>
      <c r="H38" s="20" t="s">
        <v>53</v>
      </c>
      <c r="I38" s="461" t="s">
        <v>53</v>
      </c>
      <c r="J38" s="460" t="s">
        <v>53</v>
      </c>
      <c r="K38" s="20" t="s">
        <v>53</v>
      </c>
      <c r="L38" s="461" t="s">
        <v>53</v>
      </c>
      <c r="M38" s="460" t="s">
        <v>243</v>
      </c>
      <c r="N38" s="20">
        <v>0.47</v>
      </c>
      <c r="O38" s="461">
        <v>1.57</v>
      </c>
      <c r="P38" s="78" t="s">
        <v>200</v>
      </c>
      <c r="Q38" s="65">
        <v>0.26</v>
      </c>
      <c r="R38" s="66">
        <v>0.55800000000000005</v>
      </c>
      <c r="S38" s="78" t="s">
        <v>275</v>
      </c>
      <c r="T38" s="65">
        <v>0.28000000000000003</v>
      </c>
      <c r="U38" s="66">
        <v>0.59799999999999998</v>
      </c>
      <c r="V38" s="78" t="s">
        <v>165</v>
      </c>
      <c r="W38" s="65">
        <v>0.70899999999999996</v>
      </c>
      <c r="X38" s="66">
        <v>0.70899999999999996</v>
      </c>
      <c r="Y38" s="78" t="s">
        <v>237</v>
      </c>
      <c r="Z38" s="65">
        <v>0.5</v>
      </c>
      <c r="AA38" s="66">
        <v>1.34</v>
      </c>
      <c r="AB38" s="78" t="s">
        <v>168</v>
      </c>
      <c r="AC38" s="65">
        <v>0.69099999999999995</v>
      </c>
      <c r="AD38" s="66">
        <v>2.0110000000000001</v>
      </c>
      <c r="AE38" s="78" t="s">
        <v>169</v>
      </c>
      <c r="AF38" s="65">
        <v>1.861</v>
      </c>
      <c r="AG38" s="66">
        <v>3.181</v>
      </c>
      <c r="AH38" s="207" t="s">
        <v>240</v>
      </c>
      <c r="AI38" s="39">
        <v>3.4409999999999998</v>
      </c>
      <c r="AJ38" s="25">
        <v>4.8109999999999999</v>
      </c>
      <c r="AK38" s="212" t="s">
        <v>203</v>
      </c>
      <c r="AL38" s="39">
        <v>5.2835000000000001</v>
      </c>
      <c r="AM38" s="25">
        <v>11.443099999999999</v>
      </c>
      <c r="AN38" s="212" t="s">
        <v>203</v>
      </c>
      <c r="AO38" s="39">
        <v>8.1724999999999994</v>
      </c>
      <c r="AP38" s="25">
        <v>11.3521</v>
      </c>
      <c r="AQ38" s="482" t="s">
        <v>288</v>
      </c>
      <c r="AR38" s="483">
        <v>44.875</v>
      </c>
      <c r="AS38" s="484">
        <v>67.186599999999999</v>
      </c>
      <c r="AT38" s="482" t="s">
        <v>593</v>
      </c>
      <c r="AU38" s="483">
        <v>56.141599999999997</v>
      </c>
      <c r="AV38" s="484">
        <v>90.368600000000001</v>
      </c>
      <c r="AW38" s="482" t="s">
        <v>224</v>
      </c>
      <c r="AX38" s="483">
        <v>44.178783000000003</v>
      </c>
      <c r="AY38" s="484">
        <v>78.159678</v>
      </c>
      <c r="AZ38" s="265" t="s">
        <v>181</v>
      </c>
      <c r="BA38" s="266">
        <v>54.433940999999997</v>
      </c>
      <c r="BB38" s="266">
        <v>6.0932320000000004</v>
      </c>
      <c r="BC38" s="266">
        <v>5.4580000000000002</v>
      </c>
      <c r="BD38" s="266">
        <v>76.921709000000007</v>
      </c>
      <c r="BE38" s="562">
        <f t="shared" si="1"/>
        <v>0.27723562570833604</v>
      </c>
    </row>
    <row r="39" spans="1:57" ht="13.05" customHeight="1" x14ac:dyDescent="0.2">
      <c r="A39" s="75"/>
      <c r="B39" s="908"/>
      <c r="C39" s="493" t="s">
        <v>103</v>
      </c>
      <c r="D39" s="462" t="s">
        <v>187</v>
      </c>
      <c r="E39" s="463">
        <v>38.122</v>
      </c>
      <c r="F39" s="464">
        <v>38.322000000000003</v>
      </c>
      <c r="G39" s="462" t="s">
        <v>277</v>
      </c>
      <c r="H39" s="463">
        <v>43.567</v>
      </c>
      <c r="I39" s="464">
        <v>43.881999999999998</v>
      </c>
      <c r="J39" s="462" t="s">
        <v>239</v>
      </c>
      <c r="K39" s="463">
        <v>14.301</v>
      </c>
      <c r="L39" s="464">
        <v>14.901</v>
      </c>
      <c r="M39" s="462" t="s">
        <v>175</v>
      </c>
      <c r="N39" s="463">
        <v>8.234</v>
      </c>
      <c r="O39" s="464">
        <v>17.744</v>
      </c>
      <c r="P39" s="79" t="s">
        <v>270</v>
      </c>
      <c r="Q39" s="67">
        <v>6.0609999999999999</v>
      </c>
      <c r="R39" s="68">
        <v>10.02</v>
      </c>
      <c r="S39" s="79" t="s">
        <v>234</v>
      </c>
      <c r="T39" s="67">
        <v>7.4550000000000001</v>
      </c>
      <c r="U39" s="68">
        <v>11.843999999999999</v>
      </c>
      <c r="V39" s="79" t="s">
        <v>374</v>
      </c>
      <c r="W39" s="67">
        <v>8.92</v>
      </c>
      <c r="X39" s="68">
        <v>14.99</v>
      </c>
      <c r="Y39" s="79" t="s">
        <v>176</v>
      </c>
      <c r="Z39" s="67">
        <v>11.516</v>
      </c>
      <c r="AA39" s="68">
        <v>22.216000000000001</v>
      </c>
      <c r="AB39" s="79" t="s">
        <v>209</v>
      </c>
      <c r="AC39" s="67">
        <v>16.285</v>
      </c>
      <c r="AD39" s="68">
        <v>35.475000000000001</v>
      </c>
      <c r="AE39" s="79" t="s">
        <v>179</v>
      </c>
      <c r="AF39" s="67">
        <v>26.065000000000001</v>
      </c>
      <c r="AG39" s="68">
        <v>46.284999999999997</v>
      </c>
      <c r="AH39" s="207" t="s">
        <v>293</v>
      </c>
      <c r="AI39" s="39">
        <v>32.695</v>
      </c>
      <c r="AJ39" s="25">
        <v>53.445</v>
      </c>
      <c r="AK39" s="212" t="s">
        <v>246</v>
      </c>
      <c r="AL39" s="39">
        <v>69.572400000000002</v>
      </c>
      <c r="AM39" s="25">
        <v>94.581400000000002</v>
      </c>
      <c r="AN39" s="212" t="s">
        <v>346</v>
      </c>
      <c r="AO39" s="39">
        <v>78.785399999999996</v>
      </c>
      <c r="AP39" s="25">
        <v>157.61969999999999</v>
      </c>
      <c r="AQ39" s="485" t="s">
        <v>287</v>
      </c>
      <c r="AR39" s="486">
        <v>111.5303</v>
      </c>
      <c r="AS39" s="487">
        <v>172.6163</v>
      </c>
      <c r="AT39" s="485" t="s">
        <v>209</v>
      </c>
      <c r="AU39" s="486">
        <v>147.5094</v>
      </c>
      <c r="AV39" s="487">
        <v>160.80359999999999</v>
      </c>
      <c r="AW39" s="485" t="s">
        <v>285</v>
      </c>
      <c r="AX39" s="486">
        <v>88.452699999999993</v>
      </c>
      <c r="AY39" s="487">
        <v>90.317700000000002</v>
      </c>
      <c r="AZ39" s="267" t="s">
        <v>207</v>
      </c>
      <c r="BA39" s="268">
        <v>55.878100000000003</v>
      </c>
      <c r="BB39" s="268">
        <v>5.9420000000000002</v>
      </c>
      <c r="BC39" s="268" t="s">
        <v>241</v>
      </c>
      <c r="BD39" s="268">
        <v>63.7151</v>
      </c>
      <c r="BE39" s="563">
        <f t="shared" si="1"/>
        <v>0.22963732664297928</v>
      </c>
    </row>
    <row r="40" spans="1:57" ht="13.05" customHeight="1" x14ac:dyDescent="0.25">
      <c r="A40" s="75"/>
      <c r="B40" s="447" t="s">
        <v>36</v>
      </c>
      <c r="C40" s="256" t="s">
        <v>36</v>
      </c>
      <c r="D40" s="465" t="s">
        <v>236</v>
      </c>
      <c r="E40" s="466">
        <v>101.857</v>
      </c>
      <c r="F40" s="467">
        <v>103.999</v>
      </c>
      <c r="G40" s="465" t="s">
        <v>288</v>
      </c>
      <c r="H40" s="466">
        <v>94.28</v>
      </c>
      <c r="I40" s="467">
        <v>122.637</v>
      </c>
      <c r="J40" s="465" t="s">
        <v>246</v>
      </c>
      <c r="K40" s="466">
        <v>111.39700000000001</v>
      </c>
      <c r="L40" s="467">
        <v>140.60069999999999</v>
      </c>
      <c r="M40" s="465" t="s">
        <v>348</v>
      </c>
      <c r="N40" s="466">
        <v>120.714</v>
      </c>
      <c r="O40" s="467">
        <v>135.61000000000001</v>
      </c>
      <c r="P40" s="204" t="s">
        <v>499</v>
      </c>
      <c r="Q40" s="80">
        <v>121.03</v>
      </c>
      <c r="R40" s="81">
        <v>143.786</v>
      </c>
      <c r="S40" s="204" t="s">
        <v>142</v>
      </c>
      <c r="T40" s="80">
        <v>144.21799999999999</v>
      </c>
      <c r="U40" s="81">
        <v>164.994</v>
      </c>
      <c r="V40" s="204" t="s">
        <v>436</v>
      </c>
      <c r="W40" s="80">
        <v>156.72659999999999</v>
      </c>
      <c r="X40" s="81">
        <v>180.40289999999999</v>
      </c>
      <c r="Y40" s="204" t="s">
        <v>140</v>
      </c>
      <c r="Z40" s="80">
        <v>184.0273</v>
      </c>
      <c r="AA40" s="81">
        <v>200.12309999999999</v>
      </c>
      <c r="AB40" s="204" t="s">
        <v>149</v>
      </c>
      <c r="AC40" s="80">
        <v>224.73779999999999</v>
      </c>
      <c r="AD40" s="81">
        <v>254.31360000000001</v>
      </c>
      <c r="AE40" s="204" t="s">
        <v>500</v>
      </c>
      <c r="AF40" s="80">
        <v>271.61689999999999</v>
      </c>
      <c r="AG40" s="81">
        <v>320.2559</v>
      </c>
      <c r="AH40" s="209" t="s">
        <v>230</v>
      </c>
      <c r="AI40" s="100">
        <v>304.25909999999999</v>
      </c>
      <c r="AJ40" s="107">
        <v>332.69209999999998</v>
      </c>
      <c r="AK40" s="214" t="s">
        <v>509</v>
      </c>
      <c r="AL40" s="100">
        <v>354.99540000000002</v>
      </c>
      <c r="AM40" s="107">
        <v>394.26609999999999</v>
      </c>
      <c r="AN40" s="214" t="s">
        <v>489</v>
      </c>
      <c r="AO40" s="100">
        <v>503.89859999999999</v>
      </c>
      <c r="AP40" s="107">
        <v>582.64589999999998</v>
      </c>
      <c r="AQ40" s="488" t="s">
        <v>598</v>
      </c>
      <c r="AR40" s="489">
        <v>577.1259</v>
      </c>
      <c r="AS40" s="490">
        <v>624.56669999999997</v>
      </c>
      <c r="AT40" s="488" t="s">
        <v>219</v>
      </c>
      <c r="AU40" s="489">
        <v>659.96540000000005</v>
      </c>
      <c r="AV40" s="490">
        <v>698.98059999999998</v>
      </c>
      <c r="AW40" s="488" t="s">
        <v>605</v>
      </c>
      <c r="AX40" s="489">
        <v>652.46597099999997</v>
      </c>
      <c r="AY40" s="490">
        <v>665.29809899999998</v>
      </c>
      <c r="AZ40" s="269" t="s">
        <v>408</v>
      </c>
      <c r="BA40" s="270">
        <v>531.43925999999999</v>
      </c>
      <c r="BB40" s="270">
        <v>13.770885</v>
      </c>
      <c r="BC40" s="270">
        <v>11.965331000000001</v>
      </c>
      <c r="BD40" s="270">
        <v>557.18547599999999</v>
      </c>
      <c r="BE40" s="561">
        <f t="shared" si="1"/>
        <v>2.0081673442078234</v>
      </c>
    </row>
    <row r="41" spans="1:57" ht="30.6" x14ac:dyDescent="0.25">
      <c r="A41" s="75"/>
      <c r="B41" s="448" t="s">
        <v>40</v>
      </c>
      <c r="C41" s="257" t="s">
        <v>66</v>
      </c>
      <c r="D41" s="468" t="s">
        <v>237</v>
      </c>
      <c r="E41" s="469">
        <v>15.433999999999999</v>
      </c>
      <c r="F41" s="470">
        <v>19.324999999999999</v>
      </c>
      <c r="G41" s="468" t="s">
        <v>168</v>
      </c>
      <c r="H41" s="469">
        <v>14.686999999999999</v>
      </c>
      <c r="I41" s="470">
        <v>15.105</v>
      </c>
      <c r="J41" s="468" t="s">
        <v>165</v>
      </c>
      <c r="K41" s="469">
        <v>4.1360000000000001</v>
      </c>
      <c r="L41" s="470">
        <v>5.5330000000000004</v>
      </c>
      <c r="M41" s="468" t="s">
        <v>231</v>
      </c>
      <c r="N41" s="469">
        <v>3.8820000000000001</v>
      </c>
      <c r="O41" s="470">
        <v>5.8410000000000002</v>
      </c>
      <c r="P41" s="77" t="s">
        <v>187</v>
      </c>
      <c r="Q41" s="62">
        <v>9.718</v>
      </c>
      <c r="R41" s="63">
        <v>12.028</v>
      </c>
      <c r="S41" s="77" t="s">
        <v>173</v>
      </c>
      <c r="T41" s="62">
        <v>10.188000000000001</v>
      </c>
      <c r="U41" s="63">
        <v>14.496</v>
      </c>
      <c r="V41" s="77" t="s">
        <v>188</v>
      </c>
      <c r="W41" s="62">
        <v>12.877800000000001</v>
      </c>
      <c r="X41" s="63">
        <v>16.2455</v>
      </c>
      <c r="Y41" s="77" t="s">
        <v>206</v>
      </c>
      <c r="Z41" s="62">
        <v>14.045500000000001</v>
      </c>
      <c r="AA41" s="63">
        <v>17.787500000000001</v>
      </c>
      <c r="AB41" s="77" t="s">
        <v>188</v>
      </c>
      <c r="AC41" s="62">
        <v>13.865500000000001</v>
      </c>
      <c r="AD41" s="63">
        <v>21.947500000000002</v>
      </c>
      <c r="AE41" s="77" t="s">
        <v>285</v>
      </c>
      <c r="AF41" s="62">
        <v>19.314499999999999</v>
      </c>
      <c r="AG41" s="63">
        <v>26.314499999999999</v>
      </c>
      <c r="AH41" s="207" t="s">
        <v>286</v>
      </c>
      <c r="AI41" s="39">
        <v>44.506799999999998</v>
      </c>
      <c r="AJ41" s="25">
        <v>47.786799999999999</v>
      </c>
      <c r="AK41" s="212" t="s">
        <v>132</v>
      </c>
      <c r="AL41" s="39">
        <v>51.384599999999999</v>
      </c>
      <c r="AM41" s="25">
        <v>53.704599999999999</v>
      </c>
      <c r="AN41" s="212" t="s">
        <v>365</v>
      </c>
      <c r="AO41" s="39">
        <v>42.758600000000001</v>
      </c>
      <c r="AP41" s="25">
        <v>45.7986</v>
      </c>
      <c r="AQ41" s="488" t="s">
        <v>178</v>
      </c>
      <c r="AR41" s="489">
        <v>47.586599999999997</v>
      </c>
      <c r="AS41" s="490">
        <v>56.815600000000003</v>
      </c>
      <c r="AT41" s="488" t="s">
        <v>178</v>
      </c>
      <c r="AU41" s="489">
        <v>49.837200000000003</v>
      </c>
      <c r="AV41" s="490">
        <v>58.986199999999997</v>
      </c>
      <c r="AW41" s="488" t="s">
        <v>293</v>
      </c>
      <c r="AX41" s="489">
        <v>114.327084</v>
      </c>
      <c r="AY41" s="490">
        <v>124.02919300000001</v>
      </c>
      <c r="AZ41" s="269" t="s">
        <v>245</v>
      </c>
      <c r="BA41" s="270">
        <v>67.708635999999998</v>
      </c>
      <c r="BB41" s="270">
        <v>0.37</v>
      </c>
      <c r="BC41" s="270" t="s">
        <v>53</v>
      </c>
      <c r="BD41" s="270">
        <v>69.825677999999996</v>
      </c>
      <c r="BE41" s="561">
        <f t="shared" si="1"/>
        <v>0.25166062718183746</v>
      </c>
    </row>
    <row r="42" spans="1:57" ht="13.05" customHeight="1" x14ac:dyDescent="0.25">
      <c r="A42" s="75"/>
      <c r="B42" s="905" t="s">
        <v>33</v>
      </c>
      <c r="C42" s="257" t="s">
        <v>52</v>
      </c>
      <c r="D42" s="471"/>
      <c r="E42" s="343"/>
      <c r="F42" s="472"/>
      <c r="G42" s="471"/>
      <c r="H42" s="343"/>
      <c r="I42" s="472"/>
      <c r="J42" s="471"/>
      <c r="K42" s="343"/>
      <c r="L42" s="472"/>
      <c r="M42" s="471"/>
      <c r="N42" s="343"/>
      <c r="O42" s="472"/>
      <c r="P42" s="77"/>
      <c r="Q42" s="62"/>
      <c r="R42" s="63"/>
      <c r="S42" s="77"/>
      <c r="T42" s="62"/>
      <c r="U42" s="63"/>
      <c r="V42" s="77"/>
      <c r="W42" s="62"/>
      <c r="X42" s="63"/>
      <c r="Y42" s="77"/>
      <c r="Z42" s="62"/>
      <c r="AA42" s="63"/>
      <c r="AB42" s="77"/>
      <c r="AC42" s="62"/>
      <c r="AD42" s="63"/>
      <c r="AE42" s="77" t="s">
        <v>53</v>
      </c>
      <c r="AF42" s="62" t="s">
        <v>53</v>
      </c>
      <c r="AG42" s="63" t="s">
        <v>53</v>
      </c>
      <c r="AH42" s="206" t="s">
        <v>53</v>
      </c>
      <c r="AI42" s="35" t="s">
        <v>53</v>
      </c>
      <c r="AJ42" s="24" t="s">
        <v>53</v>
      </c>
      <c r="AK42" s="211" t="s">
        <v>53</v>
      </c>
      <c r="AL42" s="35" t="s">
        <v>53</v>
      </c>
      <c r="AM42" s="24" t="s">
        <v>53</v>
      </c>
      <c r="AN42" s="211" t="s">
        <v>53</v>
      </c>
      <c r="AO42" s="35" t="s">
        <v>53</v>
      </c>
      <c r="AP42" s="24" t="s">
        <v>53</v>
      </c>
      <c r="AQ42" s="479"/>
      <c r="AR42" s="480"/>
      <c r="AS42" s="481"/>
      <c r="AT42" s="479" t="s">
        <v>163</v>
      </c>
      <c r="AU42" s="480" t="s">
        <v>53</v>
      </c>
      <c r="AV42" s="481">
        <v>1.18</v>
      </c>
      <c r="AW42" s="479" t="s">
        <v>279</v>
      </c>
      <c r="AX42" s="480" t="s">
        <v>53</v>
      </c>
      <c r="AY42" s="481">
        <v>1.4789000000000001</v>
      </c>
      <c r="AZ42" s="263" t="s">
        <v>164</v>
      </c>
      <c r="BA42" s="264">
        <v>1.9064000000000001</v>
      </c>
      <c r="BB42" s="264" t="s">
        <v>53</v>
      </c>
      <c r="BC42" s="264" t="s">
        <v>53</v>
      </c>
      <c r="BD42" s="264">
        <v>4.1269640000000001</v>
      </c>
      <c r="BE42" s="561">
        <f t="shared" si="1"/>
        <v>1.4874103314784349E-2</v>
      </c>
    </row>
    <row r="43" spans="1:57" ht="13.05" customHeight="1" thickBot="1" x14ac:dyDescent="0.3">
      <c r="A43" s="75"/>
      <c r="B43" s="906"/>
      <c r="C43" s="258" t="s">
        <v>51</v>
      </c>
      <c r="D43" s="473" t="s">
        <v>291</v>
      </c>
      <c r="E43" s="474">
        <v>874.61300000000006</v>
      </c>
      <c r="F43" s="475">
        <v>1242.8810000000001</v>
      </c>
      <c r="G43" s="473" t="s">
        <v>145</v>
      </c>
      <c r="H43" s="474">
        <v>2163.5070000000001</v>
      </c>
      <c r="I43" s="475">
        <v>2762.6343999999999</v>
      </c>
      <c r="J43" s="473" t="s">
        <v>251</v>
      </c>
      <c r="K43" s="474">
        <v>2593.6806999999999</v>
      </c>
      <c r="L43" s="475">
        <v>3105.9306999999999</v>
      </c>
      <c r="M43" s="473" t="s">
        <v>252</v>
      </c>
      <c r="N43" s="474">
        <v>678.37270000000001</v>
      </c>
      <c r="O43" s="475">
        <v>1213.7302</v>
      </c>
      <c r="P43" s="205" t="s">
        <v>252</v>
      </c>
      <c r="Q43" s="84">
        <v>1023.7963999999999</v>
      </c>
      <c r="R43" s="85">
        <v>1277.7422999999999</v>
      </c>
      <c r="S43" s="205" t="s">
        <v>594</v>
      </c>
      <c r="T43" s="84">
        <v>840.29499999999996</v>
      </c>
      <c r="U43" s="85">
        <v>1001.553</v>
      </c>
      <c r="V43" s="205" t="s">
        <v>565</v>
      </c>
      <c r="W43" s="84">
        <v>1077.5997</v>
      </c>
      <c r="X43" s="85">
        <v>1169.0373</v>
      </c>
      <c r="Y43" s="476" t="s">
        <v>416</v>
      </c>
      <c r="Z43" s="477">
        <v>1097.5205000000001</v>
      </c>
      <c r="AA43" s="478">
        <v>1233.5509</v>
      </c>
      <c r="AB43" s="476" t="s">
        <v>449</v>
      </c>
      <c r="AC43" s="477">
        <v>1370.7346</v>
      </c>
      <c r="AD43" s="478">
        <v>1654.8361</v>
      </c>
      <c r="AE43" s="476" t="s">
        <v>255</v>
      </c>
      <c r="AF43" s="477">
        <v>1104.489</v>
      </c>
      <c r="AG43" s="478">
        <v>1460.4749999999999</v>
      </c>
      <c r="AH43" s="210" t="s">
        <v>567</v>
      </c>
      <c r="AI43" s="106">
        <v>2729.8211000000001</v>
      </c>
      <c r="AJ43" s="88">
        <v>3097.4276</v>
      </c>
      <c r="AK43" s="215" t="s">
        <v>388</v>
      </c>
      <c r="AL43" s="106">
        <v>1641.3635999999999</v>
      </c>
      <c r="AM43" s="88">
        <v>2317.8726999999999</v>
      </c>
      <c r="AN43" s="215" t="s">
        <v>643</v>
      </c>
      <c r="AO43" s="106">
        <v>3550.9283999999998</v>
      </c>
      <c r="AP43" s="88">
        <v>4236.4625999999998</v>
      </c>
      <c r="AQ43" s="476" t="s">
        <v>1153</v>
      </c>
      <c r="AR43" s="477">
        <v>2635.8946000000001</v>
      </c>
      <c r="AS43" s="478">
        <v>3278.6170999999999</v>
      </c>
      <c r="AT43" s="476" t="s">
        <v>422</v>
      </c>
      <c r="AU43" s="477">
        <v>2181.7928999999999</v>
      </c>
      <c r="AV43" s="478">
        <v>2668.4634000000001</v>
      </c>
      <c r="AW43" s="476" t="s">
        <v>444</v>
      </c>
      <c r="AX43" s="477">
        <v>2376.2723080000001</v>
      </c>
      <c r="AY43" s="478">
        <v>2706.6675110000001</v>
      </c>
      <c r="AZ43" s="271" t="s">
        <v>497</v>
      </c>
      <c r="BA43" s="272">
        <v>2334.4328770000002</v>
      </c>
      <c r="BB43" s="272">
        <v>248.976744</v>
      </c>
      <c r="BC43" s="272">
        <v>163.57214400000001</v>
      </c>
      <c r="BD43" s="272">
        <v>2778.807746</v>
      </c>
      <c r="BE43" s="565">
        <f t="shared" si="1"/>
        <v>10.015176654297694</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46"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45" t="s">
        <v>28</v>
      </c>
      <c r="BC48" s="445" t="s">
        <v>29</v>
      </c>
      <c r="BD48" s="838"/>
    </row>
    <row r="49" spans="1:57" s="117" customFormat="1" ht="12" customHeight="1" x14ac:dyDescent="0.25">
      <c r="A49" s="895" t="s">
        <v>65</v>
      </c>
      <c r="B49" s="896" t="s">
        <v>41</v>
      </c>
      <c r="C49" s="247" t="s">
        <v>856</v>
      </c>
      <c r="D49" s="498" t="s">
        <v>53</v>
      </c>
      <c r="E49" s="499" t="s">
        <v>53</v>
      </c>
      <c r="F49" s="500" t="s">
        <v>53</v>
      </c>
      <c r="G49" s="498" t="s">
        <v>53</v>
      </c>
      <c r="H49" s="499" t="s">
        <v>53</v>
      </c>
      <c r="I49" s="500" t="s">
        <v>53</v>
      </c>
      <c r="J49" s="498" t="s">
        <v>53</v>
      </c>
      <c r="K49" s="499" t="s">
        <v>53</v>
      </c>
      <c r="L49" s="500" t="s">
        <v>53</v>
      </c>
      <c r="M49" s="498" t="s">
        <v>279</v>
      </c>
      <c r="N49" s="499">
        <v>2.92</v>
      </c>
      <c r="O49" s="500">
        <v>2.92</v>
      </c>
      <c r="P49" s="501" t="s">
        <v>279</v>
      </c>
      <c r="Q49" s="239">
        <v>1.92</v>
      </c>
      <c r="R49" s="240">
        <v>2.52</v>
      </c>
      <c r="S49" s="501" t="s">
        <v>53</v>
      </c>
      <c r="T49" s="239" t="s">
        <v>53</v>
      </c>
      <c r="U49" s="240" t="s">
        <v>53</v>
      </c>
      <c r="V49" s="501" t="s">
        <v>279</v>
      </c>
      <c r="W49" s="239">
        <v>6.75</v>
      </c>
      <c r="X49" s="240">
        <v>6.75</v>
      </c>
      <c r="Y49" s="501" t="s">
        <v>163</v>
      </c>
      <c r="Z49" s="239">
        <v>11.063700000000001</v>
      </c>
      <c r="AA49" s="240">
        <v>15.7537</v>
      </c>
      <c r="AB49" s="501" t="s">
        <v>201</v>
      </c>
      <c r="AC49" s="239">
        <v>19.395</v>
      </c>
      <c r="AD49" s="240">
        <v>30.614999999999998</v>
      </c>
      <c r="AE49" s="501" t="s">
        <v>164</v>
      </c>
      <c r="AF49" s="239">
        <v>17.93</v>
      </c>
      <c r="AG49" s="240">
        <v>21.34</v>
      </c>
      <c r="AH49" s="501" t="s">
        <v>201</v>
      </c>
      <c r="AI49" s="239">
        <v>25.78</v>
      </c>
      <c r="AJ49" s="240">
        <v>30.13</v>
      </c>
      <c r="AK49" s="245" t="s">
        <v>200</v>
      </c>
      <c r="AL49" s="239">
        <v>37.909999999999997</v>
      </c>
      <c r="AM49" s="240">
        <v>38.76</v>
      </c>
      <c r="AN49" s="238" t="s">
        <v>200</v>
      </c>
      <c r="AO49" s="239">
        <v>32.86</v>
      </c>
      <c r="AP49" s="240">
        <v>112.83969999999999</v>
      </c>
      <c r="AQ49" s="508" t="s">
        <v>238</v>
      </c>
      <c r="AR49" s="509">
        <v>86.6</v>
      </c>
      <c r="AS49" s="510">
        <v>92.12</v>
      </c>
      <c r="AT49" s="508" t="s">
        <v>170</v>
      </c>
      <c r="AU49" s="509">
        <v>153.29</v>
      </c>
      <c r="AV49" s="510">
        <v>153.29</v>
      </c>
      <c r="AW49" s="508" t="s">
        <v>237</v>
      </c>
      <c r="AX49" s="509">
        <v>173.12001000000001</v>
      </c>
      <c r="AY49" s="510">
        <v>201.16900999999999</v>
      </c>
      <c r="AZ49" s="273" t="s">
        <v>170</v>
      </c>
      <c r="BA49" s="274">
        <v>203.907713</v>
      </c>
      <c r="BB49" s="274">
        <v>4.9279999999999999</v>
      </c>
      <c r="BC49" s="274" t="s">
        <v>53</v>
      </c>
      <c r="BD49" s="275">
        <v>216.805713</v>
      </c>
    </row>
    <row r="50" spans="1:57" s="117" customFormat="1" ht="12" customHeight="1" x14ac:dyDescent="0.25">
      <c r="A50" s="895" t="s">
        <v>65</v>
      </c>
      <c r="B50" s="897"/>
      <c r="C50" s="248" t="s">
        <v>855</v>
      </c>
      <c r="D50" s="502"/>
      <c r="E50" s="503"/>
      <c r="F50" s="504"/>
      <c r="G50" s="502"/>
      <c r="H50" s="503"/>
      <c r="I50" s="504"/>
      <c r="J50" s="502"/>
      <c r="K50" s="503"/>
      <c r="L50" s="504"/>
      <c r="M50" s="502"/>
      <c r="N50" s="503"/>
      <c r="O50" s="504"/>
      <c r="P50" s="505" t="s">
        <v>53</v>
      </c>
      <c r="Q50" s="236" t="s">
        <v>53</v>
      </c>
      <c r="R50" s="237" t="s">
        <v>53</v>
      </c>
      <c r="S50" s="505" t="s">
        <v>53</v>
      </c>
      <c r="T50" s="236" t="s">
        <v>53</v>
      </c>
      <c r="U50" s="237" t="s">
        <v>53</v>
      </c>
      <c r="V50" s="505"/>
      <c r="W50" s="236"/>
      <c r="X50" s="237"/>
      <c r="Y50" s="505"/>
      <c r="Z50" s="236"/>
      <c r="AA50" s="237"/>
      <c r="AB50" s="505" t="s">
        <v>53</v>
      </c>
      <c r="AC50" s="236" t="s">
        <v>53</v>
      </c>
      <c r="AD50" s="237" t="s">
        <v>53</v>
      </c>
      <c r="AE50" s="505" t="s">
        <v>53</v>
      </c>
      <c r="AF50" s="236" t="s">
        <v>53</v>
      </c>
      <c r="AG50" s="237" t="s">
        <v>53</v>
      </c>
      <c r="AH50" s="505" t="s">
        <v>53</v>
      </c>
      <c r="AI50" s="236" t="s">
        <v>53</v>
      </c>
      <c r="AJ50" s="237" t="s">
        <v>53</v>
      </c>
      <c r="AK50" s="244" t="s">
        <v>164</v>
      </c>
      <c r="AL50" s="236">
        <v>28.28</v>
      </c>
      <c r="AM50" s="237">
        <v>41.77</v>
      </c>
      <c r="AN50" s="142" t="s">
        <v>279</v>
      </c>
      <c r="AO50" s="236">
        <v>3.45</v>
      </c>
      <c r="AP50" s="237">
        <v>5.67</v>
      </c>
      <c r="AQ50" s="511" t="s">
        <v>243</v>
      </c>
      <c r="AR50" s="512">
        <v>72.11</v>
      </c>
      <c r="AS50" s="513">
        <v>78.209999999999994</v>
      </c>
      <c r="AT50" s="511" t="s">
        <v>243</v>
      </c>
      <c r="AU50" s="512">
        <v>85.39</v>
      </c>
      <c r="AV50" s="513">
        <v>86.53</v>
      </c>
      <c r="AW50" s="511" t="s">
        <v>200</v>
      </c>
      <c r="AX50" s="512">
        <v>24.69</v>
      </c>
      <c r="AY50" s="513">
        <v>29.081600000000002</v>
      </c>
      <c r="AZ50" s="276" t="s">
        <v>166</v>
      </c>
      <c r="BA50" s="277">
        <v>126.33</v>
      </c>
      <c r="BB50" s="277" t="s">
        <v>53</v>
      </c>
      <c r="BC50" s="277" t="s">
        <v>53</v>
      </c>
      <c r="BD50" s="278">
        <v>145.08000000000001</v>
      </c>
    </row>
    <row r="51" spans="1:57" s="117" customFormat="1" ht="12" customHeight="1" x14ac:dyDescent="0.25">
      <c r="A51" s="895" t="s">
        <v>65</v>
      </c>
      <c r="B51" s="897"/>
      <c r="C51" s="248" t="s">
        <v>867</v>
      </c>
      <c r="D51" s="502"/>
      <c r="E51" s="503"/>
      <c r="F51" s="504"/>
      <c r="G51" s="502"/>
      <c r="H51" s="503"/>
      <c r="I51" s="504"/>
      <c r="J51" s="502"/>
      <c r="K51" s="503"/>
      <c r="L51" s="504"/>
      <c r="M51" s="502"/>
      <c r="N51" s="503"/>
      <c r="O51" s="504"/>
      <c r="P51" s="505"/>
      <c r="Q51" s="236"/>
      <c r="R51" s="237"/>
      <c r="S51" s="505"/>
      <c r="T51" s="236"/>
      <c r="U51" s="237"/>
      <c r="V51" s="505"/>
      <c r="W51" s="236"/>
      <c r="X51" s="237"/>
      <c r="Y51" s="505"/>
      <c r="Z51" s="236"/>
      <c r="AA51" s="237"/>
      <c r="AB51" s="505"/>
      <c r="AC51" s="236"/>
      <c r="AD51" s="237"/>
      <c r="AE51" s="505" t="s">
        <v>53</v>
      </c>
      <c r="AF51" s="236" t="s">
        <v>53</v>
      </c>
      <c r="AG51" s="237" t="s">
        <v>53</v>
      </c>
      <c r="AH51" s="505" t="s">
        <v>53</v>
      </c>
      <c r="AI51" s="236" t="s">
        <v>53</v>
      </c>
      <c r="AJ51" s="237" t="s">
        <v>53</v>
      </c>
      <c r="AK51" s="244" t="s">
        <v>53</v>
      </c>
      <c r="AL51" s="236" t="s">
        <v>53</v>
      </c>
      <c r="AM51" s="237" t="s">
        <v>53</v>
      </c>
      <c r="AN51" s="142" t="s">
        <v>53</v>
      </c>
      <c r="AO51" s="236" t="s">
        <v>53</v>
      </c>
      <c r="AP51" s="237" t="s">
        <v>53</v>
      </c>
      <c r="AQ51" s="511"/>
      <c r="AR51" s="512"/>
      <c r="AS51" s="513"/>
      <c r="AT51" s="511"/>
      <c r="AU51" s="512"/>
      <c r="AV51" s="513"/>
      <c r="AW51" s="511" t="s">
        <v>53</v>
      </c>
      <c r="AX51" s="512" t="s">
        <v>53</v>
      </c>
      <c r="AY51" s="513" t="s">
        <v>53</v>
      </c>
      <c r="AZ51" s="276" t="s">
        <v>164</v>
      </c>
      <c r="BA51" s="277">
        <v>65.092794999999995</v>
      </c>
      <c r="BB51" s="277" t="s">
        <v>241</v>
      </c>
      <c r="BC51" s="277" t="s">
        <v>241</v>
      </c>
      <c r="BD51" s="278">
        <v>65.092794999999995</v>
      </c>
    </row>
    <row r="52" spans="1:57" s="117" customFormat="1" ht="12" customHeight="1" x14ac:dyDescent="0.25">
      <c r="A52" s="895" t="s">
        <v>65</v>
      </c>
      <c r="B52" s="897"/>
      <c r="C52" s="248" t="s">
        <v>857</v>
      </c>
      <c r="D52" s="502"/>
      <c r="E52" s="503"/>
      <c r="F52" s="504"/>
      <c r="G52" s="502" t="s">
        <v>53</v>
      </c>
      <c r="H52" s="503" t="s">
        <v>53</v>
      </c>
      <c r="I52" s="504" t="s">
        <v>53</v>
      </c>
      <c r="J52" s="502" t="s">
        <v>53</v>
      </c>
      <c r="K52" s="503" t="s">
        <v>53</v>
      </c>
      <c r="L52" s="504" t="s">
        <v>53</v>
      </c>
      <c r="M52" s="502"/>
      <c r="N52" s="503"/>
      <c r="O52" s="504"/>
      <c r="P52" s="505"/>
      <c r="Q52" s="236"/>
      <c r="R52" s="237"/>
      <c r="S52" s="505"/>
      <c r="T52" s="236"/>
      <c r="U52" s="237"/>
      <c r="V52" s="505" t="s">
        <v>53</v>
      </c>
      <c r="W52" s="236" t="s">
        <v>53</v>
      </c>
      <c r="X52" s="237" t="s">
        <v>53</v>
      </c>
      <c r="Y52" s="505" t="s">
        <v>53</v>
      </c>
      <c r="Z52" s="236" t="s">
        <v>53</v>
      </c>
      <c r="AA52" s="237" t="s">
        <v>53</v>
      </c>
      <c r="AB52" s="505"/>
      <c r="AC52" s="236"/>
      <c r="AD52" s="237"/>
      <c r="AE52" s="505" t="s">
        <v>53</v>
      </c>
      <c r="AF52" s="236" t="s">
        <v>53</v>
      </c>
      <c r="AG52" s="237" t="s">
        <v>53</v>
      </c>
      <c r="AH52" s="505" t="s">
        <v>53</v>
      </c>
      <c r="AI52" s="236" t="s">
        <v>53</v>
      </c>
      <c r="AJ52" s="237" t="s">
        <v>53</v>
      </c>
      <c r="AK52" s="244" t="s">
        <v>201</v>
      </c>
      <c r="AL52" s="236">
        <v>33.433</v>
      </c>
      <c r="AM52" s="237">
        <v>49.613</v>
      </c>
      <c r="AN52" s="142" t="s">
        <v>200</v>
      </c>
      <c r="AO52" s="236" t="s">
        <v>232</v>
      </c>
      <c r="AP52" s="237">
        <v>41.41</v>
      </c>
      <c r="AQ52" s="511" t="s">
        <v>242</v>
      </c>
      <c r="AR52" s="512">
        <v>19.123000000000001</v>
      </c>
      <c r="AS52" s="513">
        <v>19.722999999999999</v>
      </c>
      <c r="AT52" s="511" t="s">
        <v>164</v>
      </c>
      <c r="AU52" s="512">
        <v>15.65</v>
      </c>
      <c r="AV52" s="513">
        <v>15.65</v>
      </c>
      <c r="AW52" s="511" t="s">
        <v>200</v>
      </c>
      <c r="AX52" s="512">
        <v>31.41</v>
      </c>
      <c r="AY52" s="513">
        <v>37.85</v>
      </c>
      <c r="AZ52" s="276" t="s">
        <v>201</v>
      </c>
      <c r="BA52" s="277">
        <v>56.62</v>
      </c>
      <c r="BB52" s="277" t="s">
        <v>241</v>
      </c>
      <c r="BC52" s="277" t="s">
        <v>241</v>
      </c>
      <c r="BD52" s="278">
        <v>56.62</v>
      </c>
    </row>
    <row r="53" spans="1:57" s="117" customFormat="1" ht="12" customHeight="1" x14ac:dyDescent="0.25">
      <c r="A53" s="895" t="s">
        <v>65</v>
      </c>
      <c r="B53" s="897"/>
      <c r="C53" s="248" t="s">
        <v>860</v>
      </c>
      <c r="D53" s="502"/>
      <c r="E53" s="503"/>
      <c r="F53" s="504"/>
      <c r="G53" s="502"/>
      <c r="H53" s="503"/>
      <c r="I53" s="504"/>
      <c r="J53" s="502"/>
      <c r="K53" s="503"/>
      <c r="L53" s="504"/>
      <c r="M53" s="502"/>
      <c r="N53" s="503"/>
      <c r="O53" s="504"/>
      <c r="P53" s="505"/>
      <c r="Q53" s="236"/>
      <c r="R53" s="237"/>
      <c r="S53" s="505"/>
      <c r="T53" s="236"/>
      <c r="U53" s="237"/>
      <c r="V53" s="505"/>
      <c r="W53" s="236"/>
      <c r="X53" s="237"/>
      <c r="Y53" s="505"/>
      <c r="Z53" s="236"/>
      <c r="AA53" s="237"/>
      <c r="AB53" s="505"/>
      <c r="AC53" s="236"/>
      <c r="AD53" s="237"/>
      <c r="AE53" s="505" t="s">
        <v>53</v>
      </c>
      <c r="AF53" s="236" t="s">
        <v>53</v>
      </c>
      <c r="AG53" s="237" t="s">
        <v>53</v>
      </c>
      <c r="AH53" s="505" t="s">
        <v>53</v>
      </c>
      <c r="AI53" s="236" t="s">
        <v>53</v>
      </c>
      <c r="AJ53" s="237" t="s">
        <v>53</v>
      </c>
      <c r="AK53" s="244" t="s">
        <v>53</v>
      </c>
      <c r="AL53" s="236" t="s">
        <v>53</v>
      </c>
      <c r="AM53" s="237" t="s">
        <v>53</v>
      </c>
      <c r="AN53" s="142" t="s">
        <v>53</v>
      </c>
      <c r="AO53" s="236" t="s">
        <v>53</v>
      </c>
      <c r="AP53" s="237" t="s">
        <v>53</v>
      </c>
      <c r="AQ53" s="511" t="s">
        <v>53</v>
      </c>
      <c r="AR53" s="512" t="s">
        <v>53</v>
      </c>
      <c r="AS53" s="513" t="s">
        <v>53</v>
      </c>
      <c r="AT53" s="511" t="s">
        <v>242</v>
      </c>
      <c r="AU53" s="512">
        <v>18.73</v>
      </c>
      <c r="AV53" s="513">
        <v>51.24</v>
      </c>
      <c r="AW53" s="511" t="s">
        <v>164</v>
      </c>
      <c r="AX53" s="512">
        <v>27.794568000000002</v>
      </c>
      <c r="AY53" s="513">
        <v>52.544567999999998</v>
      </c>
      <c r="AZ53" s="276" t="s">
        <v>242</v>
      </c>
      <c r="BA53" s="277" t="s">
        <v>203</v>
      </c>
      <c r="BB53" s="277">
        <v>18.171900000000001</v>
      </c>
      <c r="BC53" s="277" t="s">
        <v>53</v>
      </c>
      <c r="BD53" s="278">
        <v>45.931899999999999</v>
      </c>
    </row>
    <row r="54" spans="1:57" s="117" customFormat="1" ht="12" customHeight="1" x14ac:dyDescent="0.25">
      <c r="A54" s="895" t="s">
        <v>65</v>
      </c>
      <c r="B54" s="897"/>
      <c r="C54" s="248" t="s">
        <v>858</v>
      </c>
      <c r="D54" s="502" t="s">
        <v>53</v>
      </c>
      <c r="E54" s="503" t="s">
        <v>53</v>
      </c>
      <c r="F54" s="504" t="s">
        <v>53</v>
      </c>
      <c r="G54" s="502" t="s">
        <v>163</v>
      </c>
      <c r="H54" s="503" t="s">
        <v>53</v>
      </c>
      <c r="I54" s="504">
        <v>22.49</v>
      </c>
      <c r="J54" s="502" t="s">
        <v>164</v>
      </c>
      <c r="K54" s="503" t="s">
        <v>53</v>
      </c>
      <c r="L54" s="504">
        <v>55.74</v>
      </c>
      <c r="M54" s="502" t="s">
        <v>279</v>
      </c>
      <c r="N54" s="503">
        <v>7.58</v>
      </c>
      <c r="O54" s="504">
        <v>7.58</v>
      </c>
      <c r="P54" s="505" t="s">
        <v>279</v>
      </c>
      <c r="Q54" s="236">
        <v>10.02</v>
      </c>
      <c r="R54" s="237">
        <v>13.02</v>
      </c>
      <c r="S54" s="505" t="s">
        <v>53</v>
      </c>
      <c r="T54" s="236" t="s">
        <v>53</v>
      </c>
      <c r="U54" s="237" t="s">
        <v>53</v>
      </c>
      <c r="V54" s="505" t="s">
        <v>53</v>
      </c>
      <c r="W54" s="236" t="s">
        <v>53</v>
      </c>
      <c r="X54" s="237" t="s">
        <v>53</v>
      </c>
      <c r="Y54" s="505" t="s">
        <v>53</v>
      </c>
      <c r="Z54" s="236" t="s">
        <v>53</v>
      </c>
      <c r="AA54" s="237" t="s">
        <v>53</v>
      </c>
      <c r="AB54" s="505" t="s">
        <v>164</v>
      </c>
      <c r="AC54" s="236">
        <v>14.48</v>
      </c>
      <c r="AD54" s="237">
        <v>56.41</v>
      </c>
      <c r="AE54" s="505" t="s">
        <v>201</v>
      </c>
      <c r="AF54" s="236">
        <v>38.21</v>
      </c>
      <c r="AG54" s="237">
        <v>84.87</v>
      </c>
      <c r="AH54" s="505" t="s">
        <v>201</v>
      </c>
      <c r="AI54" s="236">
        <v>72.44</v>
      </c>
      <c r="AJ54" s="237">
        <v>87.29</v>
      </c>
      <c r="AK54" s="244" t="s">
        <v>200</v>
      </c>
      <c r="AL54" s="236">
        <v>27.48</v>
      </c>
      <c r="AM54" s="237">
        <v>27.48</v>
      </c>
      <c r="AN54" s="142" t="s">
        <v>243</v>
      </c>
      <c r="AO54" s="236">
        <v>43.08</v>
      </c>
      <c r="AP54" s="237">
        <v>46.27</v>
      </c>
      <c r="AQ54" s="511" t="s">
        <v>275</v>
      </c>
      <c r="AR54" s="512">
        <v>68.849999999999994</v>
      </c>
      <c r="AS54" s="513">
        <v>84.65</v>
      </c>
      <c r="AT54" s="511" t="s">
        <v>202</v>
      </c>
      <c r="AU54" s="512">
        <v>47.67</v>
      </c>
      <c r="AV54" s="513">
        <v>54.247199999999999</v>
      </c>
      <c r="AW54" s="511" t="s">
        <v>200</v>
      </c>
      <c r="AX54" s="512">
        <v>39.894195000000003</v>
      </c>
      <c r="AY54" s="513">
        <v>39.894195000000003</v>
      </c>
      <c r="AZ54" s="276" t="s">
        <v>243</v>
      </c>
      <c r="BA54" s="277">
        <v>36.090235999999997</v>
      </c>
      <c r="BB54" s="277" t="s">
        <v>241</v>
      </c>
      <c r="BC54" s="277" t="s">
        <v>53</v>
      </c>
      <c r="BD54" s="278">
        <v>36.440235999999999</v>
      </c>
    </row>
    <row r="55" spans="1:57" s="117" customFormat="1" ht="12" customHeight="1" x14ac:dyDescent="0.25">
      <c r="A55" s="895" t="s">
        <v>65</v>
      </c>
      <c r="B55" s="897"/>
      <c r="C55" s="248" t="s">
        <v>864</v>
      </c>
      <c r="D55" s="502"/>
      <c r="E55" s="503"/>
      <c r="F55" s="504"/>
      <c r="G55" s="502" t="s">
        <v>53</v>
      </c>
      <c r="H55" s="503" t="s">
        <v>53</v>
      </c>
      <c r="I55" s="504" t="s">
        <v>53</v>
      </c>
      <c r="J55" s="502" t="s">
        <v>279</v>
      </c>
      <c r="K55" s="503" t="s">
        <v>53</v>
      </c>
      <c r="L55" s="504">
        <v>3.48</v>
      </c>
      <c r="M55" s="502" t="s">
        <v>201</v>
      </c>
      <c r="N55" s="503">
        <v>12.17</v>
      </c>
      <c r="O55" s="504">
        <v>22.873899999999999</v>
      </c>
      <c r="P55" s="505" t="s">
        <v>242</v>
      </c>
      <c r="Q55" s="236">
        <v>3.37</v>
      </c>
      <c r="R55" s="237">
        <v>10.6294</v>
      </c>
      <c r="S55" s="505" t="s">
        <v>163</v>
      </c>
      <c r="T55" s="236">
        <v>4.88</v>
      </c>
      <c r="U55" s="237">
        <v>4.88</v>
      </c>
      <c r="V55" s="505" t="s">
        <v>53</v>
      </c>
      <c r="W55" s="236" t="s">
        <v>53</v>
      </c>
      <c r="X55" s="237" t="s">
        <v>53</v>
      </c>
      <c r="Y55" s="505" t="s">
        <v>53</v>
      </c>
      <c r="Z55" s="236" t="s">
        <v>53</v>
      </c>
      <c r="AA55" s="237" t="s">
        <v>53</v>
      </c>
      <c r="AB55" s="505" t="s">
        <v>279</v>
      </c>
      <c r="AC55" s="236">
        <v>4.05</v>
      </c>
      <c r="AD55" s="237">
        <v>5.66</v>
      </c>
      <c r="AE55" s="505" t="s">
        <v>163</v>
      </c>
      <c r="AF55" s="236">
        <v>3.72</v>
      </c>
      <c r="AG55" s="237">
        <v>19.600000000000001</v>
      </c>
      <c r="AH55" s="505" t="s">
        <v>163</v>
      </c>
      <c r="AI55" s="236">
        <v>9.92</v>
      </c>
      <c r="AJ55" s="237">
        <v>16.03</v>
      </c>
      <c r="AK55" s="244" t="s">
        <v>242</v>
      </c>
      <c r="AL55" s="236">
        <v>38.35</v>
      </c>
      <c r="AM55" s="237">
        <v>38.35</v>
      </c>
      <c r="AN55" s="142" t="s">
        <v>243</v>
      </c>
      <c r="AO55" s="236">
        <v>13.65</v>
      </c>
      <c r="AP55" s="237">
        <v>21.57</v>
      </c>
      <c r="AQ55" s="511" t="s">
        <v>275</v>
      </c>
      <c r="AR55" s="512">
        <v>27.376000000000001</v>
      </c>
      <c r="AS55" s="513">
        <v>47.242699999999999</v>
      </c>
      <c r="AT55" s="511" t="s">
        <v>165</v>
      </c>
      <c r="AU55" s="512">
        <v>22.105</v>
      </c>
      <c r="AV55" s="513">
        <v>22.204999999999998</v>
      </c>
      <c r="AW55" s="511" t="s">
        <v>275</v>
      </c>
      <c r="AX55" s="512">
        <v>36.024999999999999</v>
      </c>
      <c r="AY55" s="513">
        <v>51.954999999999998</v>
      </c>
      <c r="AZ55" s="276" t="s">
        <v>165</v>
      </c>
      <c r="BA55" s="277">
        <v>24.504021000000002</v>
      </c>
      <c r="BB55" s="277">
        <v>9.52</v>
      </c>
      <c r="BC55" s="277" t="s">
        <v>241</v>
      </c>
      <c r="BD55" s="278">
        <v>34.024020999999998</v>
      </c>
    </row>
    <row r="56" spans="1:57" s="117" customFormat="1" ht="12" customHeight="1" x14ac:dyDescent="0.25">
      <c r="A56" s="895" t="s">
        <v>65</v>
      </c>
      <c r="B56" s="897"/>
      <c r="C56" s="248" t="s">
        <v>861</v>
      </c>
      <c r="D56" s="502" t="s">
        <v>53</v>
      </c>
      <c r="E56" s="503" t="s">
        <v>53</v>
      </c>
      <c r="F56" s="504" t="s">
        <v>53</v>
      </c>
      <c r="G56" s="502" t="s">
        <v>53</v>
      </c>
      <c r="H56" s="503" t="s">
        <v>53</v>
      </c>
      <c r="I56" s="504" t="s">
        <v>53</v>
      </c>
      <c r="J56" s="502"/>
      <c r="K56" s="503"/>
      <c r="L56" s="504"/>
      <c r="M56" s="502" t="s">
        <v>53</v>
      </c>
      <c r="N56" s="503" t="s">
        <v>53</v>
      </c>
      <c r="O56" s="504" t="s">
        <v>53</v>
      </c>
      <c r="P56" s="505" t="s">
        <v>53</v>
      </c>
      <c r="Q56" s="236" t="s">
        <v>53</v>
      </c>
      <c r="R56" s="237" t="s">
        <v>53</v>
      </c>
      <c r="S56" s="505" t="s">
        <v>53</v>
      </c>
      <c r="T56" s="236" t="s">
        <v>53</v>
      </c>
      <c r="U56" s="237" t="s">
        <v>53</v>
      </c>
      <c r="V56" s="505" t="s">
        <v>53</v>
      </c>
      <c r="W56" s="236" t="s">
        <v>53</v>
      </c>
      <c r="X56" s="237" t="s">
        <v>53</v>
      </c>
      <c r="Y56" s="505" t="s">
        <v>53</v>
      </c>
      <c r="Z56" s="236" t="s">
        <v>53</v>
      </c>
      <c r="AA56" s="237" t="s">
        <v>53</v>
      </c>
      <c r="AB56" s="505" t="s">
        <v>53</v>
      </c>
      <c r="AC56" s="236" t="s">
        <v>53</v>
      </c>
      <c r="AD56" s="237" t="s">
        <v>53</v>
      </c>
      <c r="AE56" s="505" t="s">
        <v>279</v>
      </c>
      <c r="AF56" s="236" t="s">
        <v>53</v>
      </c>
      <c r="AG56" s="237">
        <v>17.97</v>
      </c>
      <c r="AH56" s="505" t="s">
        <v>163</v>
      </c>
      <c r="AI56" s="236" t="s">
        <v>53</v>
      </c>
      <c r="AJ56" s="237">
        <v>17.84</v>
      </c>
      <c r="AK56" s="244" t="s">
        <v>201</v>
      </c>
      <c r="AL56" s="236">
        <v>28.19</v>
      </c>
      <c r="AM56" s="237">
        <v>43.767600000000002</v>
      </c>
      <c r="AN56" s="142" t="s">
        <v>200</v>
      </c>
      <c r="AO56" s="236">
        <v>14.01</v>
      </c>
      <c r="AP56" s="237">
        <v>18.66</v>
      </c>
      <c r="AQ56" s="511" t="s">
        <v>200</v>
      </c>
      <c r="AR56" s="512">
        <v>17.13</v>
      </c>
      <c r="AS56" s="513">
        <v>22.24</v>
      </c>
      <c r="AT56" s="511" t="s">
        <v>275</v>
      </c>
      <c r="AU56" s="512">
        <v>42.57</v>
      </c>
      <c r="AV56" s="513">
        <v>42.57</v>
      </c>
      <c r="AW56" s="511" t="s">
        <v>165</v>
      </c>
      <c r="AX56" s="512">
        <v>41.67</v>
      </c>
      <c r="AY56" s="513">
        <v>51.64</v>
      </c>
      <c r="AZ56" s="276" t="s">
        <v>200</v>
      </c>
      <c r="BA56" s="277">
        <v>8.18</v>
      </c>
      <c r="BB56" s="277" t="s">
        <v>241</v>
      </c>
      <c r="BC56" s="277" t="s">
        <v>53</v>
      </c>
      <c r="BD56" s="278">
        <v>9.8392999999999997</v>
      </c>
    </row>
    <row r="57" spans="1:57" s="117" customFormat="1" ht="12" customHeight="1" x14ac:dyDescent="0.25">
      <c r="A57" s="895"/>
      <c r="B57" s="897"/>
      <c r="C57" s="248" t="s">
        <v>866</v>
      </c>
      <c r="D57" s="502"/>
      <c r="E57" s="503"/>
      <c r="F57" s="504"/>
      <c r="G57" s="502"/>
      <c r="H57" s="503"/>
      <c r="I57" s="504"/>
      <c r="J57" s="502"/>
      <c r="K57" s="503"/>
      <c r="L57" s="504"/>
      <c r="M57" s="502"/>
      <c r="N57" s="503"/>
      <c r="O57" s="504"/>
      <c r="P57" s="505"/>
      <c r="Q57" s="236"/>
      <c r="R57" s="237"/>
      <c r="S57" s="505" t="s">
        <v>53</v>
      </c>
      <c r="T57" s="236" t="s">
        <v>53</v>
      </c>
      <c r="U57" s="237" t="s">
        <v>53</v>
      </c>
      <c r="V57" s="505" t="s">
        <v>53</v>
      </c>
      <c r="W57" s="236" t="s">
        <v>53</v>
      </c>
      <c r="X57" s="237" t="s">
        <v>53</v>
      </c>
      <c r="Y57" s="505"/>
      <c r="Z57" s="236"/>
      <c r="AA57" s="237"/>
      <c r="AB57" s="505"/>
      <c r="AC57" s="236"/>
      <c r="AD57" s="237"/>
      <c r="AE57" s="505" t="s">
        <v>53</v>
      </c>
      <c r="AF57" s="236" t="s">
        <v>53</v>
      </c>
      <c r="AG57" s="237" t="s">
        <v>53</v>
      </c>
      <c r="AH57" s="505" t="s">
        <v>53</v>
      </c>
      <c r="AI57" s="236" t="s">
        <v>53</v>
      </c>
      <c r="AJ57" s="237" t="s">
        <v>53</v>
      </c>
      <c r="AK57" s="244" t="s">
        <v>163</v>
      </c>
      <c r="AL57" s="236">
        <v>6.07</v>
      </c>
      <c r="AM57" s="237">
        <v>6.07</v>
      </c>
      <c r="AN57" s="142" t="s">
        <v>53</v>
      </c>
      <c r="AO57" s="236" t="s">
        <v>53</v>
      </c>
      <c r="AP57" s="237" t="s">
        <v>53</v>
      </c>
      <c r="AQ57" s="511"/>
      <c r="AR57" s="512"/>
      <c r="AS57" s="513"/>
      <c r="AT57" s="511"/>
      <c r="AU57" s="512"/>
      <c r="AV57" s="513"/>
      <c r="AW57" s="511" t="s">
        <v>53</v>
      </c>
      <c r="AX57" s="512" t="s">
        <v>53</v>
      </c>
      <c r="AY57" s="513" t="s">
        <v>53</v>
      </c>
      <c r="AZ57" s="276"/>
      <c r="BA57" s="277"/>
      <c r="BB57" s="277"/>
      <c r="BC57" s="277"/>
      <c r="BD57" s="278" t="s">
        <v>241</v>
      </c>
    </row>
    <row r="58" spans="1:57" s="117" customFormat="1" ht="12" customHeight="1" x14ac:dyDescent="0.25">
      <c r="A58" s="895" t="s">
        <v>65</v>
      </c>
      <c r="B58" s="897"/>
      <c r="C58" s="248" t="s">
        <v>862</v>
      </c>
      <c r="D58" s="502"/>
      <c r="E58" s="503"/>
      <c r="F58" s="504"/>
      <c r="G58" s="502"/>
      <c r="H58" s="503"/>
      <c r="I58" s="504"/>
      <c r="J58" s="502"/>
      <c r="K58" s="503"/>
      <c r="L58" s="504"/>
      <c r="M58" s="502"/>
      <c r="N58" s="503"/>
      <c r="O58" s="504"/>
      <c r="P58" s="505" t="s">
        <v>53</v>
      </c>
      <c r="Q58" s="236" t="s">
        <v>53</v>
      </c>
      <c r="R58" s="237" t="s">
        <v>53</v>
      </c>
      <c r="S58" s="505" t="s">
        <v>53</v>
      </c>
      <c r="T58" s="236" t="s">
        <v>53</v>
      </c>
      <c r="U58" s="237" t="s">
        <v>53</v>
      </c>
      <c r="V58" s="505" t="s">
        <v>53</v>
      </c>
      <c r="W58" s="236" t="s">
        <v>53</v>
      </c>
      <c r="X58" s="237" t="s">
        <v>53</v>
      </c>
      <c r="Y58" s="505"/>
      <c r="Z58" s="236"/>
      <c r="AA58" s="237"/>
      <c r="AB58" s="505"/>
      <c r="AC58" s="236"/>
      <c r="AD58" s="237"/>
      <c r="AE58" s="505"/>
      <c r="AF58" s="236"/>
      <c r="AG58" s="237"/>
      <c r="AH58" s="505" t="s">
        <v>53</v>
      </c>
      <c r="AI58" s="236" t="s">
        <v>53</v>
      </c>
      <c r="AJ58" s="237" t="s">
        <v>53</v>
      </c>
      <c r="AK58" s="244" t="s">
        <v>53</v>
      </c>
      <c r="AL58" s="236" t="s">
        <v>53</v>
      </c>
      <c r="AM58" s="237" t="s">
        <v>53</v>
      </c>
      <c r="AN58" s="142" t="s">
        <v>53</v>
      </c>
      <c r="AO58" s="236" t="s">
        <v>53</v>
      </c>
      <c r="AP58" s="237" t="s">
        <v>53</v>
      </c>
      <c r="AQ58" s="511"/>
      <c r="AR58" s="512"/>
      <c r="AS58" s="513"/>
      <c r="AT58" s="511" t="s">
        <v>53</v>
      </c>
      <c r="AU58" s="512" t="s">
        <v>53</v>
      </c>
      <c r="AV58" s="513" t="s">
        <v>53</v>
      </c>
      <c r="AW58" s="511"/>
      <c r="AX58" s="512"/>
      <c r="AY58" s="513"/>
      <c r="AZ58" s="276"/>
      <c r="BA58" s="277"/>
      <c r="BB58" s="277"/>
      <c r="BC58" s="277"/>
      <c r="BD58" s="278" t="s">
        <v>241</v>
      </c>
    </row>
    <row r="59" spans="1:57" s="117" customFormat="1" ht="12" customHeight="1" x14ac:dyDescent="0.25">
      <c r="A59" s="895" t="s">
        <v>65</v>
      </c>
      <c r="B59" s="897"/>
      <c r="C59" s="248" t="s">
        <v>871</v>
      </c>
      <c r="D59" s="502"/>
      <c r="E59" s="503"/>
      <c r="F59" s="504"/>
      <c r="G59" s="502"/>
      <c r="H59" s="503"/>
      <c r="I59" s="504"/>
      <c r="J59" s="502"/>
      <c r="K59" s="503"/>
      <c r="L59" s="504"/>
      <c r="M59" s="502"/>
      <c r="N59" s="503"/>
      <c r="O59" s="504"/>
      <c r="P59" s="505"/>
      <c r="Q59" s="236"/>
      <c r="R59" s="237"/>
      <c r="S59" s="505"/>
      <c r="T59" s="236"/>
      <c r="U59" s="237"/>
      <c r="V59" s="505"/>
      <c r="W59" s="236"/>
      <c r="X59" s="237"/>
      <c r="Y59" s="505"/>
      <c r="Z59" s="236"/>
      <c r="AA59" s="237"/>
      <c r="AB59" s="505"/>
      <c r="AC59" s="236"/>
      <c r="AD59" s="237"/>
      <c r="AE59" s="505"/>
      <c r="AF59" s="236"/>
      <c r="AG59" s="237"/>
      <c r="AH59" s="505"/>
      <c r="AI59" s="236"/>
      <c r="AJ59" s="237"/>
      <c r="AK59" s="244"/>
      <c r="AL59" s="236"/>
      <c r="AM59" s="237"/>
      <c r="AN59" s="142"/>
      <c r="AO59" s="236"/>
      <c r="AP59" s="237"/>
      <c r="AQ59" s="511" t="s">
        <v>53</v>
      </c>
      <c r="AR59" s="512" t="s">
        <v>53</v>
      </c>
      <c r="AS59" s="513" t="s">
        <v>53</v>
      </c>
      <c r="AT59" s="511"/>
      <c r="AU59" s="512"/>
      <c r="AV59" s="513"/>
      <c r="AW59" s="511" t="s">
        <v>53</v>
      </c>
      <c r="AX59" s="512" t="s">
        <v>53</v>
      </c>
      <c r="AY59" s="513" t="s">
        <v>53</v>
      </c>
      <c r="AZ59" s="276"/>
      <c r="BA59" s="277"/>
      <c r="BB59" s="277"/>
      <c r="BC59" s="277"/>
      <c r="BD59" s="278" t="s">
        <v>241</v>
      </c>
    </row>
    <row r="60" spans="1:57" s="117" customFormat="1" ht="12" customHeight="1" x14ac:dyDescent="0.25">
      <c r="A60" s="895" t="s">
        <v>65</v>
      </c>
      <c r="B60" s="897"/>
      <c r="C60" s="248" t="s">
        <v>868</v>
      </c>
      <c r="D60" s="502"/>
      <c r="E60" s="503"/>
      <c r="F60" s="504"/>
      <c r="G60" s="502"/>
      <c r="H60" s="503"/>
      <c r="I60" s="504"/>
      <c r="J60" s="502"/>
      <c r="K60" s="503"/>
      <c r="L60" s="504"/>
      <c r="M60" s="502"/>
      <c r="N60" s="503"/>
      <c r="O60" s="504"/>
      <c r="P60" s="505"/>
      <c r="Q60" s="236"/>
      <c r="R60" s="237"/>
      <c r="S60" s="505"/>
      <c r="T60" s="236"/>
      <c r="U60" s="237"/>
      <c r="V60" s="505"/>
      <c r="W60" s="236"/>
      <c r="X60" s="237"/>
      <c r="Y60" s="505"/>
      <c r="Z60" s="236"/>
      <c r="AA60" s="237"/>
      <c r="AB60" s="505"/>
      <c r="AC60" s="236"/>
      <c r="AD60" s="237"/>
      <c r="AE60" s="505"/>
      <c r="AF60" s="236"/>
      <c r="AG60" s="237"/>
      <c r="AH60" s="505"/>
      <c r="AI60" s="236"/>
      <c r="AJ60" s="237"/>
      <c r="AK60" s="244"/>
      <c r="AL60" s="236"/>
      <c r="AM60" s="237"/>
      <c r="AN60" s="142"/>
      <c r="AO60" s="236"/>
      <c r="AP60" s="237"/>
      <c r="AQ60" s="511" t="s">
        <v>53</v>
      </c>
      <c r="AR60" s="512" t="s">
        <v>53</v>
      </c>
      <c r="AS60" s="513" t="s">
        <v>53</v>
      </c>
      <c r="AT60" s="511" t="s">
        <v>53</v>
      </c>
      <c r="AU60" s="512" t="s">
        <v>53</v>
      </c>
      <c r="AV60" s="513" t="s">
        <v>53</v>
      </c>
      <c r="AW60" s="511"/>
      <c r="AX60" s="512"/>
      <c r="AY60" s="513"/>
      <c r="AZ60" s="276" t="s">
        <v>53</v>
      </c>
      <c r="BA60" s="277" t="s">
        <v>53</v>
      </c>
      <c r="BB60" s="277" t="s">
        <v>53</v>
      </c>
      <c r="BC60" s="277" t="s">
        <v>53</v>
      </c>
      <c r="BD60" s="278" t="s">
        <v>53</v>
      </c>
    </row>
    <row r="61" spans="1:57" s="117" customFormat="1" ht="12" customHeight="1" x14ac:dyDescent="0.25">
      <c r="A61" s="895" t="s">
        <v>65</v>
      </c>
      <c r="B61" s="898"/>
      <c r="C61" s="249" t="s">
        <v>865</v>
      </c>
      <c r="D61" s="502"/>
      <c r="E61" s="503"/>
      <c r="F61" s="504"/>
      <c r="G61" s="502"/>
      <c r="H61" s="503"/>
      <c r="I61" s="504"/>
      <c r="J61" s="502"/>
      <c r="K61" s="503"/>
      <c r="L61" s="504"/>
      <c r="M61" s="502"/>
      <c r="N61" s="503"/>
      <c r="O61" s="504"/>
      <c r="P61" s="506"/>
      <c r="Q61" s="242"/>
      <c r="R61" s="243"/>
      <c r="S61" s="506"/>
      <c r="T61" s="242"/>
      <c r="U61" s="243"/>
      <c r="V61" s="506"/>
      <c r="W61" s="242"/>
      <c r="X61" s="243"/>
      <c r="Y61" s="506"/>
      <c r="Z61" s="242"/>
      <c r="AA61" s="243"/>
      <c r="AB61" s="506"/>
      <c r="AC61" s="242"/>
      <c r="AD61" s="243"/>
      <c r="AE61" s="506"/>
      <c r="AF61" s="242"/>
      <c r="AG61" s="243"/>
      <c r="AH61" s="506"/>
      <c r="AI61" s="242"/>
      <c r="AJ61" s="243"/>
      <c r="AK61" s="246"/>
      <c r="AL61" s="242"/>
      <c r="AM61" s="243"/>
      <c r="AN61" s="241"/>
      <c r="AO61" s="242"/>
      <c r="AP61" s="243"/>
      <c r="AQ61" s="511"/>
      <c r="AR61" s="512"/>
      <c r="AS61" s="513"/>
      <c r="AT61" s="511" t="s">
        <v>279</v>
      </c>
      <c r="AU61" s="512">
        <v>12.62</v>
      </c>
      <c r="AV61" s="513">
        <v>12.62</v>
      </c>
      <c r="AW61" s="511" t="s">
        <v>53</v>
      </c>
      <c r="AX61" s="512" t="s">
        <v>53</v>
      </c>
      <c r="AY61" s="513" t="s">
        <v>53</v>
      </c>
      <c r="AZ61" s="279" t="s">
        <v>53</v>
      </c>
      <c r="BA61" s="280" t="s">
        <v>53</v>
      </c>
      <c r="BB61" s="280" t="s">
        <v>53</v>
      </c>
      <c r="BC61" s="280" t="s">
        <v>53</v>
      </c>
      <c r="BD61" s="281" t="s">
        <v>53</v>
      </c>
      <c r="BE61" s="291"/>
    </row>
    <row r="62" spans="1:57" s="117" customFormat="1" ht="12" customHeight="1" x14ac:dyDescent="0.25">
      <c r="A62" s="895" t="s">
        <v>65</v>
      </c>
      <c r="B62" s="896" t="s">
        <v>37</v>
      </c>
      <c r="C62" s="247" t="s">
        <v>918</v>
      </c>
      <c r="D62" s="498"/>
      <c r="E62" s="499"/>
      <c r="F62" s="500"/>
      <c r="G62" s="498"/>
      <c r="H62" s="499"/>
      <c r="I62" s="500"/>
      <c r="J62" s="498"/>
      <c r="K62" s="499"/>
      <c r="L62" s="500"/>
      <c r="M62" s="498"/>
      <c r="N62" s="499"/>
      <c r="O62" s="500"/>
      <c r="P62" s="501"/>
      <c r="Q62" s="239"/>
      <c r="R62" s="240"/>
      <c r="S62" s="501"/>
      <c r="T62" s="239"/>
      <c r="U62" s="240"/>
      <c r="V62" s="501"/>
      <c r="W62" s="239"/>
      <c r="X62" s="240"/>
      <c r="Y62" s="501"/>
      <c r="Z62" s="239"/>
      <c r="AA62" s="240"/>
      <c r="AB62" s="501"/>
      <c r="AC62" s="239"/>
      <c r="AD62" s="240"/>
      <c r="AE62" s="501"/>
      <c r="AF62" s="239"/>
      <c r="AG62" s="240"/>
      <c r="AH62" s="501"/>
      <c r="AI62" s="239"/>
      <c r="AJ62" s="240"/>
      <c r="AK62" s="245" t="s">
        <v>53</v>
      </c>
      <c r="AL62" s="239" t="s">
        <v>53</v>
      </c>
      <c r="AM62" s="240" t="s">
        <v>53</v>
      </c>
      <c r="AN62" s="238"/>
      <c r="AO62" s="239"/>
      <c r="AP62" s="240"/>
      <c r="AQ62" s="508" t="s">
        <v>53</v>
      </c>
      <c r="AR62" s="509" t="s">
        <v>53</v>
      </c>
      <c r="AS62" s="510" t="s">
        <v>53</v>
      </c>
      <c r="AT62" s="508" t="s">
        <v>53</v>
      </c>
      <c r="AU62" s="509" t="s">
        <v>53</v>
      </c>
      <c r="AV62" s="510" t="s">
        <v>53</v>
      </c>
      <c r="AW62" s="508" t="s">
        <v>53</v>
      </c>
      <c r="AX62" s="509" t="s">
        <v>53</v>
      </c>
      <c r="AY62" s="510" t="s">
        <v>53</v>
      </c>
      <c r="AZ62" s="273" t="s">
        <v>242</v>
      </c>
      <c r="BA62" s="274">
        <v>103.694247</v>
      </c>
      <c r="BB62" s="274" t="s">
        <v>241</v>
      </c>
      <c r="BC62" s="274" t="s">
        <v>53</v>
      </c>
      <c r="BD62" s="275">
        <v>105.134247</v>
      </c>
    </row>
    <row r="63" spans="1:57" s="117" customFormat="1" ht="12" customHeight="1" x14ac:dyDescent="0.25">
      <c r="A63" s="895" t="s">
        <v>65</v>
      </c>
      <c r="B63" s="897"/>
      <c r="C63" s="248" t="s">
        <v>916</v>
      </c>
      <c r="D63" s="502"/>
      <c r="E63" s="503"/>
      <c r="F63" s="504"/>
      <c r="G63" s="502"/>
      <c r="H63" s="503"/>
      <c r="I63" s="504"/>
      <c r="J63" s="502"/>
      <c r="K63" s="503"/>
      <c r="L63" s="504"/>
      <c r="M63" s="502"/>
      <c r="N63" s="503"/>
      <c r="O63" s="504"/>
      <c r="P63" s="505"/>
      <c r="Q63" s="236"/>
      <c r="R63" s="237"/>
      <c r="S63" s="505"/>
      <c r="T63" s="236"/>
      <c r="U63" s="237"/>
      <c r="V63" s="505"/>
      <c r="W63" s="236"/>
      <c r="X63" s="237"/>
      <c r="Y63" s="505"/>
      <c r="Z63" s="236"/>
      <c r="AA63" s="237"/>
      <c r="AB63" s="505"/>
      <c r="AC63" s="236"/>
      <c r="AD63" s="237"/>
      <c r="AE63" s="505"/>
      <c r="AF63" s="236"/>
      <c r="AG63" s="237"/>
      <c r="AH63" s="505"/>
      <c r="AI63" s="236"/>
      <c r="AJ63" s="237"/>
      <c r="AK63" s="244" t="s">
        <v>53</v>
      </c>
      <c r="AL63" s="236" t="s">
        <v>53</v>
      </c>
      <c r="AM63" s="237" t="s">
        <v>53</v>
      </c>
      <c r="AN63" s="142" t="s">
        <v>53</v>
      </c>
      <c r="AO63" s="236" t="s">
        <v>53</v>
      </c>
      <c r="AP63" s="237" t="s">
        <v>53</v>
      </c>
      <c r="AQ63" s="511" t="s">
        <v>53</v>
      </c>
      <c r="AR63" s="512" t="s">
        <v>53</v>
      </c>
      <c r="AS63" s="513" t="s">
        <v>53</v>
      </c>
      <c r="AT63" s="511" t="s">
        <v>53</v>
      </c>
      <c r="AU63" s="512" t="s">
        <v>53</v>
      </c>
      <c r="AV63" s="513" t="s">
        <v>53</v>
      </c>
      <c r="AW63" s="511" t="s">
        <v>53</v>
      </c>
      <c r="AX63" s="512" t="s">
        <v>53</v>
      </c>
      <c r="AY63" s="513" t="s">
        <v>53</v>
      </c>
      <c r="AZ63" s="276"/>
      <c r="BA63" s="277"/>
      <c r="BB63" s="277"/>
      <c r="BC63" s="277"/>
      <c r="BD63" s="278" t="s">
        <v>241</v>
      </c>
    </row>
    <row r="64" spans="1:57" s="117" customFormat="1" ht="12" customHeight="1" x14ac:dyDescent="0.25">
      <c r="A64" s="895" t="s">
        <v>65</v>
      </c>
      <c r="B64" s="897"/>
      <c r="C64" s="248" t="s">
        <v>915</v>
      </c>
      <c r="D64" s="502"/>
      <c r="E64" s="503"/>
      <c r="F64" s="504"/>
      <c r="G64" s="502"/>
      <c r="H64" s="503"/>
      <c r="I64" s="504"/>
      <c r="J64" s="502"/>
      <c r="K64" s="503"/>
      <c r="L64" s="504"/>
      <c r="M64" s="502"/>
      <c r="N64" s="503"/>
      <c r="O64" s="504"/>
      <c r="P64" s="505"/>
      <c r="Q64" s="236"/>
      <c r="R64" s="237"/>
      <c r="S64" s="505"/>
      <c r="T64" s="236"/>
      <c r="U64" s="237"/>
      <c r="V64" s="505"/>
      <c r="W64" s="236"/>
      <c r="X64" s="237"/>
      <c r="Y64" s="505"/>
      <c r="Z64" s="236"/>
      <c r="AA64" s="237"/>
      <c r="AB64" s="505"/>
      <c r="AC64" s="236"/>
      <c r="AD64" s="237"/>
      <c r="AE64" s="505"/>
      <c r="AF64" s="236"/>
      <c r="AG64" s="237"/>
      <c r="AH64" s="505"/>
      <c r="AI64" s="236"/>
      <c r="AJ64" s="237"/>
      <c r="AK64" s="244"/>
      <c r="AL64" s="236"/>
      <c r="AM64" s="237"/>
      <c r="AN64" s="142" t="s">
        <v>53</v>
      </c>
      <c r="AO64" s="236" t="s">
        <v>53</v>
      </c>
      <c r="AP64" s="237" t="s">
        <v>53</v>
      </c>
      <c r="AQ64" s="511"/>
      <c r="AR64" s="512"/>
      <c r="AS64" s="513"/>
      <c r="AT64" s="511"/>
      <c r="AU64" s="512"/>
      <c r="AV64" s="513"/>
      <c r="AW64" s="511"/>
      <c r="AX64" s="512"/>
      <c r="AY64" s="513"/>
      <c r="AZ64" s="276"/>
      <c r="BA64" s="277"/>
      <c r="BB64" s="277"/>
      <c r="BC64" s="277"/>
      <c r="BD64" s="278" t="s">
        <v>241</v>
      </c>
    </row>
    <row r="65" spans="1:56" s="117" customFormat="1" ht="12" customHeight="1" x14ac:dyDescent="0.25">
      <c r="A65" s="895" t="s">
        <v>65</v>
      </c>
      <c r="B65" s="898"/>
      <c r="C65" s="249" t="s">
        <v>914</v>
      </c>
      <c r="D65" s="502"/>
      <c r="E65" s="503"/>
      <c r="F65" s="504"/>
      <c r="G65" s="502"/>
      <c r="H65" s="503"/>
      <c r="I65" s="504"/>
      <c r="J65" s="502"/>
      <c r="K65" s="503"/>
      <c r="L65" s="504"/>
      <c r="M65" s="502"/>
      <c r="N65" s="503"/>
      <c r="O65" s="504"/>
      <c r="P65" s="506"/>
      <c r="Q65" s="242"/>
      <c r="R65" s="243"/>
      <c r="S65" s="506"/>
      <c r="T65" s="242"/>
      <c r="U65" s="243"/>
      <c r="V65" s="506"/>
      <c r="W65" s="242"/>
      <c r="X65" s="243"/>
      <c r="Y65" s="506"/>
      <c r="Z65" s="242"/>
      <c r="AA65" s="243"/>
      <c r="AB65" s="506"/>
      <c r="AC65" s="242"/>
      <c r="AD65" s="243"/>
      <c r="AE65" s="506"/>
      <c r="AF65" s="242"/>
      <c r="AG65" s="243"/>
      <c r="AH65" s="506" t="s">
        <v>53</v>
      </c>
      <c r="AI65" s="242" t="s">
        <v>53</v>
      </c>
      <c r="AJ65" s="243" t="s">
        <v>53</v>
      </c>
      <c r="AK65" s="246" t="s">
        <v>53</v>
      </c>
      <c r="AL65" s="242" t="s">
        <v>53</v>
      </c>
      <c r="AM65" s="243" t="s">
        <v>53</v>
      </c>
      <c r="AN65" s="241" t="s">
        <v>53</v>
      </c>
      <c r="AO65" s="242" t="s">
        <v>53</v>
      </c>
      <c r="AP65" s="243" t="s">
        <v>53</v>
      </c>
      <c r="AQ65" s="511" t="s">
        <v>53</v>
      </c>
      <c r="AR65" s="512" t="s">
        <v>53</v>
      </c>
      <c r="AS65" s="513" t="s">
        <v>53</v>
      </c>
      <c r="AT65" s="511" t="s">
        <v>279</v>
      </c>
      <c r="AU65" s="512" t="s">
        <v>53</v>
      </c>
      <c r="AV65" s="513">
        <v>21.03</v>
      </c>
      <c r="AW65" s="511" t="s">
        <v>279</v>
      </c>
      <c r="AX65" s="512" t="s">
        <v>53</v>
      </c>
      <c r="AY65" s="513">
        <v>21.03</v>
      </c>
      <c r="AZ65" s="454"/>
      <c r="BA65" s="455"/>
      <c r="BB65" s="455"/>
      <c r="BC65" s="455"/>
      <c r="BD65" s="530" t="s">
        <v>241</v>
      </c>
    </row>
    <row r="66" spans="1:56" s="117" customFormat="1" ht="12" customHeight="1" x14ac:dyDescent="0.25">
      <c r="A66" s="895" t="s">
        <v>65</v>
      </c>
      <c r="B66" s="896" t="s">
        <v>38</v>
      </c>
      <c r="C66" s="247" t="s">
        <v>933</v>
      </c>
      <c r="D66" s="498"/>
      <c r="E66" s="499"/>
      <c r="F66" s="500"/>
      <c r="G66" s="498"/>
      <c r="H66" s="499"/>
      <c r="I66" s="500"/>
      <c r="J66" s="498"/>
      <c r="K66" s="499"/>
      <c r="L66" s="500"/>
      <c r="M66" s="498"/>
      <c r="N66" s="499"/>
      <c r="O66" s="500"/>
      <c r="P66" s="501"/>
      <c r="Q66" s="239"/>
      <c r="R66" s="240"/>
      <c r="S66" s="501"/>
      <c r="T66" s="239"/>
      <c r="U66" s="240"/>
      <c r="V66" s="501"/>
      <c r="W66" s="239"/>
      <c r="X66" s="240"/>
      <c r="Y66" s="501" t="s">
        <v>53</v>
      </c>
      <c r="Z66" s="239" t="s">
        <v>53</v>
      </c>
      <c r="AA66" s="240" t="s">
        <v>53</v>
      </c>
      <c r="AB66" s="501" t="s">
        <v>279</v>
      </c>
      <c r="AC66" s="239">
        <v>2.37</v>
      </c>
      <c r="AD66" s="240">
        <v>5.73</v>
      </c>
      <c r="AE66" s="501" t="s">
        <v>53</v>
      </c>
      <c r="AF66" s="239" t="s">
        <v>53</v>
      </c>
      <c r="AG66" s="240" t="s">
        <v>53</v>
      </c>
      <c r="AH66" s="501" t="s">
        <v>279</v>
      </c>
      <c r="AI66" s="239">
        <v>3.76</v>
      </c>
      <c r="AJ66" s="240">
        <v>4.6399999999999997</v>
      </c>
      <c r="AK66" s="245" t="s">
        <v>164</v>
      </c>
      <c r="AL66" s="239">
        <v>7.3289999999999997</v>
      </c>
      <c r="AM66" s="240">
        <v>7.3289999999999997</v>
      </c>
      <c r="AN66" s="238" t="s">
        <v>201</v>
      </c>
      <c r="AO66" s="239">
        <v>6.76</v>
      </c>
      <c r="AP66" s="240">
        <v>6.76</v>
      </c>
      <c r="AQ66" s="508" t="s">
        <v>164</v>
      </c>
      <c r="AR66" s="509">
        <v>15.478999999999999</v>
      </c>
      <c r="AS66" s="510">
        <v>15.478999999999999</v>
      </c>
      <c r="AT66" s="508" t="s">
        <v>163</v>
      </c>
      <c r="AU66" s="509">
        <v>13.91</v>
      </c>
      <c r="AV66" s="510">
        <v>13.91</v>
      </c>
      <c r="AW66" s="508" t="s">
        <v>163</v>
      </c>
      <c r="AX66" s="509">
        <v>13.91</v>
      </c>
      <c r="AY66" s="510">
        <v>13.91</v>
      </c>
      <c r="AZ66" s="273"/>
      <c r="BA66" s="274"/>
      <c r="BB66" s="274"/>
      <c r="BC66" s="274"/>
      <c r="BD66" s="275" t="s">
        <v>241</v>
      </c>
    </row>
    <row r="67" spans="1:56" s="117" customFormat="1" ht="12" customHeight="1" x14ac:dyDescent="0.25">
      <c r="A67" s="895" t="s">
        <v>65</v>
      </c>
      <c r="B67" s="898"/>
      <c r="C67" s="249" t="s">
        <v>934</v>
      </c>
      <c r="D67" s="502"/>
      <c r="E67" s="503"/>
      <c r="F67" s="504"/>
      <c r="G67" s="502" t="s">
        <v>53</v>
      </c>
      <c r="H67" s="503" t="s">
        <v>53</v>
      </c>
      <c r="I67" s="504" t="s">
        <v>53</v>
      </c>
      <c r="J67" s="502" t="s">
        <v>53</v>
      </c>
      <c r="K67" s="503" t="s">
        <v>53</v>
      </c>
      <c r="L67" s="504" t="s">
        <v>53</v>
      </c>
      <c r="M67" s="502"/>
      <c r="N67" s="503"/>
      <c r="O67" s="504"/>
      <c r="P67" s="506"/>
      <c r="Q67" s="242"/>
      <c r="R67" s="243"/>
      <c r="S67" s="506"/>
      <c r="T67" s="242"/>
      <c r="U67" s="243"/>
      <c r="V67" s="506"/>
      <c r="W67" s="242"/>
      <c r="X67" s="243"/>
      <c r="Y67" s="506" t="s">
        <v>53</v>
      </c>
      <c r="Z67" s="242" t="s">
        <v>53</v>
      </c>
      <c r="AA67" s="243" t="s">
        <v>53</v>
      </c>
      <c r="AB67" s="506" t="s">
        <v>53</v>
      </c>
      <c r="AC67" s="242" t="s">
        <v>53</v>
      </c>
      <c r="AD67" s="243" t="s">
        <v>53</v>
      </c>
      <c r="AE67" s="506"/>
      <c r="AF67" s="242"/>
      <c r="AG67" s="243"/>
      <c r="AH67" s="506"/>
      <c r="AI67" s="242"/>
      <c r="AJ67" s="243"/>
      <c r="AK67" s="246"/>
      <c r="AL67" s="242"/>
      <c r="AM67" s="243"/>
      <c r="AN67" s="241" t="s">
        <v>53</v>
      </c>
      <c r="AO67" s="242" t="s">
        <v>53</v>
      </c>
      <c r="AP67" s="243" t="s">
        <v>53</v>
      </c>
      <c r="AQ67" s="514" t="s">
        <v>53</v>
      </c>
      <c r="AR67" s="515" t="s">
        <v>53</v>
      </c>
      <c r="AS67" s="516" t="s">
        <v>53</v>
      </c>
      <c r="AT67" s="514" t="s">
        <v>53</v>
      </c>
      <c r="AU67" s="515" t="s">
        <v>53</v>
      </c>
      <c r="AV67" s="516" t="s">
        <v>53</v>
      </c>
      <c r="AW67" s="514" t="s">
        <v>53</v>
      </c>
      <c r="AX67" s="515" t="s">
        <v>53</v>
      </c>
      <c r="AY67" s="516" t="s">
        <v>53</v>
      </c>
      <c r="AZ67" s="279" t="s">
        <v>53</v>
      </c>
      <c r="BA67" s="280" t="s">
        <v>53</v>
      </c>
      <c r="BB67" s="280" t="s">
        <v>53</v>
      </c>
      <c r="BC67" s="280" t="s">
        <v>53</v>
      </c>
      <c r="BD67" s="281"/>
    </row>
    <row r="68" spans="1:56" s="117" customFormat="1" ht="12" customHeight="1" x14ac:dyDescent="0.25">
      <c r="A68" s="895" t="s">
        <v>65</v>
      </c>
      <c r="B68" s="896" t="s">
        <v>42</v>
      </c>
      <c r="C68" s="247" t="s">
        <v>939</v>
      </c>
      <c r="D68" s="498"/>
      <c r="E68" s="499"/>
      <c r="F68" s="500"/>
      <c r="G68" s="498"/>
      <c r="H68" s="499"/>
      <c r="I68" s="500"/>
      <c r="J68" s="498"/>
      <c r="K68" s="499"/>
      <c r="L68" s="500"/>
      <c r="M68" s="498" t="s">
        <v>53</v>
      </c>
      <c r="N68" s="499" t="s">
        <v>53</v>
      </c>
      <c r="O68" s="500" t="s">
        <v>53</v>
      </c>
      <c r="P68" s="501" t="s">
        <v>53</v>
      </c>
      <c r="Q68" s="239" t="s">
        <v>53</v>
      </c>
      <c r="R68" s="240" t="s">
        <v>53</v>
      </c>
      <c r="S68" s="501" t="s">
        <v>53</v>
      </c>
      <c r="T68" s="239" t="s">
        <v>53</v>
      </c>
      <c r="U68" s="240" t="s">
        <v>53</v>
      </c>
      <c r="V68" s="501"/>
      <c r="W68" s="239"/>
      <c r="X68" s="240"/>
      <c r="Y68" s="501"/>
      <c r="Z68" s="239"/>
      <c r="AA68" s="240"/>
      <c r="AB68" s="501"/>
      <c r="AC68" s="239"/>
      <c r="AD68" s="240"/>
      <c r="AE68" s="501"/>
      <c r="AF68" s="239"/>
      <c r="AG68" s="240"/>
      <c r="AH68" s="501"/>
      <c r="AI68" s="239"/>
      <c r="AJ68" s="240"/>
      <c r="AK68" s="245" t="s">
        <v>53</v>
      </c>
      <c r="AL68" s="239" t="s">
        <v>53</v>
      </c>
      <c r="AM68" s="240" t="s">
        <v>53</v>
      </c>
      <c r="AN68" s="238" t="s">
        <v>53</v>
      </c>
      <c r="AO68" s="239" t="s">
        <v>53</v>
      </c>
      <c r="AP68" s="240" t="s">
        <v>53</v>
      </c>
      <c r="AQ68" s="511"/>
      <c r="AR68" s="512"/>
      <c r="AS68" s="513"/>
      <c r="AT68" s="511"/>
      <c r="AU68" s="512"/>
      <c r="AV68" s="513"/>
      <c r="AW68" s="511"/>
      <c r="AX68" s="512"/>
      <c r="AY68" s="513"/>
      <c r="AZ68" s="273"/>
      <c r="BA68" s="274"/>
      <c r="BB68" s="274"/>
      <c r="BC68" s="274"/>
      <c r="BD68" s="275" t="s">
        <v>241</v>
      </c>
    </row>
    <row r="69" spans="1:56" s="117" customFormat="1" ht="12" customHeight="1" x14ac:dyDescent="0.25">
      <c r="A69" s="895" t="s">
        <v>65</v>
      </c>
      <c r="B69" s="897"/>
      <c r="C69" s="248" t="s">
        <v>938</v>
      </c>
      <c r="D69" s="502"/>
      <c r="E69" s="503"/>
      <c r="F69" s="504"/>
      <c r="G69" s="502"/>
      <c r="H69" s="503"/>
      <c r="I69" s="504"/>
      <c r="J69" s="502"/>
      <c r="K69" s="503"/>
      <c r="L69" s="504"/>
      <c r="M69" s="502"/>
      <c r="N69" s="503"/>
      <c r="O69" s="504"/>
      <c r="P69" s="505" t="s">
        <v>53</v>
      </c>
      <c r="Q69" s="236" t="s">
        <v>53</v>
      </c>
      <c r="R69" s="237" t="s">
        <v>53</v>
      </c>
      <c r="S69" s="505"/>
      <c r="T69" s="236"/>
      <c r="U69" s="237"/>
      <c r="V69" s="505"/>
      <c r="W69" s="236"/>
      <c r="X69" s="237"/>
      <c r="Y69" s="505"/>
      <c r="Z69" s="236"/>
      <c r="AA69" s="237"/>
      <c r="AB69" s="505" t="s">
        <v>53</v>
      </c>
      <c r="AC69" s="236" t="s">
        <v>53</v>
      </c>
      <c r="AD69" s="237" t="s">
        <v>53</v>
      </c>
      <c r="AE69" s="505"/>
      <c r="AF69" s="236"/>
      <c r="AG69" s="237"/>
      <c r="AH69" s="505"/>
      <c r="AI69" s="236"/>
      <c r="AJ69" s="237"/>
      <c r="AK69" s="244" t="s">
        <v>53</v>
      </c>
      <c r="AL69" s="236" t="s">
        <v>53</v>
      </c>
      <c r="AM69" s="237" t="s">
        <v>53</v>
      </c>
      <c r="AN69" s="142" t="s">
        <v>53</v>
      </c>
      <c r="AO69" s="236" t="s">
        <v>53</v>
      </c>
      <c r="AP69" s="237" t="s">
        <v>53</v>
      </c>
      <c r="AQ69" s="511" t="s">
        <v>53</v>
      </c>
      <c r="AR69" s="512" t="s">
        <v>53</v>
      </c>
      <c r="AS69" s="513" t="s">
        <v>53</v>
      </c>
      <c r="AT69" s="511" t="s">
        <v>53</v>
      </c>
      <c r="AU69" s="512" t="s">
        <v>53</v>
      </c>
      <c r="AV69" s="513" t="s">
        <v>53</v>
      </c>
      <c r="AW69" s="511" t="s">
        <v>53</v>
      </c>
      <c r="AX69" s="512" t="s">
        <v>53</v>
      </c>
      <c r="AY69" s="513" t="s">
        <v>53</v>
      </c>
      <c r="AZ69" s="276" t="s">
        <v>53</v>
      </c>
      <c r="BA69" s="277" t="s">
        <v>53</v>
      </c>
      <c r="BB69" s="277" t="s">
        <v>53</v>
      </c>
      <c r="BC69" s="277" t="s">
        <v>53</v>
      </c>
      <c r="BD69" s="278"/>
    </row>
    <row r="70" spans="1:56" s="117" customFormat="1" ht="12" customHeight="1" x14ac:dyDescent="0.25">
      <c r="A70" s="895" t="s">
        <v>65</v>
      </c>
      <c r="B70" s="898"/>
      <c r="C70" s="249" t="s">
        <v>937</v>
      </c>
      <c r="D70" s="502"/>
      <c r="E70" s="503"/>
      <c r="F70" s="504"/>
      <c r="G70" s="502" t="s">
        <v>53</v>
      </c>
      <c r="H70" s="503" t="s">
        <v>53</v>
      </c>
      <c r="I70" s="504" t="s">
        <v>53</v>
      </c>
      <c r="J70" s="502"/>
      <c r="K70" s="503"/>
      <c r="L70" s="504"/>
      <c r="M70" s="502"/>
      <c r="N70" s="503"/>
      <c r="O70" s="504"/>
      <c r="P70" s="506"/>
      <c r="Q70" s="242"/>
      <c r="R70" s="243"/>
      <c r="S70" s="506"/>
      <c r="T70" s="242"/>
      <c r="U70" s="243"/>
      <c r="V70" s="506"/>
      <c r="W70" s="242"/>
      <c r="X70" s="243"/>
      <c r="Y70" s="506"/>
      <c r="Z70" s="242"/>
      <c r="AA70" s="243"/>
      <c r="AB70" s="506"/>
      <c r="AC70" s="242"/>
      <c r="AD70" s="243"/>
      <c r="AE70" s="506"/>
      <c r="AF70" s="242"/>
      <c r="AG70" s="243"/>
      <c r="AH70" s="506"/>
      <c r="AI70" s="242"/>
      <c r="AJ70" s="243"/>
      <c r="AK70" s="246" t="s">
        <v>53</v>
      </c>
      <c r="AL70" s="242" t="s">
        <v>53</v>
      </c>
      <c r="AM70" s="243" t="s">
        <v>53</v>
      </c>
      <c r="AN70" s="241" t="s">
        <v>53</v>
      </c>
      <c r="AO70" s="242" t="s">
        <v>53</v>
      </c>
      <c r="AP70" s="243" t="s">
        <v>53</v>
      </c>
      <c r="AQ70" s="514" t="s">
        <v>53</v>
      </c>
      <c r="AR70" s="515" t="s">
        <v>53</v>
      </c>
      <c r="AS70" s="516" t="s">
        <v>53</v>
      </c>
      <c r="AT70" s="511" t="s">
        <v>53</v>
      </c>
      <c r="AU70" s="512" t="s">
        <v>53</v>
      </c>
      <c r="AV70" s="513" t="s">
        <v>53</v>
      </c>
      <c r="AW70" s="511" t="s">
        <v>53</v>
      </c>
      <c r="AX70" s="512" t="s">
        <v>53</v>
      </c>
      <c r="AY70" s="513" t="s">
        <v>53</v>
      </c>
      <c r="AZ70" s="454" t="s">
        <v>53</v>
      </c>
      <c r="BA70" s="455" t="s">
        <v>53</v>
      </c>
      <c r="BB70" s="455" t="s">
        <v>53</v>
      </c>
      <c r="BC70" s="455" t="s">
        <v>53</v>
      </c>
      <c r="BD70" s="530"/>
    </row>
    <row r="71" spans="1:56" s="117" customFormat="1" ht="12" customHeight="1" x14ac:dyDescent="0.25">
      <c r="A71" s="891" t="s">
        <v>30</v>
      </c>
      <c r="B71" s="899" t="s">
        <v>39</v>
      </c>
      <c r="C71" s="229" t="s">
        <v>942</v>
      </c>
      <c r="D71" s="517" t="s">
        <v>53</v>
      </c>
      <c r="E71" s="518" t="s">
        <v>53</v>
      </c>
      <c r="F71" s="519" t="s">
        <v>53</v>
      </c>
      <c r="G71" s="517" t="s">
        <v>279</v>
      </c>
      <c r="H71" s="518">
        <v>9.94</v>
      </c>
      <c r="I71" s="519">
        <v>9.94</v>
      </c>
      <c r="J71" s="517" t="s">
        <v>279</v>
      </c>
      <c r="K71" s="518">
        <v>8.5399999999999991</v>
      </c>
      <c r="L71" s="519">
        <v>8.9659999999999993</v>
      </c>
      <c r="M71" s="517" t="s">
        <v>164</v>
      </c>
      <c r="N71" s="518">
        <v>2.88</v>
      </c>
      <c r="O71" s="519">
        <v>6.4359999999999999</v>
      </c>
      <c r="P71" s="224" t="s">
        <v>243</v>
      </c>
      <c r="Q71" s="225">
        <v>6.42</v>
      </c>
      <c r="R71" s="226">
        <v>10.786</v>
      </c>
      <c r="S71" s="224" t="s">
        <v>243</v>
      </c>
      <c r="T71" s="225">
        <v>6.59</v>
      </c>
      <c r="U71" s="226">
        <v>8.35</v>
      </c>
      <c r="V71" s="224" t="s">
        <v>275</v>
      </c>
      <c r="W71" s="225">
        <v>4.67</v>
      </c>
      <c r="X71" s="226">
        <v>14.9915</v>
      </c>
      <c r="Y71" s="224" t="s">
        <v>165</v>
      </c>
      <c r="Z71" s="225">
        <v>11.6576</v>
      </c>
      <c r="AA71" s="226">
        <v>18.817599999999999</v>
      </c>
      <c r="AB71" s="224" t="s">
        <v>237</v>
      </c>
      <c r="AC71" s="225">
        <v>28.867999999999999</v>
      </c>
      <c r="AD71" s="226">
        <v>82.158000000000001</v>
      </c>
      <c r="AE71" s="224" t="s">
        <v>244</v>
      </c>
      <c r="AF71" s="225">
        <v>32.549999999999997</v>
      </c>
      <c r="AG71" s="226">
        <v>91.5</v>
      </c>
      <c r="AH71" s="224" t="s">
        <v>231</v>
      </c>
      <c r="AI71" s="225">
        <v>97.21</v>
      </c>
      <c r="AJ71" s="226">
        <v>153.55000000000001</v>
      </c>
      <c r="AK71" s="233" t="s">
        <v>239</v>
      </c>
      <c r="AL71" s="225">
        <v>124.37</v>
      </c>
      <c r="AM71" s="226">
        <v>176.33</v>
      </c>
      <c r="AN71" s="235" t="s">
        <v>203</v>
      </c>
      <c r="AO71" s="225">
        <v>153.58000000000001</v>
      </c>
      <c r="AP71" s="226">
        <v>229.08</v>
      </c>
      <c r="AQ71" s="511" t="s">
        <v>203</v>
      </c>
      <c r="AR71" s="512">
        <v>160.30000000000001</v>
      </c>
      <c r="AS71" s="513">
        <v>217.81440000000001</v>
      </c>
      <c r="AT71" s="508" t="s">
        <v>203</v>
      </c>
      <c r="AU71" s="509">
        <v>224.21</v>
      </c>
      <c r="AV71" s="510">
        <v>324.6345</v>
      </c>
      <c r="AW71" s="508" t="s">
        <v>203</v>
      </c>
      <c r="AX71" s="509">
        <v>224.21</v>
      </c>
      <c r="AY71" s="510">
        <v>324.6345</v>
      </c>
      <c r="AZ71" s="456" t="s">
        <v>277</v>
      </c>
      <c r="BA71" s="457">
        <v>205.39389700000001</v>
      </c>
      <c r="BB71" s="457">
        <v>10.95</v>
      </c>
      <c r="BC71" s="457">
        <v>51.514400000000002</v>
      </c>
      <c r="BD71" s="531">
        <v>267.85829699999999</v>
      </c>
    </row>
    <row r="72" spans="1:56" s="117" customFormat="1" ht="12" customHeight="1" x14ac:dyDescent="0.25">
      <c r="A72" s="891"/>
      <c r="B72" s="900"/>
      <c r="C72" s="227" t="s">
        <v>941</v>
      </c>
      <c r="D72" s="520" t="s">
        <v>53</v>
      </c>
      <c r="E72" s="521" t="s">
        <v>53</v>
      </c>
      <c r="F72" s="522" t="s">
        <v>53</v>
      </c>
      <c r="G72" s="520" t="s">
        <v>53</v>
      </c>
      <c r="H72" s="521" t="s">
        <v>53</v>
      </c>
      <c r="I72" s="522" t="s">
        <v>53</v>
      </c>
      <c r="J72" s="520" t="s">
        <v>163</v>
      </c>
      <c r="K72" s="521">
        <v>4.8</v>
      </c>
      <c r="L72" s="522">
        <v>12.27</v>
      </c>
      <c r="M72" s="520" t="s">
        <v>237</v>
      </c>
      <c r="N72" s="521">
        <v>261.33800000000002</v>
      </c>
      <c r="O72" s="522">
        <v>264.238</v>
      </c>
      <c r="P72" s="194" t="s">
        <v>166</v>
      </c>
      <c r="Q72" s="195" t="s">
        <v>509</v>
      </c>
      <c r="R72" s="196">
        <v>187.66</v>
      </c>
      <c r="S72" s="194" t="s">
        <v>275</v>
      </c>
      <c r="T72" s="195">
        <v>178.01</v>
      </c>
      <c r="U72" s="196">
        <v>178.01</v>
      </c>
      <c r="V72" s="194" t="s">
        <v>165</v>
      </c>
      <c r="W72" s="195">
        <v>136.30009999999999</v>
      </c>
      <c r="X72" s="196">
        <v>137.26499999999999</v>
      </c>
      <c r="Y72" s="194" t="s">
        <v>201</v>
      </c>
      <c r="Z72" s="195">
        <v>43.32</v>
      </c>
      <c r="AA72" s="196">
        <v>47.29</v>
      </c>
      <c r="AB72" s="194" t="s">
        <v>201</v>
      </c>
      <c r="AC72" s="195" t="s">
        <v>53</v>
      </c>
      <c r="AD72" s="196">
        <v>30.88</v>
      </c>
      <c r="AE72" s="194" t="s">
        <v>165</v>
      </c>
      <c r="AF72" s="195">
        <v>38.549999999999997</v>
      </c>
      <c r="AG72" s="196">
        <v>68.33</v>
      </c>
      <c r="AH72" s="194" t="s">
        <v>275</v>
      </c>
      <c r="AI72" s="195">
        <v>75.12</v>
      </c>
      <c r="AJ72" s="196">
        <v>92.92</v>
      </c>
      <c r="AK72" s="220" t="s">
        <v>166</v>
      </c>
      <c r="AL72" s="195">
        <v>68.12</v>
      </c>
      <c r="AM72" s="196">
        <v>451.93</v>
      </c>
      <c r="AN72" s="217" t="s">
        <v>53</v>
      </c>
      <c r="AO72" s="195">
        <v>20.25</v>
      </c>
      <c r="AP72" s="196" t="s">
        <v>53</v>
      </c>
      <c r="AQ72" s="511" t="s">
        <v>238</v>
      </c>
      <c r="AR72" s="512">
        <v>434.08</v>
      </c>
      <c r="AS72" s="513">
        <v>445.11599999999999</v>
      </c>
      <c r="AT72" s="511" t="s">
        <v>166</v>
      </c>
      <c r="AU72" s="512">
        <v>152.7765</v>
      </c>
      <c r="AV72" s="513">
        <v>155.58449999999999</v>
      </c>
      <c r="AW72" s="511" t="s">
        <v>166</v>
      </c>
      <c r="AX72" s="512">
        <v>152.7765</v>
      </c>
      <c r="AY72" s="513">
        <v>155.58449999999999</v>
      </c>
      <c r="AZ72" s="285" t="s">
        <v>244</v>
      </c>
      <c r="BA72" s="286">
        <v>249.73604</v>
      </c>
      <c r="BB72" s="286" t="s">
        <v>53</v>
      </c>
      <c r="BC72" s="286">
        <v>1.19</v>
      </c>
      <c r="BD72" s="287">
        <v>267.71604000000002</v>
      </c>
    </row>
    <row r="73" spans="1:56" s="117" customFormat="1" ht="12" customHeight="1" x14ac:dyDescent="0.25">
      <c r="A73" s="891"/>
      <c r="B73" s="900"/>
      <c r="C73" s="227" t="s">
        <v>945</v>
      </c>
      <c r="D73" s="520" t="s">
        <v>200</v>
      </c>
      <c r="E73" s="521">
        <v>42.6</v>
      </c>
      <c r="F73" s="522">
        <v>58.1</v>
      </c>
      <c r="G73" s="520" t="s">
        <v>243</v>
      </c>
      <c r="H73" s="521">
        <v>33.76</v>
      </c>
      <c r="I73" s="522">
        <v>62.86</v>
      </c>
      <c r="J73" s="520" t="s">
        <v>201</v>
      </c>
      <c r="K73" s="521">
        <v>30.975000000000001</v>
      </c>
      <c r="L73" s="522">
        <v>36.055</v>
      </c>
      <c r="M73" s="520" t="s">
        <v>243</v>
      </c>
      <c r="N73" s="521">
        <v>34.524999999999999</v>
      </c>
      <c r="O73" s="522">
        <v>44.3202</v>
      </c>
      <c r="P73" s="194" t="s">
        <v>202</v>
      </c>
      <c r="Q73" s="195">
        <v>75.489999999999995</v>
      </c>
      <c r="R73" s="196">
        <v>87.485699999999994</v>
      </c>
      <c r="S73" s="194" t="s">
        <v>170</v>
      </c>
      <c r="T73" s="195">
        <v>229.321</v>
      </c>
      <c r="U73" s="196">
        <v>269.88299999999998</v>
      </c>
      <c r="V73" s="194" t="s">
        <v>238</v>
      </c>
      <c r="W73" s="195">
        <v>54.69</v>
      </c>
      <c r="X73" s="196">
        <v>74.069999999999993</v>
      </c>
      <c r="Y73" s="194" t="s">
        <v>244</v>
      </c>
      <c r="Z73" s="195">
        <v>150.86000000000001</v>
      </c>
      <c r="AA73" s="196">
        <v>212.5949</v>
      </c>
      <c r="AB73" s="194" t="s">
        <v>276</v>
      </c>
      <c r="AC73" s="195">
        <v>193.30600000000001</v>
      </c>
      <c r="AD73" s="196">
        <v>303.23599999999999</v>
      </c>
      <c r="AE73" s="194" t="s">
        <v>204</v>
      </c>
      <c r="AF73" s="195">
        <v>208.13</v>
      </c>
      <c r="AG73" s="196">
        <v>303.33</v>
      </c>
      <c r="AH73" s="194" t="s">
        <v>167</v>
      </c>
      <c r="AI73" s="195">
        <v>341.58</v>
      </c>
      <c r="AJ73" s="196">
        <v>384.15</v>
      </c>
      <c r="AK73" s="220" t="s">
        <v>205</v>
      </c>
      <c r="AL73" s="195">
        <v>342.6</v>
      </c>
      <c r="AM73" s="196">
        <v>369.88499999999999</v>
      </c>
      <c r="AN73" s="217" t="s">
        <v>277</v>
      </c>
      <c r="AO73" s="195">
        <v>429.91</v>
      </c>
      <c r="AP73" s="196">
        <v>480.08</v>
      </c>
      <c r="AQ73" s="511" t="s">
        <v>175</v>
      </c>
      <c r="AR73" s="512">
        <v>182.08920000000001</v>
      </c>
      <c r="AS73" s="513">
        <v>209.5684</v>
      </c>
      <c r="AT73" s="511" t="s">
        <v>174</v>
      </c>
      <c r="AU73" s="512">
        <v>317.00450000000001</v>
      </c>
      <c r="AV73" s="513">
        <v>350.42450000000002</v>
      </c>
      <c r="AW73" s="511" t="s">
        <v>174</v>
      </c>
      <c r="AX73" s="512">
        <v>317.00450000000001</v>
      </c>
      <c r="AY73" s="513">
        <v>350.42450000000002</v>
      </c>
      <c r="AZ73" s="285" t="s">
        <v>270</v>
      </c>
      <c r="BA73" s="286">
        <v>204.231143</v>
      </c>
      <c r="BB73" s="286" t="s">
        <v>53</v>
      </c>
      <c r="BC73" s="286">
        <v>11.708133</v>
      </c>
      <c r="BD73" s="287">
        <v>222.51647600000001</v>
      </c>
    </row>
    <row r="74" spans="1:56" s="117" customFormat="1" ht="12" customHeight="1" x14ac:dyDescent="0.25">
      <c r="A74" s="891"/>
      <c r="B74" s="900"/>
      <c r="C74" s="227" t="s">
        <v>943</v>
      </c>
      <c r="D74" s="520"/>
      <c r="E74" s="521"/>
      <c r="F74" s="522"/>
      <c r="G74" s="520"/>
      <c r="H74" s="521"/>
      <c r="I74" s="522"/>
      <c r="J74" s="520"/>
      <c r="K74" s="521"/>
      <c r="L74" s="522"/>
      <c r="M74" s="520" t="s">
        <v>53</v>
      </c>
      <c r="N74" s="521" t="s">
        <v>53</v>
      </c>
      <c r="O74" s="522" t="s">
        <v>53</v>
      </c>
      <c r="P74" s="194" t="s">
        <v>279</v>
      </c>
      <c r="Q74" s="195">
        <v>3.23</v>
      </c>
      <c r="R74" s="196">
        <v>3.29</v>
      </c>
      <c r="S74" s="194" t="s">
        <v>53</v>
      </c>
      <c r="T74" s="195" t="s">
        <v>53</v>
      </c>
      <c r="U74" s="196" t="s">
        <v>53</v>
      </c>
      <c r="V74" s="194" t="s">
        <v>279</v>
      </c>
      <c r="W74" s="195">
        <v>4.3727</v>
      </c>
      <c r="X74" s="196">
        <v>4.3727</v>
      </c>
      <c r="Y74" s="194" t="s">
        <v>242</v>
      </c>
      <c r="Z74" s="195">
        <v>39.357399999999998</v>
      </c>
      <c r="AA74" s="196">
        <v>46.683999999999997</v>
      </c>
      <c r="AB74" s="194" t="s">
        <v>164</v>
      </c>
      <c r="AC74" s="195">
        <v>49.285499999999999</v>
      </c>
      <c r="AD74" s="196">
        <v>55.898099999999999</v>
      </c>
      <c r="AE74" s="194" t="s">
        <v>164</v>
      </c>
      <c r="AF74" s="195">
        <v>45.64</v>
      </c>
      <c r="AG74" s="196">
        <v>90.778599999999997</v>
      </c>
      <c r="AH74" s="194" t="s">
        <v>242</v>
      </c>
      <c r="AI74" s="195">
        <v>30.92</v>
      </c>
      <c r="AJ74" s="196">
        <v>66.875699999999995</v>
      </c>
      <c r="AK74" s="220" t="s">
        <v>275</v>
      </c>
      <c r="AL74" s="195">
        <v>94.49</v>
      </c>
      <c r="AM74" s="196">
        <v>102.2021</v>
      </c>
      <c r="AN74" s="217" t="s">
        <v>202</v>
      </c>
      <c r="AO74" s="195">
        <v>88.05</v>
      </c>
      <c r="AP74" s="196">
        <v>93.9</v>
      </c>
      <c r="AQ74" s="511" t="s">
        <v>238</v>
      </c>
      <c r="AR74" s="512">
        <v>63.546500000000002</v>
      </c>
      <c r="AS74" s="513">
        <v>73.515299999999996</v>
      </c>
      <c r="AT74" s="511" t="s">
        <v>202</v>
      </c>
      <c r="AU74" s="512">
        <v>52.452399999999997</v>
      </c>
      <c r="AV74" s="513">
        <v>69.753399999999999</v>
      </c>
      <c r="AW74" s="511" t="s">
        <v>202</v>
      </c>
      <c r="AX74" s="512">
        <v>52.452399999999997</v>
      </c>
      <c r="AY74" s="513">
        <v>69.753399999999999</v>
      </c>
      <c r="AZ74" s="285" t="s">
        <v>172</v>
      </c>
      <c r="BA74" s="286">
        <v>133.20099999999999</v>
      </c>
      <c r="BB74" s="286" t="s">
        <v>53</v>
      </c>
      <c r="BC74" s="286">
        <v>30.8644</v>
      </c>
      <c r="BD74" s="287">
        <v>167.31620000000001</v>
      </c>
    </row>
    <row r="75" spans="1:56" s="117" customFormat="1" ht="12" customHeight="1" x14ac:dyDescent="0.25">
      <c r="A75" s="891"/>
      <c r="B75" s="900"/>
      <c r="C75" s="227" t="s">
        <v>944</v>
      </c>
      <c r="D75" s="520"/>
      <c r="E75" s="521"/>
      <c r="F75" s="522"/>
      <c r="G75" s="520"/>
      <c r="H75" s="521"/>
      <c r="I75" s="522"/>
      <c r="J75" s="520"/>
      <c r="K75" s="521"/>
      <c r="L75" s="522"/>
      <c r="M75" s="520"/>
      <c r="N75" s="521"/>
      <c r="O75" s="522"/>
      <c r="P75" s="194" t="s">
        <v>53</v>
      </c>
      <c r="Q75" s="195" t="s">
        <v>53</v>
      </c>
      <c r="R75" s="196" t="s">
        <v>53</v>
      </c>
      <c r="S75" s="194"/>
      <c r="T75" s="195"/>
      <c r="U75" s="196"/>
      <c r="V75" s="194" t="s">
        <v>53</v>
      </c>
      <c r="W75" s="195" t="s">
        <v>53</v>
      </c>
      <c r="X75" s="196" t="s">
        <v>53</v>
      </c>
      <c r="Y75" s="194"/>
      <c r="Z75" s="195"/>
      <c r="AA75" s="196"/>
      <c r="AB75" s="194"/>
      <c r="AC75" s="195"/>
      <c r="AD75" s="196"/>
      <c r="AE75" s="194"/>
      <c r="AF75" s="195"/>
      <c r="AG75" s="196"/>
      <c r="AH75" s="194"/>
      <c r="AI75" s="195"/>
      <c r="AJ75" s="196"/>
      <c r="AK75" s="220"/>
      <c r="AL75" s="195"/>
      <c r="AM75" s="196"/>
      <c r="AN75" s="217" t="s">
        <v>53</v>
      </c>
      <c r="AO75" s="195" t="s">
        <v>53</v>
      </c>
      <c r="AP75" s="196" t="s">
        <v>53</v>
      </c>
      <c r="AQ75" s="511" t="s">
        <v>53</v>
      </c>
      <c r="AR75" s="512" t="s">
        <v>53</v>
      </c>
      <c r="AS75" s="513" t="s">
        <v>53</v>
      </c>
      <c r="AT75" s="511" t="s">
        <v>279</v>
      </c>
      <c r="AU75" s="512">
        <v>5.82</v>
      </c>
      <c r="AV75" s="513">
        <v>5.82</v>
      </c>
      <c r="AW75" s="511" t="s">
        <v>279</v>
      </c>
      <c r="AX75" s="512">
        <v>5.82</v>
      </c>
      <c r="AY75" s="513">
        <v>5.82</v>
      </c>
      <c r="AZ75" s="217" t="s">
        <v>53</v>
      </c>
      <c r="BA75" s="195" t="s">
        <v>53</v>
      </c>
      <c r="BB75" s="195" t="s">
        <v>53</v>
      </c>
      <c r="BC75" s="195" t="s">
        <v>53</v>
      </c>
      <c r="BD75" s="196"/>
    </row>
    <row r="76" spans="1:56" s="117" customFormat="1" ht="12" customHeight="1" x14ac:dyDescent="0.25">
      <c r="A76" s="891"/>
      <c r="B76" s="900" t="s">
        <v>50</v>
      </c>
      <c r="C76" s="229" t="s">
        <v>985</v>
      </c>
      <c r="D76" s="517" t="s">
        <v>170</v>
      </c>
      <c r="E76" s="518">
        <v>3392.1149999999998</v>
      </c>
      <c r="F76" s="519">
        <v>3392.1149999999998</v>
      </c>
      <c r="G76" s="517" t="s">
        <v>170</v>
      </c>
      <c r="H76" s="518">
        <v>1379.1410000000001</v>
      </c>
      <c r="I76" s="519">
        <v>1413.741</v>
      </c>
      <c r="J76" s="517" t="s">
        <v>244</v>
      </c>
      <c r="K76" s="518">
        <v>2126.3580000000002</v>
      </c>
      <c r="L76" s="519">
        <v>2161.1379999999999</v>
      </c>
      <c r="M76" s="517" t="s">
        <v>166</v>
      </c>
      <c r="N76" s="518">
        <v>1763.741</v>
      </c>
      <c r="O76" s="519">
        <v>1802.941</v>
      </c>
      <c r="P76" s="224" t="s">
        <v>278</v>
      </c>
      <c r="Q76" s="225">
        <v>3305.2577999999999</v>
      </c>
      <c r="R76" s="226">
        <v>3340.8858</v>
      </c>
      <c r="S76" s="224" t="s">
        <v>233</v>
      </c>
      <c r="T76" s="225">
        <v>3774.7020000000002</v>
      </c>
      <c r="U76" s="226">
        <v>3961.752</v>
      </c>
      <c r="V76" s="224" t="s">
        <v>233</v>
      </c>
      <c r="W76" s="225">
        <v>4465.4624000000003</v>
      </c>
      <c r="X76" s="226">
        <v>4934.7024000000001</v>
      </c>
      <c r="Y76" s="224" t="s">
        <v>188</v>
      </c>
      <c r="Z76" s="225">
        <v>5011.9345999999996</v>
      </c>
      <c r="AA76" s="226">
        <v>5413.5346</v>
      </c>
      <c r="AB76" s="224" t="s">
        <v>132</v>
      </c>
      <c r="AC76" s="225">
        <v>4084.1118000000001</v>
      </c>
      <c r="AD76" s="226">
        <v>4950.4017999999996</v>
      </c>
      <c r="AE76" s="224" t="s">
        <v>365</v>
      </c>
      <c r="AF76" s="225">
        <v>4259.1175000000003</v>
      </c>
      <c r="AG76" s="226">
        <v>5848.5074999999997</v>
      </c>
      <c r="AH76" s="224" t="s">
        <v>246</v>
      </c>
      <c r="AI76" s="225">
        <v>6205.3424999999997</v>
      </c>
      <c r="AJ76" s="226">
        <v>7297.8424999999997</v>
      </c>
      <c r="AK76" s="233" t="s">
        <v>224</v>
      </c>
      <c r="AL76" s="225">
        <v>6899.6350000000002</v>
      </c>
      <c r="AM76" s="226">
        <v>7320.0010000000002</v>
      </c>
      <c r="AN76" s="235" t="s">
        <v>213</v>
      </c>
      <c r="AO76" s="225">
        <v>8230.7471000000005</v>
      </c>
      <c r="AP76" s="226">
        <v>8659.0671000000002</v>
      </c>
      <c r="AQ76" s="508" t="s">
        <v>191</v>
      </c>
      <c r="AR76" s="509">
        <v>5634.2455</v>
      </c>
      <c r="AS76" s="510">
        <v>6220.9835000000003</v>
      </c>
      <c r="AT76" s="508" t="s">
        <v>300</v>
      </c>
      <c r="AU76" s="509">
        <v>6886.3590000000004</v>
      </c>
      <c r="AV76" s="510">
        <v>7588.0129999999999</v>
      </c>
      <c r="AW76" s="508" t="s">
        <v>300</v>
      </c>
      <c r="AX76" s="509">
        <v>6886.3590000000004</v>
      </c>
      <c r="AY76" s="510">
        <v>7588.0129999999999</v>
      </c>
      <c r="AZ76" s="273" t="s">
        <v>138</v>
      </c>
      <c r="BA76" s="274">
        <v>7105.6058300000004</v>
      </c>
      <c r="BB76" s="274">
        <v>462.28750000000002</v>
      </c>
      <c r="BC76" s="274">
        <v>419.089</v>
      </c>
      <c r="BD76" s="275">
        <v>7986.9823299999998</v>
      </c>
    </row>
    <row r="77" spans="1:56" s="117" customFormat="1" ht="12" customHeight="1" x14ac:dyDescent="0.25">
      <c r="A77" s="891"/>
      <c r="B77" s="900"/>
      <c r="C77" s="227" t="s">
        <v>984</v>
      </c>
      <c r="D77" s="520"/>
      <c r="E77" s="521"/>
      <c r="F77" s="522"/>
      <c r="G77" s="520"/>
      <c r="H77" s="521"/>
      <c r="I77" s="522"/>
      <c r="J77" s="520"/>
      <c r="K77" s="521"/>
      <c r="L77" s="522"/>
      <c r="M77" s="520"/>
      <c r="N77" s="521"/>
      <c r="O77" s="522"/>
      <c r="P77" s="194"/>
      <c r="Q77" s="195"/>
      <c r="R77" s="196"/>
      <c r="S77" s="194"/>
      <c r="T77" s="195"/>
      <c r="U77" s="196"/>
      <c r="V77" s="194"/>
      <c r="W77" s="195"/>
      <c r="X77" s="196"/>
      <c r="Y77" s="194"/>
      <c r="Z77" s="195"/>
      <c r="AA77" s="196"/>
      <c r="AB77" s="194"/>
      <c r="AC77" s="195"/>
      <c r="AD77" s="196"/>
      <c r="AE77" s="194"/>
      <c r="AF77" s="195"/>
      <c r="AG77" s="196"/>
      <c r="AH77" s="194"/>
      <c r="AI77" s="195"/>
      <c r="AJ77" s="196"/>
      <c r="AK77" s="220"/>
      <c r="AL77" s="195"/>
      <c r="AM77" s="196"/>
      <c r="AN77" s="217"/>
      <c r="AO77" s="195"/>
      <c r="AP77" s="196"/>
      <c r="AQ77" s="511" t="s">
        <v>435</v>
      </c>
      <c r="AR77" s="512">
        <v>2834.8724999999999</v>
      </c>
      <c r="AS77" s="513">
        <v>4332.1859999999997</v>
      </c>
      <c r="AT77" s="511" t="s">
        <v>175</v>
      </c>
      <c r="AU77" s="512">
        <v>3481.0675000000001</v>
      </c>
      <c r="AV77" s="513">
        <v>4417.4009999999998</v>
      </c>
      <c r="AW77" s="511" t="s">
        <v>175</v>
      </c>
      <c r="AX77" s="512">
        <v>3481.0675000000001</v>
      </c>
      <c r="AY77" s="513">
        <v>4417.4009999999998</v>
      </c>
      <c r="AZ77" s="276" t="s">
        <v>232</v>
      </c>
      <c r="BA77" s="277">
        <v>1775.872159</v>
      </c>
      <c r="BB77" s="277" t="s">
        <v>53</v>
      </c>
      <c r="BC77" s="277" t="s">
        <v>53</v>
      </c>
      <c r="BD77" s="278">
        <v>2185.171159</v>
      </c>
    </row>
    <row r="78" spans="1:56" s="117" customFormat="1" ht="12" customHeight="1" x14ac:dyDescent="0.25">
      <c r="A78" s="891"/>
      <c r="B78" s="900"/>
      <c r="C78" s="228" t="s">
        <v>986</v>
      </c>
      <c r="D78" s="520" t="s">
        <v>170</v>
      </c>
      <c r="E78" s="521">
        <v>355.58499999999998</v>
      </c>
      <c r="F78" s="522">
        <v>355.58499999999998</v>
      </c>
      <c r="G78" s="520" t="s">
        <v>240</v>
      </c>
      <c r="H78" s="521">
        <v>369.92599999999999</v>
      </c>
      <c r="I78" s="522">
        <v>640.27599999999995</v>
      </c>
      <c r="J78" s="520" t="s">
        <v>276</v>
      </c>
      <c r="K78" s="521">
        <v>367.536</v>
      </c>
      <c r="L78" s="522">
        <v>661.80600000000004</v>
      </c>
      <c r="M78" s="520" t="s">
        <v>233</v>
      </c>
      <c r="N78" s="521">
        <v>2723.7939999999999</v>
      </c>
      <c r="O78" s="522">
        <v>2771.6439999999998</v>
      </c>
      <c r="P78" s="221" t="s">
        <v>234</v>
      </c>
      <c r="Q78" s="222">
        <v>1896.819</v>
      </c>
      <c r="R78" s="223">
        <v>2142.5390000000002</v>
      </c>
      <c r="S78" s="221" t="s">
        <v>187</v>
      </c>
      <c r="T78" s="222">
        <v>1705.3689999999999</v>
      </c>
      <c r="U78" s="223">
        <v>1836.1089999999999</v>
      </c>
      <c r="V78" s="221" t="s">
        <v>206</v>
      </c>
      <c r="W78" s="222">
        <v>1825.479</v>
      </c>
      <c r="X78" s="223">
        <v>1952.2090000000001</v>
      </c>
      <c r="Y78" s="221" t="s">
        <v>175</v>
      </c>
      <c r="Z78" s="222">
        <v>826.82899999999995</v>
      </c>
      <c r="AA78" s="223">
        <v>868.03899999999999</v>
      </c>
      <c r="AB78" s="221" t="s">
        <v>208</v>
      </c>
      <c r="AC78" s="222">
        <v>935.50900000000001</v>
      </c>
      <c r="AD78" s="223">
        <v>1698.579</v>
      </c>
      <c r="AE78" s="221" t="s">
        <v>273</v>
      </c>
      <c r="AF78" s="222">
        <v>1638.5340000000001</v>
      </c>
      <c r="AG78" s="223">
        <v>2820.9140000000002</v>
      </c>
      <c r="AH78" s="221" t="s">
        <v>392</v>
      </c>
      <c r="AI78" s="222">
        <v>1123.079</v>
      </c>
      <c r="AJ78" s="223">
        <v>1402.4690000000001</v>
      </c>
      <c r="AK78" s="232" t="s">
        <v>236</v>
      </c>
      <c r="AL78" s="222">
        <v>1791.5989999999999</v>
      </c>
      <c r="AM78" s="223">
        <v>1986.5378000000001</v>
      </c>
      <c r="AN78" s="234" t="s">
        <v>352</v>
      </c>
      <c r="AO78" s="222">
        <v>1840.12</v>
      </c>
      <c r="AP78" s="223">
        <v>2067.6817999999998</v>
      </c>
      <c r="AQ78" s="514" t="s">
        <v>210</v>
      </c>
      <c r="AR78" s="515">
        <v>1987.1393</v>
      </c>
      <c r="AS78" s="516">
        <v>2197.0515999999998</v>
      </c>
      <c r="AT78" s="514" t="s">
        <v>347</v>
      </c>
      <c r="AU78" s="515">
        <v>1869.1632</v>
      </c>
      <c r="AV78" s="516">
        <v>2326.9182000000001</v>
      </c>
      <c r="AW78" s="514" t="s">
        <v>347</v>
      </c>
      <c r="AX78" s="515">
        <v>1869.1632</v>
      </c>
      <c r="AY78" s="516">
        <v>2326.9182000000001</v>
      </c>
      <c r="AZ78" s="279" t="s">
        <v>373</v>
      </c>
      <c r="BA78" s="280">
        <v>1791.443548</v>
      </c>
      <c r="BB78" s="280">
        <v>53.472583999999998</v>
      </c>
      <c r="BC78" s="280">
        <v>215.02267900000001</v>
      </c>
      <c r="BD78" s="281">
        <v>2059.938811</v>
      </c>
    </row>
    <row r="79" spans="1:56" s="117" customFormat="1" ht="12" customHeight="1" x14ac:dyDescent="0.25">
      <c r="A79" s="449" t="s">
        <v>32</v>
      </c>
      <c r="B79" s="450" t="s">
        <v>32</v>
      </c>
      <c r="C79" s="494" t="s">
        <v>1017</v>
      </c>
      <c r="D79" s="517" t="s">
        <v>134</v>
      </c>
      <c r="E79" s="518">
        <v>533.71889999999996</v>
      </c>
      <c r="F79" s="519">
        <v>837.17229999999995</v>
      </c>
      <c r="G79" s="517" t="s">
        <v>138</v>
      </c>
      <c r="H79" s="518">
        <v>552.01790000000005</v>
      </c>
      <c r="I79" s="519">
        <v>1076.8008</v>
      </c>
      <c r="J79" s="517" t="s">
        <v>184</v>
      </c>
      <c r="K79" s="518">
        <v>614.93610000000001</v>
      </c>
      <c r="L79" s="519">
        <v>1671.0107</v>
      </c>
      <c r="M79" s="517" t="s">
        <v>249</v>
      </c>
      <c r="N79" s="518">
        <v>721.04909999999995</v>
      </c>
      <c r="O79" s="519">
        <v>2283.4987999999998</v>
      </c>
      <c r="P79" s="224" t="s">
        <v>147</v>
      </c>
      <c r="Q79" s="225">
        <v>1047.1474000000001</v>
      </c>
      <c r="R79" s="226">
        <v>2875.5996</v>
      </c>
      <c r="S79" s="224" t="s">
        <v>402</v>
      </c>
      <c r="T79" s="225">
        <v>1727.1379999999999</v>
      </c>
      <c r="U79" s="226">
        <v>2968.0610000000001</v>
      </c>
      <c r="V79" s="224" t="s">
        <v>330</v>
      </c>
      <c r="W79" s="225">
        <v>2213.5871999999999</v>
      </c>
      <c r="X79" s="226">
        <v>2915.1628999999998</v>
      </c>
      <c r="Y79" s="224" t="s">
        <v>550</v>
      </c>
      <c r="Z79" s="225">
        <v>2582.9470999999999</v>
      </c>
      <c r="AA79" s="226">
        <v>3153.1023</v>
      </c>
      <c r="AB79" s="224" t="s">
        <v>368</v>
      </c>
      <c r="AC79" s="225">
        <v>2874.3069999999998</v>
      </c>
      <c r="AD79" s="226">
        <v>3557.1507999999999</v>
      </c>
      <c r="AE79" s="224" t="s">
        <v>439</v>
      </c>
      <c r="AF79" s="225">
        <v>2995.8789999999999</v>
      </c>
      <c r="AG79" s="226">
        <v>3647.0007999999998</v>
      </c>
      <c r="AH79" s="224" t="s">
        <v>304</v>
      </c>
      <c r="AI79" s="225">
        <v>3092.3332999999998</v>
      </c>
      <c r="AJ79" s="226">
        <v>3767.0239999999999</v>
      </c>
      <c r="AK79" s="233" t="s">
        <v>511</v>
      </c>
      <c r="AL79" s="225">
        <v>3009.6963999999998</v>
      </c>
      <c r="AM79" s="226">
        <v>4258.3287</v>
      </c>
      <c r="AN79" s="235" t="s">
        <v>661</v>
      </c>
      <c r="AO79" s="225">
        <v>3025.3683000000001</v>
      </c>
      <c r="AP79" s="226">
        <v>5266.0347000000002</v>
      </c>
      <c r="AQ79" s="511" t="s">
        <v>400</v>
      </c>
      <c r="AR79" s="512">
        <v>3096.9126999999999</v>
      </c>
      <c r="AS79" s="513">
        <v>5570.6148999999996</v>
      </c>
      <c r="AT79" s="511" t="s">
        <v>333</v>
      </c>
      <c r="AU79" s="512">
        <v>3816.2550000000001</v>
      </c>
      <c r="AV79" s="513">
        <v>6082.7677999999996</v>
      </c>
      <c r="AW79" s="511" t="s">
        <v>333</v>
      </c>
      <c r="AX79" s="512">
        <v>3816.2550000000001</v>
      </c>
      <c r="AY79" s="513">
        <v>6082.7677999999996</v>
      </c>
      <c r="AZ79" s="273" t="s">
        <v>619</v>
      </c>
      <c r="BA79" s="274">
        <v>4635.9680040000003</v>
      </c>
      <c r="BB79" s="274">
        <v>374.143328</v>
      </c>
      <c r="BC79" s="274">
        <v>557.43320400000005</v>
      </c>
      <c r="BD79" s="275">
        <v>6060.4341009999998</v>
      </c>
    </row>
    <row r="80" spans="1:56" s="117" customFormat="1" ht="12" customHeight="1" x14ac:dyDescent="0.25">
      <c r="A80" s="891" t="s">
        <v>35</v>
      </c>
      <c r="B80" s="902" t="s">
        <v>284</v>
      </c>
      <c r="C80" s="495" t="s">
        <v>106</v>
      </c>
      <c r="D80" s="517" t="s">
        <v>285</v>
      </c>
      <c r="E80" s="518">
        <v>38.430999999999997</v>
      </c>
      <c r="F80" s="519">
        <v>64.335999999999999</v>
      </c>
      <c r="G80" s="517" t="s">
        <v>132</v>
      </c>
      <c r="H80" s="518">
        <v>44.569000000000003</v>
      </c>
      <c r="I80" s="519">
        <v>99.912899999999993</v>
      </c>
      <c r="J80" s="517" t="s">
        <v>288</v>
      </c>
      <c r="K80" s="518">
        <v>59.287999999999997</v>
      </c>
      <c r="L80" s="519">
        <v>152.45949999999999</v>
      </c>
      <c r="M80" s="517" t="s">
        <v>182</v>
      </c>
      <c r="N80" s="518">
        <v>91.131</v>
      </c>
      <c r="O80" s="519">
        <v>261.98700000000002</v>
      </c>
      <c r="P80" s="224" t="s">
        <v>196</v>
      </c>
      <c r="Q80" s="225">
        <v>137.636</v>
      </c>
      <c r="R80" s="226">
        <v>382.33569999999997</v>
      </c>
      <c r="S80" s="224" t="s">
        <v>322</v>
      </c>
      <c r="T80" s="225">
        <v>291.23099999999999</v>
      </c>
      <c r="U80" s="226">
        <v>412.49880000000002</v>
      </c>
      <c r="V80" s="224" t="s">
        <v>376</v>
      </c>
      <c r="W80" s="225">
        <v>324.48610000000002</v>
      </c>
      <c r="X80" s="226">
        <v>434.65640000000002</v>
      </c>
      <c r="Y80" s="224" t="s">
        <v>301</v>
      </c>
      <c r="Z80" s="225">
        <v>340.84469999999999</v>
      </c>
      <c r="AA80" s="226">
        <v>423.85579999999999</v>
      </c>
      <c r="AB80" s="224" t="s">
        <v>227</v>
      </c>
      <c r="AC80" s="225">
        <v>324.06360000000001</v>
      </c>
      <c r="AD80" s="226">
        <v>395.54509999999999</v>
      </c>
      <c r="AE80" s="224" t="s">
        <v>376</v>
      </c>
      <c r="AF80" s="225">
        <v>346.6071</v>
      </c>
      <c r="AG80" s="226">
        <v>436.11660000000001</v>
      </c>
      <c r="AH80" s="224" t="s">
        <v>144</v>
      </c>
      <c r="AI80" s="225">
        <v>364.23829999999998</v>
      </c>
      <c r="AJ80" s="226">
        <v>499.5027</v>
      </c>
      <c r="AK80" s="233" t="s">
        <v>366</v>
      </c>
      <c r="AL80" s="225">
        <v>387.39870000000002</v>
      </c>
      <c r="AM80" s="226">
        <v>617.34100000000001</v>
      </c>
      <c r="AN80" s="235" t="s">
        <v>564</v>
      </c>
      <c r="AO80" s="225">
        <v>409.28559999999999</v>
      </c>
      <c r="AP80" s="226">
        <v>681.71749999999997</v>
      </c>
      <c r="AQ80" s="508" t="s">
        <v>366</v>
      </c>
      <c r="AR80" s="509">
        <v>477.41489999999999</v>
      </c>
      <c r="AS80" s="510">
        <v>739.5204</v>
      </c>
      <c r="AT80" s="508" t="s">
        <v>437</v>
      </c>
      <c r="AU80" s="509">
        <v>533.87800000000004</v>
      </c>
      <c r="AV80" s="510">
        <v>736.46960000000001</v>
      </c>
      <c r="AW80" s="508" t="s">
        <v>437</v>
      </c>
      <c r="AX80" s="509">
        <v>533.87800000000004</v>
      </c>
      <c r="AY80" s="510">
        <v>736.46960000000001</v>
      </c>
      <c r="AZ80" s="218" t="s">
        <v>350</v>
      </c>
      <c r="BA80" s="201">
        <v>546.22381900000005</v>
      </c>
      <c r="BB80" s="201">
        <v>10.214</v>
      </c>
      <c r="BC80" s="201">
        <v>21.522099999999998</v>
      </c>
      <c r="BD80" s="202">
        <v>654.74471900000003</v>
      </c>
    </row>
    <row r="81" spans="1:57" s="117" customFormat="1" ht="12" customHeight="1" x14ac:dyDescent="0.25">
      <c r="A81" s="891"/>
      <c r="B81" s="893"/>
      <c r="C81" s="534" t="s">
        <v>112</v>
      </c>
      <c r="D81" s="520" t="s">
        <v>276</v>
      </c>
      <c r="E81" s="521">
        <v>59.661000000000001</v>
      </c>
      <c r="F81" s="522">
        <v>73.087000000000003</v>
      </c>
      <c r="G81" s="520" t="s">
        <v>203</v>
      </c>
      <c r="H81" s="521">
        <v>63.578000000000003</v>
      </c>
      <c r="I81" s="522">
        <v>86.712999999999994</v>
      </c>
      <c r="J81" s="520" t="s">
        <v>239</v>
      </c>
      <c r="K81" s="521">
        <v>111.658</v>
      </c>
      <c r="L81" s="522">
        <v>126.0271</v>
      </c>
      <c r="M81" s="520" t="s">
        <v>270</v>
      </c>
      <c r="N81" s="521">
        <v>115.122</v>
      </c>
      <c r="O81" s="522">
        <v>152.71299999999999</v>
      </c>
      <c r="P81" s="194" t="s">
        <v>321</v>
      </c>
      <c r="Q81" s="195">
        <v>110.652</v>
      </c>
      <c r="R81" s="196" t="s">
        <v>485</v>
      </c>
      <c r="S81" s="194" t="s">
        <v>273</v>
      </c>
      <c r="T81" s="195">
        <v>124.277</v>
      </c>
      <c r="U81" s="196">
        <v>222.798</v>
      </c>
      <c r="V81" s="194" t="s">
        <v>178</v>
      </c>
      <c r="W81" s="195">
        <v>143.393</v>
      </c>
      <c r="X81" s="196">
        <v>231.4083</v>
      </c>
      <c r="Y81" s="194" t="s">
        <v>223</v>
      </c>
      <c r="Z81" s="195">
        <v>189.63489999999999</v>
      </c>
      <c r="AA81" s="196">
        <v>265.05360000000002</v>
      </c>
      <c r="AB81" s="194" t="s">
        <v>490</v>
      </c>
      <c r="AC81" s="195">
        <v>214.3484</v>
      </c>
      <c r="AD81" s="196">
        <v>268.99329999999998</v>
      </c>
      <c r="AE81" s="194" t="s">
        <v>179</v>
      </c>
      <c r="AF81" s="195">
        <v>225.66480000000001</v>
      </c>
      <c r="AG81" s="196">
        <v>269.59500000000003</v>
      </c>
      <c r="AH81" s="194" t="s">
        <v>352</v>
      </c>
      <c r="AI81" s="195">
        <v>243.05250000000001</v>
      </c>
      <c r="AJ81" s="196">
        <v>267.88080000000002</v>
      </c>
      <c r="AK81" s="220" t="s">
        <v>593</v>
      </c>
      <c r="AL81" s="195">
        <v>271.61090000000002</v>
      </c>
      <c r="AM81" s="196">
        <v>402.83190000000002</v>
      </c>
      <c r="AN81" s="217" t="s">
        <v>136</v>
      </c>
      <c r="AO81" s="195">
        <v>356.8664</v>
      </c>
      <c r="AP81" s="196">
        <v>525.04470000000003</v>
      </c>
      <c r="AQ81" s="511" t="s">
        <v>224</v>
      </c>
      <c r="AR81" s="512">
        <v>364.56119999999999</v>
      </c>
      <c r="AS81" s="513">
        <v>543.8655</v>
      </c>
      <c r="AT81" s="511" t="s">
        <v>224</v>
      </c>
      <c r="AU81" s="512">
        <v>447.05220000000003</v>
      </c>
      <c r="AV81" s="513">
        <v>558.86559999999997</v>
      </c>
      <c r="AW81" s="511" t="s">
        <v>224</v>
      </c>
      <c r="AX81" s="512">
        <v>447.05220000000003</v>
      </c>
      <c r="AY81" s="513">
        <v>558.86559999999997</v>
      </c>
      <c r="AZ81" s="276" t="s">
        <v>490</v>
      </c>
      <c r="BA81" s="277">
        <v>553.51189699999998</v>
      </c>
      <c r="BB81" s="277">
        <v>6.2202999999999999</v>
      </c>
      <c r="BC81" s="277">
        <v>24.0611</v>
      </c>
      <c r="BD81" s="278">
        <v>584.84079699999995</v>
      </c>
    </row>
    <row r="82" spans="1:57" s="117" customFormat="1" ht="12" customHeight="1" x14ac:dyDescent="0.25">
      <c r="A82" s="891"/>
      <c r="B82" s="893"/>
      <c r="C82" s="496" t="s">
        <v>111</v>
      </c>
      <c r="D82" s="520" t="s">
        <v>202</v>
      </c>
      <c r="E82" s="521">
        <v>19.655000000000001</v>
      </c>
      <c r="F82" s="522">
        <v>36.369999999999997</v>
      </c>
      <c r="G82" s="520" t="s">
        <v>172</v>
      </c>
      <c r="H82" s="521">
        <v>34.975000000000001</v>
      </c>
      <c r="I82" s="522">
        <v>101.00749999999999</v>
      </c>
      <c r="J82" s="520" t="s">
        <v>270</v>
      </c>
      <c r="K82" s="521">
        <v>49.595999999999997</v>
      </c>
      <c r="L82" s="522">
        <v>180.10499999999999</v>
      </c>
      <c r="M82" s="520" t="s">
        <v>134</v>
      </c>
      <c r="N82" s="521">
        <v>55.963000000000001</v>
      </c>
      <c r="O82" s="522">
        <v>222.70500000000001</v>
      </c>
      <c r="P82" s="194" t="s">
        <v>223</v>
      </c>
      <c r="Q82" s="195">
        <v>136.47499999999999</v>
      </c>
      <c r="R82" s="196">
        <v>261.49340000000001</v>
      </c>
      <c r="S82" s="194" t="s">
        <v>210</v>
      </c>
      <c r="T82" s="195">
        <v>198.505</v>
      </c>
      <c r="U82" s="196">
        <v>288.83199999999999</v>
      </c>
      <c r="V82" s="194" t="s">
        <v>490</v>
      </c>
      <c r="W82" s="195">
        <v>242.4365</v>
      </c>
      <c r="X82" s="196">
        <v>289.15800000000002</v>
      </c>
      <c r="Y82" s="194" t="s">
        <v>224</v>
      </c>
      <c r="Z82" s="195">
        <v>271.96710000000002</v>
      </c>
      <c r="AA82" s="196">
        <v>335.28960000000001</v>
      </c>
      <c r="AB82" s="194" t="s">
        <v>213</v>
      </c>
      <c r="AC82" s="195">
        <v>255.70959999999999</v>
      </c>
      <c r="AD82" s="196">
        <v>332.28960000000001</v>
      </c>
      <c r="AE82" s="194" t="s">
        <v>346</v>
      </c>
      <c r="AF82" s="195">
        <v>266.12720000000002</v>
      </c>
      <c r="AG82" s="196">
        <v>345.3537</v>
      </c>
      <c r="AH82" s="194" t="s">
        <v>346</v>
      </c>
      <c r="AI82" s="195">
        <v>296.92590000000001</v>
      </c>
      <c r="AJ82" s="196">
        <v>350.80239999999998</v>
      </c>
      <c r="AK82" s="220" t="s">
        <v>373</v>
      </c>
      <c r="AL82" s="195">
        <v>313.40440000000001</v>
      </c>
      <c r="AM82" s="196">
        <v>348.69029999999998</v>
      </c>
      <c r="AN82" s="217" t="s">
        <v>349</v>
      </c>
      <c r="AO82" s="195">
        <v>335.17590000000001</v>
      </c>
      <c r="AP82" s="196">
        <v>375.90789999999998</v>
      </c>
      <c r="AQ82" s="511" t="s">
        <v>290</v>
      </c>
      <c r="AR82" s="512">
        <v>335.25490000000002</v>
      </c>
      <c r="AS82" s="513">
        <v>372.17989999999998</v>
      </c>
      <c r="AT82" s="511" t="s">
        <v>291</v>
      </c>
      <c r="AU82" s="512">
        <v>357.9984</v>
      </c>
      <c r="AV82" s="513">
        <v>424.18920000000003</v>
      </c>
      <c r="AW82" s="511" t="s">
        <v>291</v>
      </c>
      <c r="AX82" s="512">
        <v>357.9984</v>
      </c>
      <c r="AY82" s="513">
        <v>424.18920000000003</v>
      </c>
      <c r="AZ82" s="276" t="s">
        <v>140</v>
      </c>
      <c r="BA82" s="277">
        <v>410.68024200000002</v>
      </c>
      <c r="BB82" s="277">
        <v>15.206</v>
      </c>
      <c r="BC82" s="277">
        <v>10.8132</v>
      </c>
      <c r="BD82" s="278">
        <v>442.01075300000002</v>
      </c>
    </row>
    <row r="83" spans="1:57" s="117" customFormat="1" ht="12" customHeight="1" x14ac:dyDescent="0.25">
      <c r="A83" s="891"/>
      <c r="B83" s="893"/>
      <c r="C83" s="496" t="s">
        <v>124</v>
      </c>
      <c r="D83" s="520"/>
      <c r="E83" s="521"/>
      <c r="F83" s="522"/>
      <c r="G83" s="520"/>
      <c r="H83" s="521"/>
      <c r="I83" s="522"/>
      <c r="J83" s="520"/>
      <c r="K83" s="521"/>
      <c r="L83" s="522"/>
      <c r="M83" s="520"/>
      <c r="N83" s="521"/>
      <c r="O83" s="522"/>
      <c r="P83" s="194" t="s">
        <v>53</v>
      </c>
      <c r="Q83" s="195" t="s">
        <v>53</v>
      </c>
      <c r="R83" s="196" t="s">
        <v>53</v>
      </c>
      <c r="S83" s="194" t="s">
        <v>53</v>
      </c>
      <c r="T83" s="195" t="s">
        <v>53</v>
      </c>
      <c r="U83" s="196" t="s">
        <v>53</v>
      </c>
      <c r="V83" s="194" t="s">
        <v>53</v>
      </c>
      <c r="W83" s="195" t="s">
        <v>53</v>
      </c>
      <c r="X83" s="196" t="s">
        <v>53</v>
      </c>
      <c r="Y83" s="194" t="s">
        <v>275</v>
      </c>
      <c r="Z83" s="195">
        <v>13.6586</v>
      </c>
      <c r="AA83" s="196">
        <v>15.0486</v>
      </c>
      <c r="AB83" s="194" t="s">
        <v>169</v>
      </c>
      <c r="AC83" s="195">
        <v>18.073599999999999</v>
      </c>
      <c r="AD83" s="196">
        <v>23.849599999999999</v>
      </c>
      <c r="AE83" s="194" t="s">
        <v>244</v>
      </c>
      <c r="AF83" s="195">
        <v>16.9236</v>
      </c>
      <c r="AG83" s="196">
        <v>21.8782</v>
      </c>
      <c r="AH83" s="194" t="s">
        <v>167</v>
      </c>
      <c r="AI83" s="195">
        <v>15.746</v>
      </c>
      <c r="AJ83" s="196">
        <v>17.856000000000002</v>
      </c>
      <c r="AK83" s="220" t="s">
        <v>205</v>
      </c>
      <c r="AL83" s="195">
        <v>15.3596</v>
      </c>
      <c r="AM83" s="196">
        <v>36.906599999999997</v>
      </c>
      <c r="AN83" s="217" t="s">
        <v>173</v>
      </c>
      <c r="AO83" s="195">
        <v>20.800599999999999</v>
      </c>
      <c r="AP83" s="196">
        <v>43.7395</v>
      </c>
      <c r="AQ83" s="511" t="s">
        <v>233</v>
      </c>
      <c r="AR83" s="512">
        <v>23.048100000000002</v>
      </c>
      <c r="AS83" s="513">
        <v>46.46</v>
      </c>
      <c r="AT83" s="511" t="s">
        <v>285</v>
      </c>
      <c r="AU83" s="512">
        <v>44.538699999999999</v>
      </c>
      <c r="AV83" s="513">
        <v>49.202300000000001</v>
      </c>
      <c r="AW83" s="511" t="s">
        <v>285</v>
      </c>
      <c r="AX83" s="512">
        <v>44.538699999999999</v>
      </c>
      <c r="AY83" s="513">
        <v>49.202300000000001</v>
      </c>
      <c r="AZ83" s="276" t="s">
        <v>315</v>
      </c>
      <c r="BA83" s="277">
        <v>403.05408399999999</v>
      </c>
      <c r="BB83" s="277">
        <v>6.2217409999999997</v>
      </c>
      <c r="BC83" s="277">
        <v>19.473510000000001</v>
      </c>
      <c r="BD83" s="278">
        <v>441.47583500000002</v>
      </c>
    </row>
    <row r="84" spans="1:57" s="117" customFormat="1" ht="12" customHeight="1" x14ac:dyDescent="0.25">
      <c r="A84" s="891"/>
      <c r="B84" s="893"/>
      <c r="C84" s="496" t="s">
        <v>110</v>
      </c>
      <c r="D84" s="520" t="s">
        <v>200</v>
      </c>
      <c r="E84" s="521">
        <v>19.518999999999998</v>
      </c>
      <c r="F84" s="522">
        <v>21.952999999999999</v>
      </c>
      <c r="G84" s="520" t="s">
        <v>275</v>
      </c>
      <c r="H84" s="521">
        <v>23.233000000000001</v>
      </c>
      <c r="I84" s="522">
        <v>26.157</v>
      </c>
      <c r="J84" s="520" t="s">
        <v>169</v>
      </c>
      <c r="K84" s="521">
        <v>21.577999999999999</v>
      </c>
      <c r="L84" s="522">
        <v>31.228100000000001</v>
      </c>
      <c r="M84" s="520" t="s">
        <v>203</v>
      </c>
      <c r="N84" s="521">
        <v>26.895</v>
      </c>
      <c r="O84" s="522">
        <v>57.791899999999998</v>
      </c>
      <c r="P84" s="194" t="s">
        <v>270</v>
      </c>
      <c r="Q84" s="195">
        <v>26.370999999999999</v>
      </c>
      <c r="R84" s="196">
        <v>106.42659999999999</v>
      </c>
      <c r="S84" s="194" t="s">
        <v>435</v>
      </c>
      <c r="T84" s="195">
        <v>45.848999999999997</v>
      </c>
      <c r="U84" s="196">
        <v>143.7285</v>
      </c>
      <c r="V84" s="194" t="s">
        <v>235</v>
      </c>
      <c r="W84" s="195">
        <v>56.742199999999997</v>
      </c>
      <c r="X84" s="196">
        <v>151.3836</v>
      </c>
      <c r="Y84" s="194" t="s">
        <v>208</v>
      </c>
      <c r="Z84" s="195">
        <v>90.493200000000002</v>
      </c>
      <c r="AA84" s="196">
        <v>178.98339999999999</v>
      </c>
      <c r="AB84" s="194" t="s">
        <v>435</v>
      </c>
      <c r="AC84" s="195">
        <v>119.1109</v>
      </c>
      <c r="AD84" s="196">
        <v>181.96369999999999</v>
      </c>
      <c r="AE84" s="194" t="s">
        <v>435</v>
      </c>
      <c r="AF84" s="195">
        <v>123.1395</v>
      </c>
      <c r="AG84" s="196">
        <v>168.50399999999999</v>
      </c>
      <c r="AH84" s="194" t="s">
        <v>270</v>
      </c>
      <c r="AI84" s="195">
        <v>129.71850000000001</v>
      </c>
      <c r="AJ84" s="196">
        <v>186.9649</v>
      </c>
      <c r="AK84" s="220" t="s">
        <v>235</v>
      </c>
      <c r="AL84" s="195">
        <v>89.231200000000001</v>
      </c>
      <c r="AM84" s="196">
        <v>173.95480000000001</v>
      </c>
      <c r="AN84" s="217" t="s">
        <v>285</v>
      </c>
      <c r="AO84" s="195">
        <v>97.873000000000005</v>
      </c>
      <c r="AP84" s="196">
        <v>200.28550000000001</v>
      </c>
      <c r="AQ84" s="511" t="s">
        <v>175</v>
      </c>
      <c r="AR84" s="512">
        <v>94.5428</v>
      </c>
      <c r="AS84" s="513">
        <v>176.57339999999999</v>
      </c>
      <c r="AT84" s="511" t="s">
        <v>174</v>
      </c>
      <c r="AU84" s="512">
        <v>151.82130000000001</v>
      </c>
      <c r="AV84" s="513">
        <v>185.69640000000001</v>
      </c>
      <c r="AW84" s="511" t="s">
        <v>174</v>
      </c>
      <c r="AX84" s="512">
        <v>151.82130000000001</v>
      </c>
      <c r="AY84" s="513">
        <v>185.69640000000001</v>
      </c>
      <c r="AZ84" s="276" t="s">
        <v>277</v>
      </c>
      <c r="BA84" s="277">
        <v>137.62989999999999</v>
      </c>
      <c r="BB84" s="277">
        <v>6.577</v>
      </c>
      <c r="BC84" s="277">
        <v>16.7258</v>
      </c>
      <c r="BD84" s="278">
        <v>164.04230000000001</v>
      </c>
    </row>
    <row r="85" spans="1:57" s="117" customFormat="1" ht="12" customHeight="1" x14ac:dyDescent="0.25">
      <c r="A85" s="891"/>
      <c r="B85" s="903"/>
      <c r="C85" s="496" t="s">
        <v>108</v>
      </c>
      <c r="D85" s="520" t="s">
        <v>275</v>
      </c>
      <c r="E85" s="521">
        <v>10.976000000000001</v>
      </c>
      <c r="F85" s="522">
        <v>12.358000000000001</v>
      </c>
      <c r="G85" s="520" t="s">
        <v>238</v>
      </c>
      <c r="H85" s="521">
        <v>9.6980000000000004</v>
      </c>
      <c r="I85" s="522">
        <v>12.9</v>
      </c>
      <c r="J85" s="520" t="s">
        <v>237</v>
      </c>
      <c r="K85" s="521">
        <v>14.295</v>
      </c>
      <c r="L85" s="522">
        <v>15.215</v>
      </c>
      <c r="M85" s="520" t="s">
        <v>232</v>
      </c>
      <c r="N85" s="521">
        <v>16.920000000000002</v>
      </c>
      <c r="O85" s="522">
        <v>22.82</v>
      </c>
      <c r="P85" s="194" t="s">
        <v>234</v>
      </c>
      <c r="Q85" s="195">
        <v>23.114999999999998</v>
      </c>
      <c r="R85" s="196">
        <v>32.305</v>
      </c>
      <c r="S85" s="194" t="s">
        <v>285</v>
      </c>
      <c r="T85" s="195">
        <v>26.164999999999999</v>
      </c>
      <c r="U85" s="196">
        <v>35.143000000000001</v>
      </c>
      <c r="V85" s="194" t="s">
        <v>278</v>
      </c>
      <c r="W85" s="195">
        <v>34.847000000000001</v>
      </c>
      <c r="X85" s="196">
        <v>41.746400000000001</v>
      </c>
      <c r="Y85" s="194" t="s">
        <v>286</v>
      </c>
      <c r="Z85" s="195">
        <v>37.898000000000003</v>
      </c>
      <c r="AA85" s="196">
        <v>45.267400000000002</v>
      </c>
      <c r="AB85" s="194" t="s">
        <v>372</v>
      </c>
      <c r="AC85" s="195">
        <v>44.582999999999998</v>
      </c>
      <c r="AD85" s="196">
        <v>56.906399999999998</v>
      </c>
      <c r="AE85" s="194" t="s">
        <v>288</v>
      </c>
      <c r="AF85" s="195">
        <v>51.314999999999998</v>
      </c>
      <c r="AG85" s="196">
        <v>61.789000000000001</v>
      </c>
      <c r="AH85" s="194" t="s">
        <v>246</v>
      </c>
      <c r="AI85" s="195">
        <v>53.405000000000001</v>
      </c>
      <c r="AJ85" s="196">
        <v>75.319000000000003</v>
      </c>
      <c r="AK85" s="220" t="s">
        <v>224</v>
      </c>
      <c r="AL85" s="195">
        <v>66.057000000000002</v>
      </c>
      <c r="AM85" s="196">
        <v>90.516999999999996</v>
      </c>
      <c r="AN85" s="217" t="s">
        <v>347</v>
      </c>
      <c r="AO85" s="195">
        <v>81.251499999999993</v>
      </c>
      <c r="AP85" s="196">
        <v>120.8712</v>
      </c>
      <c r="AQ85" s="511" t="s">
        <v>136</v>
      </c>
      <c r="AR85" s="512">
        <v>88.235500000000002</v>
      </c>
      <c r="AS85" s="513">
        <v>128.44550000000001</v>
      </c>
      <c r="AT85" s="511" t="s">
        <v>373</v>
      </c>
      <c r="AU85" s="512">
        <v>102.16419999999999</v>
      </c>
      <c r="AV85" s="513">
        <v>138.85890000000001</v>
      </c>
      <c r="AW85" s="511" t="s">
        <v>373</v>
      </c>
      <c r="AX85" s="512">
        <v>102.16419999999999</v>
      </c>
      <c r="AY85" s="513">
        <v>138.85890000000001</v>
      </c>
      <c r="AZ85" s="276" t="s">
        <v>210</v>
      </c>
      <c r="BA85" s="277">
        <v>87.757244999999998</v>
      </c>
      <c r="BB85" s="277">
        <v>6.9779999999999998</v>
      </c>
      <c r="BC85" s="277">
        <v>6.42</v>
      </c>
      <c r="BD85" s="278">
        <v>106.873998</v>
      </c>
    </row>
    <row r="86" spans="1:57" s="117" customFormat="1" ht="12" customHeight="1" x14ac:dyDescent="0.25">
      <c r="A86" s="891"/>
      <c r="B86" s="903"/>
      <c r="C86" s="496" t="s">
        <v>109</v>
      </c>
      <c r="D86" s="520" t="s">
        <v>237</v>
      </c>
      <c r="E86" s="521">
        <v>63.905000000000001</v>
      </c>
      <c r="F86" s="522">
        <v>64.754999999999995</v>
      </c>
      <c r="G86" s="520" t="s">
        <v>202</v>
      </c>
      <c r="H86" s="521">
        <v>74.016999999999996</v>
      </c>
      <c r="I86" s="522">
        <v>78.287000000000006</v>
      </c>
      <c r="J86" s="520" t="s">
        <v>168</v>
      </c>
      <c r="K86" s="521">
        <v>76.903499999999994</v>
      </c>
      <c r="L86" s="522">
        <v>93.3215</v>
      </c>
      <c r="M86" s="520" t="s">
        <v>168</v>
      </c>
      <c r="N86" s="521">
        <v>63.284999999999997</v>
      </c>
      <c r="O86" s="522">
        <v>97.230999999999995</v>
      </c>
      <c r="P86" s="194" t="s">
        <v>171</v>
      </c>
      <c r="Q86" s="195">
        <v>80.962999999999994</v>
      </c>
      <c r="R86" s="196">
        <v>107.663</v>
      </c>
      <c r="S86" s="194" t="s">
        <v>244</v>
      </c>
      <c r="T86" s="195">
        <v>92.164000000000001</v>
      </c>
      <c r="U86" s="196">
        <v>94.004000000000005</v>
      </c>
      <c r="V86" s="194" t="s">
        <v>237</v>
      </c>
      <c r="W86" s="195">
        <v>90.686000000000007</v>
      </c>
      <c r="X86" s="196">
        <v>91.686000000000007</v>
      </c>
      <c r="Y86" s="194" t="s">
        <v>244</v>
      </c>
      <c r="Z86" s="195">
        <v>91.055999999999997</v>
      </c>
      <c r="AA86" s="196">
        <v>93.745999999999995</v>
      </c>
      <c r="AB86" s="194" t="s">
        <v>169</v>
      </c>
      <c r="AC86" s="195">
        <v>81.962000000000003</v>
      </c>
      <c r="AD86" s="196">
        <v>83.462000000000003</v>
      </c>
      <c r="AE86" s="194" t="s">
        <v>172</v>
      </c>
      <c r="AF86" s="195">
        <v>78.991399999999999</v>
      </c>
      <c r="AG86" s="196">
        <v>79.241399999999999</v>
      </c>
      <c r="AH86" s="194" t="s">
        <v>276</v>
      </c>
      <c r="AI86" s="195">
        <v>79.711399999999998</v>
      </c>
      <c r="AJ86" s="196">
        <v>83.931399999999996</v>
      </c>
      <c r="AK86" s="220" t="s">
        <v>239</v>
      </c>
      <c r="AL86" s="195">
        <v>83.837400000000002</v>
      </c>
      <c r="AM86" s="196">
        <v>88.117400000000004</v>
      </c>
      <c r="AN86" s="217" t="s">
        <v>205</v>
      </c>
      <c r="AO86" s="195">
        <v>73.843400000000003</v>
      </c>
      <c r="AP86" s="196">
        <v>78.624600000000001</v>
      </c>
      <c r="AQ86" s="511" t="s">
        <v>276</v>
      </c>
      <c r="AR86" s="512">
        <v>74.095399999999998</v>
      </c>
      <c r="AS86" s="513">
        <v>76.590400000000002</v>
      </c>
      <c r="AT86" s="511" t="s">
        <v>269</v>
      </c>
      <c r="AU86" s="512">
        <v>88.549300000000002</v>
      </c>
      <c r="AV86" s="513">
        <v>89.9893</v>
      </c>
      <c r="AW86" s="511" t="s">
        <v>269</v>
      </c>
      <c r="AX86" s="512">
        <v>88.549300000000002</v>
      </c>
      <c r="AY86" s="513">
        <v>89.9893</v>
      </c>
      <c r="AZ86" s="276" t="s">
        <v>167</v>
      </c>
      <c r="BA86" s="277">
        <v>79.156756000000001</v>
      </c>
      <c r="BB86" s="277" t="s">
        <v>53</v>
      </c>
      <c r="BC86" s="277">
        <v>0.66220000000000001</v>
      </c>
      <c r="BD86" s="278">
        <v>82.718956000000006</v>
      </c>
    </row>
    <row r="87" spans="1:57" s="117" customFormat="1" ht="12" customHeight="1" x14ac:dyDescent="0.25">
      <c r="A87" s="891"/>
      <c r="B87" s="903"/>
      <c r="C87" s="496" t="s">
        <v>114</v>
      </c>
      <c r="D87" s="520" t="s">
        <v>170</v>
      </c>
      <c r="E87" s="521">
        <v>16.875</v>
      </c>
      <c r="F87" s="522">
        <v>17.247</v>
      </c>
      <c r="G87" s="520" t="s">
        <v>171</v>
      </c>
      <c r="H87" s="521">
        <v>17.477</v>
      </c>
      <c r="I87" s="522">
        <v>19.126999999999999</v>
      </c>
      <c r="J87" s="520" t="s">
        <v>232</v>
      </c>
      <c r="K87" s="521">
        <v>20.835999999999999</v>
      </c>
      <c r="L87" s="522">
        <v>28.27</v>
      </c>
      <c r="M87" s="520" t="s">
        <v>276</v>
      </c>
      <c r="N87" s="521">
        <v>16.899000000000001</v>
      </c>
      <c r="O87" s="522">
        <v>28.8916</v>
      </c>
      <c r="P87" s="194" t="s">
        <v>175</v>
      </c>
      <c r="Q87" s="195">
        <v>26.93</v>
      </c>
      <c r="R87" s="196">
        <v>41.539499999999997</v>
      </c>
      <c r="S87" s="194" t="s">
        <v>285</v>
      </c>
      <c r="T87" s="195">
        <v>32.270000000000003</v>
      </c>
      <c r="U87" s="196">
        <v>51.807000000000002</v>
      </c>
      <c r="V87" s="194" t="s">
        <v>207</v>
      </c>
      <c r="W87" s="195">
        <v>39.975499999999997</v>
      </c>
      <c r="X87" s="196">
        <v>53.898000000000003</v>
      </c>
      <c r="Y87" s="194" t="s">
        <v>287</v>
      </c>
      <c r="Z87" s="195">
        <v>45.079500000000003</v>
      </c>
      <c r="AA87" s="196">
        <v>55.698</v>
      </c>
      <c r="AB87" s="194" t="s">
        <v>287</v>
      </c>
      <c r="AC87" s="195">
        <v>46.3095</v>
      </c>
      <c r="AD87" s="196">
        <v>56.548000000000002</v>
      </c>
      <c r="AE87" s="194" t="s">
        <v>222</v>
      </c>
      <c r="AF87" s="195">
        <v>54.7119</v>
      </c>
      <c r="AG87" s="196">
        <v>66.7</v>
      </c>
      <c r="AH87" s="194" t="s">
        <v>133</v>
      </c>
      <c r="AI87" s="195">
        <v>66.988900000000001</v>
      </c>
      <c r="AJ87" s="196">
        <v>87.906999999999996</v>
      </c>
      <c r="AK87" s="220" t="s">
        <v>189</v>
      </c>
      <c r="AL87" s="195">
        <v>71.974299999999999</v>
      </c>
      <c r="AM87" s="196">
        <v>95.159400000000005</v>
      </c>
      <c r="AN87" s="217" t="s">
        <v>406</v>
      </c>
      <c r="AO87" s="195">
        <v>79.8904</v>
      </c>
      <c r="AP87" s="196">
        <v>101.5065</v>
      </c>
      <c r="AQ87" s="511" t="s">
        <v>177</v>
      </c>
      <c r="AR87" s="512">
        <v>62.763399999999997</v>
      </c>
      <c r="AS87" s="513">
        <v>68.608800000000002</v>
      </c>
      <c r="AT87" s="511" t="s">
        <v>209</v>
      </c>
      <c r="AU87" s="512">
        <v>79.2727</v>
      </c>
      <c r="AV87" s="513">
        <v>85.187799999999996</v>
      </c>
      <c r="AW87" s="511" t="s">
        <v>209</v>
      </c>
      <c r="AX87" s="512">
        <v>79.2727</v>
      </c>
      <c r="AY87" s="513">
        <v>85.187799999999996</v>
      </c>
      <c r="AZ87" s="276" t="s">
        <v>176</v>
      </c>
      <c r="BA87" s="277">
        <v>55.968089999999997</v>
      </c>
      <c r="BB87" s="277">
        <v>1.0874459999999999</v>
      </c>
      <c r="BC87" s="277">
        <v>1.9400999999999999</v>
      </c>
      <c r="BD87" s="278">
        <v>59.735636</v>
      </c>
    </row>
    <row r="88" spans="1:57" s="117" customFormat="1" ht="12" customHeight="1" x14ac:dyDescent="0.25">
      <c r="A88" s="891"/>
      <c r="B88" s="903"/>
      <c r="C88" s="496" t="s">
        <v>107</v>
      </c>
      <c r="D88" s="520" t="s">
        <v>173</v>
      </c>
      <c r="E88" s="521">
        <v>21.738</v>
      </c>
      <c r="F88" s="522">
        <v>29.928000000000001</v>
      </c>
      <c r="G88" s="520" t="s">
        <v>270</v>
      </c>
      <c r="H88" s="521">
        <v>22.692</v>
      </c>
      <c r="I88" s="522">
        <v>35.566000000000003</v>
      </c>
      <c r="J88" s="520" t="s">
        <v>271</v>
      </c>
      <c r="K88" s="521">
        <v>29.321999999999999</v>
      </c>
      <c r="L88" s="522">
        <v>44.817999999999998</v>
      </c>
      <c r="M88" s="520" t="s">
        <v>236</v>
      </c>
      <c r="N88" s="521">
        <v>25.495999999999999</v>
      </c>
      <c r="O88" s="522">
        <v>50.2348</v>
      </c>
      <c r="P88" s="194" t="s">
        <v>293</v>
      </c>
      <c r="Q88" s="195">
        <v>33.415999999999997</v>
      </c>
      <c r="R88" s="196">
        <v>61.134</v>
      </c>
      <c r="S88" s="194" t="s">
        <v>288</v>
      </c>
      <c r="T88" s="195">
        <v>38.65</v>
      </c>
      <c r="U88" s="196">
        <v>64.861000000000004</v>
      </c>
      <c r="V88" s="194" t="s">
        <v>352</v>
      </c>
      <c r="W88" s="195">
        <v>49.598700000000001</v>
      </c>
      <c r="X88" s="196">
        <v>62.109400000000001</v>
      </c>
      <c r="Y88" s="194" t="s">
        <v>293</v>
      </c>
      <c r="Z88" s="195">
        <v>44.489899999999999</v>
      </c>
      <c r="AA88" s="196">
        <v>55.519199999999998</v>
      </c>
      <c r="AB88" s="194" t="s">
        <v>245</v>
      </c>
      <c r="AC88" s="195">
        <v>48.5473</v>
      </c>
      <c r="AD88" s="196">
        <v>56.036200000000001</v>
      </c>
      <c r="AE88" s="194" t="s">
        <v>352</v>
      </c>
      <c r="AF88" s="195">
        <v>48.960700000000003</v>
      </c>
      <c r="AG88" s="196">
        <v>53.5807</v>
      </c>
      <c r="AH88" s="194" t="s">
        <v>352</v>
      </c>
      <c r="AI88" s="195">
        <v>45.830199999999998</v>
      </c>
      <c r="AJ88" s="196">
        <v>50.331200000000003</v>
      </c>
      <c r="AK88" s="220" t="s">
        <v>288</v>
      </c>
      <c r="AL88" s="195">
        <v>42.877699999999997</v>
      </c>
      <c r="AM88" s="196">
        <v>51.657699999999998</v>
      </c>
      <c r="AN88" s="217" t="s">
        <v>288</v>
      </c>
      <c r="AO88" s="195">
        <v>37.250700000000002</v>
      </c>
      <c r="AP88" s="196">
        <v>44.579700000000003</v>
      </c>
      <c r="AQ88" s="511" t="s">
        <v>272</v>
      </c>
      <c r="AR88" s="512">
        <v>37.911700000000003</v>
      </c>
      <c r="AS88" s="513">
        <v>42.869500000000002</v>
      </c>
      <c r="AT88" s="511" t="s">
        <v>236</v>
      </c>
      <c r="AU88" s="512">
        <v>39.377299999999998</v>
      </c>
      <c r="AV88" s="513">
        <v>47.465299999999999</v>
      </c>
      <c r="AW88" s="511" t="s">
        <v>236</v>
      </c>
      <c r="AX88" s="512">
        <v>39.377299999999998</v>
      </c>
      <c r="AY88" s="513">
        <v>47.465299999999999</v>
      </c>
      <c r="AZ88" s="276" t="s">
        <v>374</v>
      </c>
      <c r="BA88" s="277">
        <v>43.763758000000003</v>
      </c>
      <c r="BB88" s="277" t="s">
        <v>53</v>
      </c>
      <c r="BC88" s="277">
        <v>1.6503000000000001</v>
      </c>
      <c r="BD88" s="278">
        <v>45.532057999999999</v>
      </c>
    </row>
    <row r="89" spans="1:57" s="117" customFormat="1" ht="12" customHeight="1" x14ac:dyDescent="0.25">
      <c r="A89" s="891"/>
      <c r="B89" s="903"/>
      <c r="C89" s="496" t="s">
        <v>113</v>
      </c>
      <c r="D89" s="520" t="s">
        <v>242</v>
      </c>
      <c r="E89" s="521">
        <v>1.8660000000000001</v>
      </c>
      <c r="F89" s="522">
        <v>1.8660000000000001</v>
      </c>
      <c r="G89" s="520" t="s">
        <v>164</v>
      </c>
      <c r="H89" s="521">
        <v>2.02</v>
      </c>
      <c r="I89" s="522">
        <v>2.02</v>
      </c>
      <c r="J89" s="520" t="s">
        <v>164</v>
      </c>
      <c r="K89" s="521">
        <v>2.02</v>
      </c>
      <c r="L89" s="522">
        <v>2.02</v>
      </c>
      <c r="M89" s="520" t="s">
        <v>275</v>
      </c>
      <c r="N89" s="521">
        <v>2.1309999999999998</v>
      </c>
      <c r="O89" s="522">
        <v>2.7509999999999999</v>
      </c>
      <c r="P89" s="194" t="s">
        <v>275</v>
      </c>
      <c r="Q89" s="195">
        <v>2.0710000000000002</v>
      </c>
      <c r="R89" s="196">
        <v>2.681</v>
      </c>
      <c r="S89" s="194" t="s">
        <v>237</v>
      </c>
      <c r="T89" s="195">
        <v>3.0310000000000001</v>
      </c>
      <c r="U89" s="196">
        <v>5.3810000000000002</v>
      </c>
      <c r="V89" s="194" t="s">
        <v>244</v>
      </c>
      <c r="W89" s="195">
        <v>3.23</v>
      </c>
      <c r="X89" s="196">
        <v>7.28</v>
      </c>
      <c r="Y89" s="194" t="s">
        <v>171</v>
      </c>
      <c r="Z89" s="195">
        <v>8.25</v>
      </c>
      <c r="AA89" s="196">
        <v>11.24</v>
      </c>
      <c r="AB89" s="194" t="s">
        <v>172</v>
      </c>
      <c r="AC89" s="195">
        <v>14.83</v>
      </c>
      <c r="AD89" s="196">
        <v>16.45</v>
      </c>
      <c r="AE89" s="194" t="s">
        <v>204</v>
      </c>
      <c r="AF89" s="195">
        <v>19.13</v>
      </c>
      <c r="AG89" s="196">
        <v>20.114999999999998</v>
      </c>
      <c r="AH89" s="194" t="s">
        <v>239</v>
      </c>
      <c r="AI89" s="195">
        <v>25.860299999999999</v>
      </c>
      <c r="AJ89" s="196">
        <v>26.955300000000001</v>
      </c>
      <c r="AK89" s="220" t="s">
        <v>269</v>
      </c>
      <c r="AL89" s="195">
        <v>29.806999999999999</v>
      </c>
      <c r="AM89" s="196">
        <v>30.126999999999999</v>
      </c>
      <c r="AN89" s="217" t="s">
        <v>276</v>
      </c>
      <c r="AO89" s="195">
        <v>27.007000000000001</v>
      </c>
      <c r="AP89" s="196">
        <v>27.077000000000002</v>
      </c>
      <c r="AQ89" s="511" t="s">
        <v>169</v>
      </c>
      <c r="AR89" s="512">
        <v>21.847000000000001</v>
      </c>
      <c r="AS89" s="513">
        <v>22.297000000000001</v>
      </c>
      <c r="AT89" s="511" t="s">
        <v>170</v>
      </c>
      <c r="AU89" s="512">
        <v>25.786999999999999</v>
      </c>
      <c r="AV89" s="513">
        <v>27.015000000000001</v>
      </c>
      <c r="AW89" s="511" t="s">
        <v>170</v>
      </c>
      <c r="AX89" s="512">
        <v>25.786999999999999</v>
      </c>
      <c r="AY89" s="513">
        <v>27.015000000000001</v>
      </c>
      <c r="AZ89" s="276" t="s">
        <v>166</v>
      </c>
      <c r="BA89" s="277">
        <v>25.485892</v>
      </c>
      <c r="BB89" s="277">
        <v>2.0499499999999999</v>
      </c>
      <c r="BC89" s="277" t="s">
        <v>241</v>
      </c>
      <c r="BD89" s="278">
        <v>28.563842000000001</v>
      </c>
    </row>
    <row r="90" spans="1:57" s="117" customFormat="1" ht="12" customHeight="1" x14ac:dyDescent="0.25">
      <c r="A90" s="891"/>
      <c r="B90" s="904"/>
      <c r="C90" s="497" t="s">
        <v>115</v>
      </c>
      <c r="D90" s="520" t="s">
        <v>163</v>
      </c>
      <c r="E90" s="521">
        <v>1.55</v>
      </c>
      <c r="F90" s="522">
        <v>1.55</v>
      </c>
      <c r="G90" s="520" t="s">
        <v>163</v>
      </c>
      <c r="H90" s="521">
        <v>1.45</v>
      </c>
      <c r="I90" s="522">
        <v>1.54</v>
      </c>
      <c r="J90" s="520" t="s">
        <v>164</v>
      </c>
      <c r="K90" s="521">
        <v>1.373</v>
      </c>
      <c r="L90" s="522">
        <v>1.4630000000000001</v>
      </c>
      <c r="M90" s="520" t="s">
        <v>237</v>
      </c>
      <c r="N90" s="521">
        <v>2.153</v>
      </c>
      <c r="O90" s="522">
        <v>3.0630000000000002</v>
      </c>
      <c r="P90" s="221" t="s">
        <v>170</v>
      </c>
      <c r="Q90" s="222">
        <v>2.7909999999999999</v>
      </c>
      <c r="R90" s="223">
        <v>3.911</v>
      </c>
      <c r="S90" s="221" t="s">
        <v>244</v>
      </c>
      <c r="T90" s="222">
        <v>3.4209999999999998</v>
      </c>
      <c r="U90" s="223">
        <v>4.1210000000000004</v>
      </c>
      <c r="V90" s="221" t="s">
        <v>170</v>
      </c>
      <c r="W90" s="222">
        <v>3.831</v>
      </c>
      <c r="X90" s="223">
        <v>3.831</v>
      </c>
      <c r="Y90" s="221" t="s">
        <v>168</v>
      </c>
      <c r="Z90" s="222">
        <v>3.319</v>
      </c>
      <c r="AA90" s="223">
        <v>3.319</v>
      </c>
      <c r="AB90" s="221" t="s">
        <v>170</v>
      </c>
      <c r="AC90" s="222">
        <v>3.169</v>
      </c>
      <c r="AD90" s="223">
        <v>3.3290000000000002</v>
      </c>
      <c r="AE90" s="221" t="s">
        <v>168</v>
      </c>
      <c r="AF90" s="222">
        <v>3.2589999999999999</v>
      </c>
      <c r="AG90" s="223">
        <v>3.3290000000000002</v>
      </c>
      <c r="AH90" s="221" t="s">
        <v>238</v>
      </c>
      <c r="AI90" s="222">
        <v>2.6890000000000001</v>
      </c>
      <c r="AJ90" s="223">
        <v>2.7989999999999999</v>
      </c>
      <c r="AK90" s="232" t="s">
        <v>166</v>
      </c>
      <c r="AL90" s="222">
        <v>1.339</v>
      </c>
      <c r="AM90" s="223">
        <v>1.4490000000000001</v>
      </c>
      <c r="AN90" s="234" t="s">
        <v>275</v>
      </c>
      <c r="AO90" s="222">
        <v>0.97799999999999998</v>
      </c>
      <c r="AP90" s="223">
        <v>0.998</v>
      </c>
      <c r="AQ90" s="514" t="s">
        <v>165</v>
      </c>
      <c r="AR90" s="515">
        <v>0.95899999999999996</v>
      </c>
      <c r="AS90" s="516">
        <v>1.0589999999999999</v>
      </c>
      <c r="AT90" s="514" t="s">
        <v>200</v>
      </c>
      <c r="AU90" s="515">
        <v>0.69799999999999995</v>
      </c>
      <c r="AV90" s="516">
        <v>0.79800000000000004</v>
      </c>
      <c r="AW90" s="514" t="s">
        <v>200</v>
      </c>
      <c r="AX90" s="515">
        <v>0.69799999999999995</v>
      </c>
      <c r="AY90" s="516">
        <v>0.79800000000000004</v>
      </c>
      <c r="AZ90" s="234" t="s">
        <v>242</v>
      </c>
      <c r="BA90" s="222">
        <v>0.93050299999999997</v>
      </c>
      <c r="BB90" s="222" t="s">
        <v>241</v>
      </c>
      <c r="BC90" s="222" t="s">
        <v>241</v>
      </c>
      <c r="BD90" s="223">
        <v>0.93050299999999997</v>
      </c>
    </row>
    <row r="91" spans="1:57" s="117" customFormat="1" ht="12" customHeight="1" x14ac:dyDescent="0.25">
      <c r="A91" s="891"/>
      <c r="B91" s="892" t="s">
        <v>43</v>
      </c>
      <c r="C91" s="229" t="s">
        <v>116</v>
      </c>
      <c r="D91" s="517" t="s">
        <v>202</v>
      </c>
      <c r="E91" s="518">
        <v>22.233000000000001</v>
      </c>
      <c r="F91" s="519">
        <v>40.253</v>
      </c>
      <c r="G91" s="517" t="s">
        <v>170</v>
      </c>
      <c r="H91" s="518">
        <v>46.036000000000001</v>
      </c>
      <c r="I91" s="519">
        <v>48.036999999999999</v>
      </c>
      <c r="J91" s="517" t="s">
        <v>170</v>
      </c>
      <c r="K91" s="518">
        <v>46.64</v>
      </c>
      <c r="L91" s="519">
        <v>51.92</v>
      </c>
      <c r="M91" s="517" t="s">
        <v>276</v>
      </c>
      <c r="N91" s="518">
        <v>31.76</v>
      </c>
      <c r="O91" s="519">
        <v>41.817300000000003</v>
      </c>
      <c r="P91" s="224" t="s">
        <v>175</v>
      </c>
      <c r="Q91" s="225">
        <v>36.171999999999997</v>
      </c>
      <c r="R91" s="226">
        <v>51.5473</v>
      </c>
      <c r="S91" s="224" t="s">
        <v>187</v>
      </c>
      <c r="T91" s="225">
        <v>42.442</v>
      </c>
      <c r="U91" s="226">
        <v>53.186999999999998</v>
      </c>
      <c r="V91" s="224" t="s">
        <v>233</v>
      </c>
      <c r="W91" s="225">
        <v>29.307300000000001</v>
      </c>
      <c r="X91" s="226">
        <v>34.027299999999997</v>
      </c>
      <c r="Y91" s="224" t="s">
        <v>174</v>
      </c>
      <c r="Z91" s="225">
        <v>35.127299999999998</v>
      </c>
      <c r="AA91" s="226">
        <v>36.407299999999999</v>
      </c>
      <c r="AB91" s="224" t="s">
        <v>285</v>
      </c>
      <c r="AC91" s="225">
        <v>35.827300000000001</v>
      </c>
      <c r="AD91" s="226">
        <v>47.708300000000001</v>
      </c>
      <c r="AE91" s="224" t="s">
        <v>374</v>
      </c>
      <c r="AF91" s="225">
        <v>40.287300000000002</v>
      </c>
      <c r="AG91" s="226">
        <v>55.5383</v>
      </c>
      <c r="AH91" s="224" t="s">
        <v>287</v>
      </c>
      <c r="AI91" s="225">
        <v>36.927300000000002</v>
      </c>
      <c r="AJ91" s="226">
        <v>70.140799999999999</v>
      </c>
      <c r="AK91" s="233" t="s">
        <v>189</v>
      </c>
      <c r="AL91" s="225">
        <v>57.186300000000003</v>
      </c>
      <c r="AM91" s="226">
        <v>95.111099999999993</v>
      </c>
      <c r="AN91" s="235" t="s">
        <v>406</v>
      </c>
      <c r="AO91" s="225">
        <v>60.046300000000002</v>
      </c>
      <c r="AP91" s="226">
        <v>122.32859999999999</v>
      </c>
      <c r="AQ91" s="511" t="s">
        <v>178</v>
      </c>
      <c r="AR91" s="512">
        <v>93.350300000000004</v>
      </c>
      <c r="AS91" s="513">
        <v>147.8629</v>
      </c>
      <c r="AT91" s="511" t="s">
        <v>288</v>
      </c>
      <c r="AU91" s="512">
        <v>101.3616</v>
      </c>
      <c r="AV91" s="513">
        <v>148.78190000000001</v>
      </c>
      <c r="AW91" s="511" t="s">
        <v>288</v>
      </c>
      <c r="AX91" s="512">
        <v>101.3616</v>
      </c>
      <c r="AY91" s="513">
        <v>148.78190000000001</v>
      </c>
      <c r="AZ91" s="276" t="s">
        <v>406</v>
      </c>
      <c r="BA91" s="277">
        <v>101.155945</v>
      </c>
      <c r="BB91" s="277" t="s">
        <v>53</v>
      </c>
      <c r="BC91" s="277">
        <v>5.5121000000000002</v>
      </c>
      <c r="BD91" s="278">
        <v>122.428045</v>
      </c>
    </row>
    <row r="92" spans="1:57" s="117" customFormat="1" ht="12" customHeight="1" x14ac:dyDescent="0.25">
      <c r="A92" s="891"/>
      <c r="B92" s="893"/>
      <c r="C92" s="227" t="s">
        <v>118</v>
      </c>
      <c r="D92" s="520" t="s">
        <v>53</v>
      </c>
      <c r="E92" s="521" t="s">
        <v>53</v>
      </c>
      <c r="F92" s="522" t="s">
        <v>53</v>
      </c>
      <c r="G92" s="520" t="s">
        <v>53</v>
      </c>
      <c r="H92" s="521" t="s">
        <v>53</v>
      </c>
      <c r="I92" s="522" t="s">
        <v>53</v>
      </c>
      <c r="J92" s="520" t="s">
        <v>53</v>
      </c>
      <c r="K92" s="521" t="s">
        <v>53</v>
      </c>
      <c r="L92" s="522" t="s">
        <v>53</v>
      </c>
      <c r="M92" s="520" t="s">
        <v>163</v>
      </c>
      <c r="N92" s="521">
        <v>0.94</v>
      </c>
      <c r="O92" s="522">
        <v>1.1399999999999999</v>
      </c>
      <c r="P92" s="194" t="s">
        <v>163</v>
      </c>
      <c r="Q92" s="195">
        <v>0.95</v>
      </c>
      <c r="R92" s="196">
        <v>1.1499999999999999</v>
      </c>
      <c r="S92" s="194" t="s">
        <v>164</v>
      </c>
      <c r="T92" s="195">
        <v>0.95</v>
      </c>
      <c r="U92" s="196" t="s">
        <v>279</v>
      </c>
      <c r="V92" s="194" t="s">
        <v>163</v>
      </c>
      <c r="W92" s="195">
        <v>0.95</v>
      </c>
      <c r="X92" s="196">
        <v>2.8</v>
      </c>
      <c r="Y92" s="194" t="s">
        <v>242</v>
      </c>
      <c r="Z92" s="195" t="s">
        <v>53</v>
      </c>
      <c r="AA92" s="196">
        <v>7.32</v>
      </c>
      <c r="AB92" s="194" t="s">
        <v>242</v>
      </c>
      <c r="AC92" s="195">
        <v>3.22</v>
      </c>
      <c r="AD92" s="196">
        <v>3.22</v>
      </c>
      <c r="AE92" s="194" t="s">
        <v>242</v>
      </c>
      <c r="AF92" s="195">
        <v>3.13</v>
      </c>
      <c r="AG92" s="196">
        <v>3.13</v>
      </c>
      <c r="AH92" s="194" t="s">
        <v>200</v>
      </c>
      <c r="AI92" s="195">
        <v>5.18</v>
      </c>
      <c r="AJ92" s="196">
        <v>5.19</v>
      </c>
      <c r="AK92" s="220" t="s">
        <v>243</v>
      </c>
      <c r="AL92" s="195">
        <v>4.76</v>
      </c>
      <c r="AM92" s="196">
        <v>5.85</v>
      </c>
      <c r="AN92" s="217" t="s">
        <v>202</v>
      </c>
      <c r="AO92" s="195">
        <v>10.53</v>
      </c>
      <c r="AP92" s="196">
        <v>16.29</v>
      </c>
      <c r="AQ92" s="511" t="s">
        <v>243</v>
      </c>
      <c r="AR92" s="512">
        <v>5.43</v>
      </c>
      <c r="AS92" s="513">
        <v>10.15</v>
      </c>
      <c r="AT92" s="511" t="s">
        <v>243</v>
      </c>
      <c r="AU92" s="512">
        <v>6.25</v>
      </c>
      <c r="AV92" s="513">
        <v>8.07</v>
      </c>
      <c r="AW92" s="511" t="s">
        <v>243</v>
      </c>
      <c r="AX92" s="512">
        <v>6.25</v>
      </c>
      <c r="AY92" s="513">
        <v>8.07</v>
      </c>
      <c r="AZ92" s="276" t="s">
        <v>200</v>
      </c>
      <c r="BA92" s="277">
        <v>7.8206699999999998</v>
      </c>
      <c r="BB92" s="277" t="s">
        <v>241</v>
      </c>
      <c r="BC92" s="277" t="s">
        <v>241</v>
      </c>
      <c r="BD92" s="278">
        <v>7.8206699999999998</v>
      </c>
    </row>
    <row r="93" spans="1:57" s="117" customFormat="1" ht="12" customHeight="1" x14ac:dyDescent="0.25">
      <c r="A93" s="891"/>
      <c r="B93" s="893"/>
      <c r="C93" s="227" t="s">
        <v>117</v>
      </c>
      <c r="D93" s="520" t="s">
        <v>53</v>
      </c>
      <c r="E93" s="521" t="s">
        <v>53</v>
      </c>
      <c r="F93" s="522" t="s">
        <v>53</v>
      </c>
      <c r="G93" s="520" t="s">
        <v>53</v>
      </c>
      <c r="H93" s="521" t="s">
        <v>53</v>
      </c>
      <c r="I93" s="522" t="s">
        <v>53</v>
      </c>
      <c r="J93" s="520" t="s">
        <v>279</v>
      </c>
      <c r="K93" s="521">
        <v>0.93</v>
      </c>
      <c r="L93" s="522">
        <v>0.93</v>
      </c>
      <c r="M93" s="520" t="s">
        <v>201</v>
      </c>
      <c r="N93" s="521">
        <v>2.75</v>
      </c>
      <c r="O93" s="522">
        <v>2.823</v>
      </c>
      <c r="P93" s="194" t="s">
        <v>200</v>
      </c>
      <c r="Q93" s="195">
        <v>2.903</v>
      </c>
      <c r="R93" s="196">
        <v>2.9129999999999998</v>
      </c>
      <c r="S93" s="194" t="s">
        <v>201</v>
      </c>
      <c r="T93" s="195">
        <v>2.7429999999999999</v>
      </c>
      <c r="U93" s="196">
        <v>3.0030000000000001</v>
      </c>
      <c r="V93" s="194" t="s">
        <v>242</v>
      </c>
      <c r="W93" s="195">
        <v>2.2130000000000001</v>
      </c>
      <c r="X93" s="196">
        <v>2.4630000000000001</v>
      </c>
      <c r="Y93" s="194" t="s">
        <v>242</v>
      </c>
      <c r="Z93" s="195">
        <v>2.0630000000000002</v>
      </c>
      <c r="AA93" s="196">
        <v>2.073</v>
      </c>
      <c r="AB93" s="194" t="s">
        <v>201</v>
      </c>
      <c r="AC93" s="195">
        <v>2.0830000000000002</v>
      </c>
      <c r="AD93" s="196">
        <v>2.2829999999999999</v>
      </c>
      <c r="AE93" s="194" t="s">
        <v>201</v>
      </c>
      <c r="AF93" s="195">
        <v>2.3130000000000002</v>
      </c>
      <c r="AG93" s="196">
        <v>2.3130000000000002</v>
      </c>
      <c r="AH93" s="194" t="s">
        <v>201</v>
      </c>
      <c r="AI93" s="195">
        <v>2.343</v>
      </c>
      <c r="AJ93" s="196">
        <v>2.343</v>
      </c>
      <c r="AK93" s="220" t="s">
        <v>200</v>
      </c>
      <c r="AL93" s="195">
        <v>2.2530000000000001</v>
      </c>
      <c r="AM93" s="196">
        <v>3.5030000000000001</v>
      </c>
      <c r="AN93" s="217" t="s">
        <v>200</v>
      </c>
      <c r="AO93" s="195">
        <v>1.98</v>
      </c>
      <c r="AP93" s="196">
        <v>3.65</v>
      </c>
      <c r="AQ93" s="511" t="s">
        <v>201</v>
      </c>
      <c r="AR93" s="512">
        <v>3.08</v>
      </c>
      <c r="AS93" s="513">
        <v>3.597</v>
      </c>
      <c r="AT93" s="511" t="s">
        <v>200</v>
      </c>
      <c r="AU93" s="512">
        <v>3.55</v>
      </c>
      <c r="AV93" s="513">
        <v>3.9670000000000001</v>
      </c>
      <c r="AW93" s="511" t="s">
        <v>200</v>
      </c>
      <c r="AX93" s="512">
        <v>3.55</v>
      </c>
      <c r="AY93" s="513">
        <v>3.9670000000000001</v>
      </c>
      <c r="AZ93" s="276" t="s">
        <v>242</v>
      </c>
      <c r="BA93" s="277">
        <v>3.0847000000000002</v>
      </c>
      <c r="BB93" s="277" t="s">
        <v>241</v>
      </c>
      <c r="BC93" s="277" t="s">
        <v>241</v>
      </c>
      <c r="BD93" s="278">
        <v>3.0847000000000002</v>
      </c>
    </row>
    <row r="94" spans="1:57" s="117" customFormat="1" ht="12" customHeight="1" x14ac:dyDescent="0.25">
      <c r="A94" s="891"/>
      <c r="B94" s="893"/>
      <c r="C94" s="230" t="s">
        <v>126</v>
      </c>
      <c r="D94" s="520" t="s">
        <v>279</v>
      </c>
      <c r="E94" s="521">
        <v>5.65</v>
      </c>
      <c r="F94" s="522">
        <v>5.65</v>
      </c>
      <c r="G94" s="520" t="s">
        <v>53</v>
      </c>
      <c r="H94" s="521" t="s">
        <v>53</v>
      </c>
      <c r="I94" s="522" t="s">
        <v>53</v>
      </c>
      <c r="J94" s="520" t="s">
        <v>279</v>
      </c>
      <c r="K94" s="521">
        <v>6.06</v>
      </c>
      <c r="L94" s="522">
        <v>6.06</v>
      </c>
      <c r="M94" s="520" t="s">
        <v>164</v>
      </c>
      <c r="N94" s="521">
        <v>10.91</v>
      </c>
      <c r="O94" s="522">
        <v>10.91</v>
      </c>
      <c r="P94" s="194" t="s">
        <v>53</v>
      </c>
      <c r="Q94" s="195" t="s">
        <v>53</v>
      </c>
      <c r="R94" s="196" t="s">
        <v>53</v>
      </c>
      <c r="S94" s="194" t="s">
        <v>53</v>
      </c>
      <c r="T94" s="195" t="s">
        <v>53</v>
      </c>
      <c r="U94" s="196" t="s">
        <v>53</v>
      </c>
      <c r="V94" s="194" t="s">
        <v>53</v>
      </c>
      <c r="W94" s="195" t="s">
        <v>53</v>
      </c>
      <c r="X94" s="196" t="s">
        <v>53</v>
      </c>
      <c r="Y94" s="194" t="s">
        <v>53</v>
      </c>
      <c r="Z94" s="195" t="s">
        <v>53</v>
      </c>
      <c r="AA94" s="196" t="s">
        <v>53</v>
      </c>
      <c r="AB94" s="194" t="s">
        <v>53</v>
      </c>
      <c r="AC94" s="195" t="s">
        <v>53</v>
      </c>
      <c r="AD94" s="196" t="s">
        <v>53</v>
      </c>
      <c r="AE94" s="194" t="s">
        <v>53</v>
      </c>
      <c r="AF94" s="195" t="s">
        <v>53</v>
      </c>
      <c r="AG94" s="196" t="s">
        <v>53</v>
      </c>
      <c r="AH94" s="194" t="s">
        <v>53</v>
      </c>
      <c r="AI94" s="195" t="s">
        <v>53</v>
      </c>
      <c r="AJ94" s="196" t="s">
        <v>53</v>
      </c>
      <c r="AK94" s="220" t="s">
        <v>53</v>
      </c>
      <c r="AL94" s="195" t="s">
        <v>53</v>
      </c>
      <c r="AM94" s="196" t="s">
        <v>53</v>
      </c>
      <c r="AN94" s="217" t="s">
        <v>53</v>
      </c>
      <c r="AO94" s="195" t="s">
        <v>53</v>
      </c>
      <c r="AP94" s="196" t="s">
        <v>53</v>
      </c>
      <c r="AQ94" s="511" t="s">
        <v>279</v>
      </c>
      <c r="AR94" s="512">
        <v>1.7515000000000001</v>
      </c>
      <c r="AS94" s="513">
        <v>1.9015</v>
      </c>
      <c r="AT94" s="511" t="s">
        <v>163</v>
      </c>
      <c r="AU94" s="512">
        <v>2.9015</v>
      </c>
      <c r="AV94" s="513">
        <v>2.9015</v>
      </c>
      <c r="AW94" s="511" t="s">
        <v>163</v>
      </c>
      <c r="AX94" s="512">
        <v>2.9015</v>
      </c>
      <c r="AY94" s="513">
        <v>2.9015</v>
      </c>
      <c r="AZ94" s="276" t="s">
        <v>163</v>
      </c>
      <c r="BA94" s="277">
        <v>2.4125999999999999</v>
      </c>
      <c r="BB94" s="277" t="s">
        <v>241</v>
      </c>
      <c r="BC94" s="277" t="s">
        <v>53</v>
      </c>
      <c r="BD94" s="278">
        <v>2.9826000000000001</v>
      </c>
    </row>
    <row r="95" spans="1:57" s="117" customFormat="1" ht="12" customHeight="1" x14ac:dyDescent="0.25">
      <c r="A95" s="891"/>
      <c r="B95" s="894"/>
      <c r="C95" s="228" t="s">
        <v>125</v>
      </c>
      <c r="D95" s="523"/>
      <c r="E95" s="524"/>
      <c r="F95" s="525"/>
      <c r="G95" s="523"/>
      <c r="H95" s="524"/>
      <c r="I95" s="525"/>
      <c r="J95" s="523"/>
      <c r="K95" s="524"/>
      <c r="L95" s="525"/>
      <c r="M95" s="523"/>
      <c r="N95" s="524"/>
      <c r="O95" s="525"/>
      <c r="P95" s="198"/>
      <c r="Q95" s="199"/>
      <c r="R95" s="200"/>
      <c r="S95" s="198"/>
      <c r="T95" s="199"/>
      <c r="U95" s="200"/>
      <c r="V95" s="198"/>
      <c r="W95" s="199"/>
      <c r="X95" s="200"/>
      <c r="Y95" s="198" t="s">
        <v>53</v>
      </c>
      <c r="Z95" s="199" t="s">
        <v>53</v>
      </c>
      <c r="AA95" s="200" t="s">
        <v>53</v>
      </c>
      <c r="AB95" s="198" t="s">
        <v>53</v>
      </c>
      <c r="AC95" s="199" t="s">
        <v>53</v>
      </c>
      <c r="AD95" s="200" t="s">
        <v>53</v>
      </c>
      <c r="AE95" s="198" t="s">
        <v>53</v>
      </c>
      <c r="AF95" s="199" t="s">
        <v>53</v>
      </c>
      <c r="AG95" s="200" t="s">
        <v>53</v>
      </c>
      <c r="AH95" s="198"/>
      <c r="AI95" s="199"/>
      <c r="AJ95" s="200"/>
      <c r="AK95" s="507"/>
      <c r="AL95" s="199"/>
      <c r="AM95" s="200"/>
      <c r="AN95" s="219" t="s">
        <v>53</v>
      </c>
      <c r="AO95" s="199" t="s">
        <v>53</v>
      </c>
      <c r="AP95" s="200" t="s">
        <v>53</v>
      </c>
      <c r="AQ95" s="526" t="s">
        <v>53</v>
      </c>
      <c r="AR95" s="527" t="s">
        <v>53</v>
      </c>
      <c r="AS95" s="528" t="s">
        <v>53</v>
      </c>
      <c r="AT95" s="526" t="s">
        <v>53</v>
      </c>
      <c r="AU95" s="527" t="s">
        <v>53</v>
      </c>
      <c r="AV95" s="528" t="s">
        <v>53</v>
      </c>
      <c r="AW95" s="526" t="s">
        <v>53</v>
      </c>
      <c r="AX95" s="527" t="s">
        <v>53</v>
      </c>
      <c r="AY95" s="528" t="s">
        <v>53</v>
      </c>
      <c r="AZ95" s="219" t="s">
        <v>201</v>
      </c>
      <c r="BA95" s="199">
        <v>1.4918830000000001</v>
      </c>
      <c r="BB95" s="199" t="s">
        <v>241</v>
      </c>
      <c r="BC95" s="199" t="s">
        <v>241</v>
      </c>
      <c r="BD95" s="200">
        <v>1.4918830000000001</v>
      </c>
    </row>
    <row r="96" spans="1:57" ht="15.75" customHeight="1" x14ac:dyDescent="0.25">
      <c r="A96" s="299"/>
      <c r="C96" s="547"/>
      <c r="BE96" s="89"/>
    </row>
    <row r="97" spans="1:1" ht="15.75" customHeight="1" x14ac:dyDescent="0.25">
      <c r="A97" s="299"/>
    </row>
    <row r="98" spans="1:1" ht="15.75" customHeight="1" x14ac:dyDescent="0.25">
      <c r="A98" s="299"/>
    </row>
    <row r="99" spans="1:1" ht="15.75" customHeight="1" x14ac:dyDescent="0.25">
      <c r="A99" s="299"/>
    </row>
    <row r="100" spans="1:1" ht="15.75" customHeight="1" x14ac:dyDescent="0.25">
      <c r="A100" s="299"/>
    </row>
    <row r="101" spans="1:1" ht="15.75" customHeight="1" x14ac:dyDescent="0.25">
      <c r="A101" s="299"/>
    </row>
    <row r="102" spans="1:1" ht="15.75" customHeight="1" x14ac:dyDescent="0.25">
      <c r="A102" s="299"/>
    </row>
  </sheetData>
  <mergeCells count="225">
    <mergeCell ref="AW12:AY12"/>
    <mergeCell ref="AW13:AW14"/>
    <mergeCell ref="AX13:AX14"/>
    <mergeCell ref="AY13:AY14"/>
    <mergeCell ref="AW25:AY25"/>
    <mergeCell ref="AW26:AW27"/>
    <mergeCell ref="AX26:AX27"/>
    <mergeCell ref="AY26:AY27"/>
    <mergeCell ref="AW46:AY46"/>
    <mergeCell ref="A71:A78"/>
    <mergeCell ref="B71:B75"/>
    <mergeCell ref="B76:B78"/>
    <mergeCell ref="A80:A95"/>
    <mergeCell ref="B80:B90"/>
    <mergeCell ref="B91:B95"/>
    <mergeCell ref="AK47:AK48"/>
    <mergeCell ref="Z47:Z48"/>
    <mergeCell ref="AA47:AA48"/>
    <mergeCell ref="AB47:AB48"/>
    <mergeCell ref="AC47:AC48"/>
    <mergeCell ref="AD47:AD48"/>
    <mergeCell ref="S47:S48"/>
    <mergeCell ref="T47:T48"/>
    <mergeCell ref="U47:U48"/>
    <mergeCell ref="V47:V48"/>
    <mergeCell ref="W47:W48"/>
    <mergeCell ref="X47:X48"/>
    <mergeCell ref="Y47:Y48"/>
    <mergeCell ref="M47:M48"/>
    <mergeCell ref="N47:N48"/>
    <mergeCell ref="O47:O48"/>
    <mergeCell ref="P47:P48"/>
    <mergeCell ref="Q47:Q48"/>
    <mergeCell ref="AL47:AL48"/>
    <mergeCell ref="AM47:AM48"/>
    <mergeCell ref="AN47:AN48"/>
    <mergeCell ref="AO47:AO48"/>
    <mergeCell ref="AP47:AP48"/>
    <mergeCell ref="AE47:AE48"/>
    <mergeCell ref="AF47:AF48"/>
    <mergeCell ref="AG47:AG48"/>
    <mergeCell ref="AH47:AH48"/>
    <mergeCell ref="AI47:AI48"/>
    <mergeCell ref="AJ47:AJ48"/>
    <mergeCell ref="BA47:BA48"/>
    <mergeCell ref="BB47:BC47"/>
    <mergeCell ref="BD47:BD48"/>
    <mergeCell ref="AQ47:AQ48"/>
    <mergeCell ref="AR47:AR48"/>
    <mergeCell ref="AS47:AS48"/>
    <mergeCell ref="AT47:AT48"/>
    <mergeCell ref="AU47:AU48"/>
    <mergeCell ref="AV47:AV48"/>
    <mergeCell ref="AW47:AW48"/>
    <mergeCell ref="AX47:AX48"/>
    <mergeCell ref="AY47:AY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AZ47:AZ48"/>
    <mergeCell ref="B32:B33"/>
    <mergeCell ref="B35:B39"/>
    <mergeCell ref="B42:B43"/>
    <mergeCell ref="D46:F46"/>
    <mergeCell ref="G46:I46"/>
    <mergeCell ref="J46:L46"/>
    <mergeCell ref="AZ26:AZ27"/>
    <mergeCell ref="BA26:BA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P25:R25"/>
    <mergeCell ref="S25:U25"/>
    <mergeCell ref="V25:X25"/>
    <mergeCell ref="Y25:AA25"/>
    <mergeCell ref="AB25:AD25"/>
    <mergeCell ref="BB26:BC26"/>
    <mergeCell ref="BD13:BD14"/>
    <mergeCell ref="AO13:AO14"/>
    <mergeCell ref="AP13:AP14"/>
    <mergeCell ref="AQ13:AQ14"/>
    <mergeCell ref="AR13:AR14"/>
    <mergeCell ref="AS13:AS14"/>
    <mergeCell ref="AT13:AT14"/>
    <mergeCell ref="AI13:AI14"/>
    <mergeCell ref="AJ13:AJ14"/>
    <mergeCell ref="AU13:AU14"/>
    <mergeCell ref="AV13:AV14"/>
    <mergeCell ref="AZ13:AZ14"/>
    <mergeCell ref="BA13:BA14"/>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BB13:BC13"/>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V11:X11"/>
    <mergeCell ref="D12:F12"/>
    <mergeCell ref="G12:I12"/>
    <mergeCell ref="J12:L12"/>
    <mergeCell ref="M12:O12"/>
    <mergeCell ref="P12:R12"/>
    <mergeCell ref="S12:U12"/>
    <mergeCell ref="V12:X12"/>
    <mergeCell ref="A49:A70"/>
    <mergeCell ref="B49:B61"/>
    <mergeCell ref="B62:B65"/>
    <mergeCell ref="B66:B67"/>
    <mergeCell ref="B68:B70"/>
    <mergeCell ref="D13:D14"/>
    <mergeCell ref="E13:E14"/>
    <mergeCell ref="F13:F14"/>
    <mergeCell ref="G13:G14"/>
    <mergeCell ref="H13:H14"/>
    <mergeCell ref="I13:I14"/>
    <mergeCell ref="J13:J14"/>
    <mergeCell ref="D25:F25"/>
    <mergeCell ref="G25:I25"/>
    <mergeCell ref="J25:L25"/>
    <mergeCell ref="M25:O2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0"/>
  <sheetViews>
    <sheetView showGridLines="0" workbookViewId="0">
      <selection activeCell="BE38" sqref="BE38"/>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679</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213</v>
      </c>
      <c r="E15" s="274">
        <v>1794.0039999999999</v>
      </c>
      <c r="F15" s="275">
        <v>1882.807</v>
      </c>
      <c r="G15" s="273" t="s">
        <v>137</v>
      </c>
      <c r="H15" s="274">
        <v>1763.4939999999999</v>
      </c>
      <c r="I15" s="275">
        <v>1963.5129999999999</v>
      </c>
      <c r="J15" s="273" t="s">
        <v>348</v>
      </c>
      <c r="K15" s="274">
        <v>1736.92</v>
      </c>
      <c r="L15" s="275">
        <v>1948.9</v>
      </c>
      <c r="M15" s="273" t="s">
        <v>195</v>
      </c>
      <c r="N15" s="274">
        <v>1756.424</v>
      </c>
      <c r="O15" s="275">
        <v>2464.6039999999998</v>
      </c>
      <c r="P15" s="273" t="s">
        <v>227</v>
      </c>
      <c r="Q15" s="274">
        <v>1829.92</v>
      </c>
      <c r="R15" s="275">
        <v>2979.2997999999998</v>
      </c>
      <c r="S15" s="273" t="s">
        <v>301</v>
      </c>
      <c r="T15" s="274">
        <v>2266.3339999999998</v>
      </c>
      <c r="U15" s="275">
        <v>3186.98</v>
      </c>
      <c r="V15" s="273" t="s">
        <v>294</v>
      </c>
      <c r="W15" s="274">
        <v>2965.49</v>
      </c>
      <c r="X15" s="275">
        <v>3466.819</v>
      </c>
      <c r="Y15" s="273" t="s">
        <v>377</v>
      </c>
      <c r="Z15" s="274">
        <v>3119.19</v>
      </c>
      <c r="AA15" s="275">
        <v>3790.79</v>
      </c>
      <c r="AB15" s="273" t="s">
        <v>297</v>
      </c>
      <c r="AC15" s="274">
        <v>3918.03</v>
      </c>
      <c r="AD15" s="275">
        <v>5333.1260000000002</v>
      </c>
      <c r="AE15" s="273" t="s">
        <v>221</v>
      </c>
      <c r="AF15" s="274">
        <v>4009.1064999999999</v>
      </c>
      <c r="AG15" s="275">
        <v>6871.4665000000005</v>
      </c>
      <c r="AH15" s="273" t="s">
        <v>651</v>
      </c>
      <c r="AI15" s="274">
        <v>4823.3239999999996</v>
      </c>
      <c r="AJ15" s="275">
        <v>7893.5940000000001</v>
      </c>
      <c r="AK15" s="273" t="s">
        <v>522</v>
      </c>
      <c r="AL15" s="274">
        <v>5915.98</v>
      </c>
      <c r="AM15" s="275">
        <v>9162.2000000000007</v>
      </c>
      <c r="AN15" s="273" t="s">
        <v>584</v>
      </c>
      <c r="AO15" s="274">
        <v>6838.39</v>
      </c>
      <c r="AP15" s="275">
        <v>10069.1162</v>
      </c>
      <c r="AQ15" s="273" t="s">
        <v>494</v>
      </c>
      <c r="AR15" s="274">
        <v>8570.6280000000006</v>
      </c>
      <c r="AS15" s="451">
        <v>10702.6479</v>
      </c>
      <c r="AT15" s="273" t="s">
        <v>767</v>
      </c>
      <c r="AU15" s="274">
        <v>9907.6520999999993</v>
      </c>
      <c r="AV15" s="275">
        <v>11463.1666</v>
      </c>
      <c r="AW15" s="273" t="s">
        <v>619</v>
      </c>
      <c r="AX15" s="274">
        <v>10437.260514</v>
      </c>
      <c r="AY15" s="275">
        <v>11336.033087</v>
      </c>
      <c r="AZ15" s="273" t="s">
        <v>495</v>
      </c>
      <c r="BA15" s="274">
        <v>9233.4217640000006</v>
      </c>
      <c r="BB15" s="274">
        <v>413.95334100000002</v>
      </c>
      <c r="BC15" s="274">
        <v>473.40494000000001</v>
      </c>
      <c r="BD15" s="274">
        <v>10166.420045000001</v>
      </c>
      <c r="BE15" s="561">
        <f t="shared" ref="BE15:BE22" si="0">BD15/BD$22*100</f>
        <v>31.254163200680729</v>
      </c>
    </row>
    <row r="16" spans="1:57" ht="13.05" customHeight="1" x14ac:dyDescent="0.2">
      <c r="A16" s="58"/>
      <c r="C16" s="64" t="s">
        <v>30</v>
      </c>
      <c r="D16" s="276" t="s">
        <v>342</v>
      </c>
      <c r="E16" s="277">
        <v>2116.9830000000002</v>
      </c>
      <c r="F16" s="278">
        <v>2441.6509999999998</v>
      </c>
      <c r="G16" s="276" t="s">
        <v>343</v>
      </c>
      <c r="H16" s="277">
        <v>2057.1799999999998</v>
      </c>
      <c r="I16" s="278">
        <v>2523.7350000000001</v>
      </c>
      <c r="J16" s="276" t="s">
        <v>141</v>
      </c>
      <c r="K16" s="277">
        <v>2511.8980000000001</v>
      </c>
      <c r="L16" s="278">
        <v>3226.3690000000001</v>
      </c>
      <c r="M16" s="276" t="s">
        <v>228</v>
      </c>
      <c r="N16" s="277">
        <v>2781.433</v>
      </c>
      <c r="O16" s="278">
        <v>4082.2869999999998</v>
      </c>
      <c r="P16" s="276" t="s">
        <v>483</v>
      </c>
      <c r="Q16" s="277">
        <v>3461.924</v>
      </c>
      <c r="R16" s="278">
        <v>5067.9903999999997</v>
      </c>
      <c r="S16" s="276" t="s">
        <v>317</v>
      </c>
      <c r="T16" s="277">
        <v>4436.9489999999996</v>
      </c>
      <c r="U16" s="278">
        <v>5257.8365000000003</v>
      </c>
      <c r="V16" s="276" t="s">
        <v>405</v>
      </c>
      <c r="W16" s="277">
        <v>4774.7538999999997</v>
      </c>
      <c r="X16" s="278">
        <v>5810.6025</v>
      </c>
      <c r="Y16" s="276" t="s">
        <v>306</v>
      </c>
      <c r="Z16" s="277">
        <v>5679.415</v>
      </c>
      <c r="AA16" s="278">
        <v>6912.1549999999997</v>
      </c>
      <c r="AB16" s="276" t="s">
        <v>909</v>
      </c>
      <c r="AC16" s="277">
        <v>6271.6450000000004</v>
      </c>
      <c r="AD16" s="278">
        <v>8971.9750000000004</v>
      </c>
      <c r="AE16" s="276" t="s">
        <v>400</v>
      </c>
      <c r="AF16" s="277">
        <v>6102.3837000000003</v>
      </c>
      <c r="AG16" s="278">
        <v>11252.573700000001</v>
      </c>
      <c r="AH16" s="276" t="s">
        <v>1158</v>
      </c>
      <c r="AI16" s="277">
        <v>7839.96</v>
      </c>
      <c r="AJ16" s="278">
        <v>12143.19</v>
      </c>
      <c r="AK16" s="276" t="s">
        <v>910</v>
      </c>
      <c r="AL16" s="277">
        <v>10185.575000000001</v>
      </c>
      <c r="AM16" s="278">
        <v>13457.062</v>
      </c>
      <c r="AN16" s="276" t="s">
        <v>1218</v>
      </c>
      <c r="AO16" s="277">
        <v>11885.221299999999</v>
      </c>
      <c r="AP16" s="278">
        <v>14425.625099999999</v>
      </c>
      <c r="AQ16" s="276" t="s">
        <v>1278</v>
      </c>
      <c r="AR16" s="277">
        <v>13506.062400000001</v>
      </c>
      <c r="AS16" s="361">
        <v>16226.6934</v>
      </c>
      <c r="AT16" s="276" t="s">
        <v>1279</v>
      </c>
      <c r="AU16" s="277">
        <v>13895.510399999999</v>
      </c>
      <c r="AV16" s="278">
        <v>17833.222399999999</v>
      </c>
      <c r="AW16" s="276" t="s">
        <v>1258</v>
      </c>
      <c r="AX16" s="277">
        <v>14782.928013000001</v>
      </c>
      <c r="AY16" s="278">
        <v>18105.466726999999</v>
      </c>
      <c r="AZ16" s="276" t="s">
        <v>626</v>
      </c>
      <c r="BA16" s="277">
        <v>15570.786249000001</v>
      </c>
      <c r="BB16" s="277">
        <v>1464.8712860000001</v>
      </c>
      <c r="BC16" s="277">
        <v>1486.896272</v>
      </c>
      <c r="BD16" s="277">
        <v>18599.543806999998</v>
      </c>
      <c r="BE16" s="562">
        <f t="shared" si="0"/>
        <v>57.179732396369666</v>
      </c>
    </row>
    <row r="17" spans="1:57" ht="13.05" customHeight="1" x14ac:dyDescent="0.2">
      <c r="A17" s="58"/>
      <c r="C17" s="64" t="s">
        <v>32</v>
      </c>
      <c r="D17" s="276" t="s">
        <v>171</v>
      </c>
      <c r="E17" s="277">
        <v>64.457999999999998</v>
      </c>
      <c r="F17" s="278">
        <v>112.19799999999999</v>
      </c>
      <c r="G17" s="276" t="s">
        <v>167</v>
      </c>
      <c r="H17" s="277">
        <v>60.116</v>
      </c>
      <c r="I17" s="278">
        <v>137.69</v>
      </c>
      <c r="J17" s="276" t="s">
        <v>203</v>
      </c>
      <c r="K17" s="277">
        <v>61.055999999999997</v>
      </c>
      <c r="L17" s="278">
        <v>214.16499999999999</v>
      </c>
      <c r="M17" s="276" t="s">
        <v>232</v>
      </c>
      <c r="N17" s="277">
        <v>98.266999999999996</v>
      </c>
      <c r="O17" s="278">
        <v>268.06450000000001</v>
      </c>
      <c r="P17" s="276" t="s">
        <v>270</v>
      </c>
      <c r="Q17" s="277">
        <v>137.81700000000001</v>
      </c>
      <c r="R17" s="278">
        <v>482.06639999999999</v>
      </c>
      <c r="S17" s="276" t="s">
        <v>234</v>
      </c>
      <c r="T17" s="277">
        <v>189.13800000000001</v>
      </c>
      <c r="U17" s="278">
        <v>517.83500000000004</v>
      </c>
      <c r="V17" s="276" t="s">
        <v>207</v>
      </c>
      <c r="W17" s="277">
        <v>346.161</v>
      </c>
      <c r="X17" s="278">
        <v>477.27249999999998</v>
      </c>
      <c r="Y17" s="276" t="s">
        <v>287</v>
      </c>
      <c r="Z17" s="277">
        <v>436.26299999999998</v>
      </c>
      <c r="AA17" s="278">
        <v>501.4599</v>
      </c>
      <c r="AB17" s="276" t="s">
        <v>286</v>
      </c>
      <c r="AC17" s="277">
        <v>540.07119999999998</v>
      </c>
      <c r="AD17" s="278">
        <v>602.7124</v>
      </c>
      <c r="AE17" s="276" t="s">
        <v>209</v>
      </c>
      <c r="AF17" s="277">
        <v>560.83519999999999</v>
      </c>
      <c r="AG17" s="278">
        <v>724.8356</v>
      </c>
      <c r="AH17" s="276" t="s">
        <v>365</v>
      </c>
      <c r="AI17" s="277">
        <v>534.55520000000001</v>
      </c>
      <c r="AJ17" s="278">
        <v>709.89260000000002</v>
      </c>
      <c r="AK17" s="276" t="s">
        <v>395</v>
      </c>
      <c r="AL17" s="277">
        <v>584.39250000000004</v>
      </c>
      <c r="AM17" s="278">
        <v>1128.9483</v>
      </c>
      <c r="AN17" s="276" t="s">
        <v>347</v>
      </c>
      <c r="AO17" s="277">
        <v>709.30690000000004</v>
      </c>
      <c r="AP17" s="278">
        <v>1523.2683</v>
      </c>
      <c r="AQ17" s="276" t="s">
        <v>193</v>
      </c>
      <c r="AR17" s="277">
        <v>855.53309999999999</v>
      </c>
      <c r="AS17" s="361">
        <v>1591.5061000000001</v>
      </c>
      <c r="AT17" s="276" t="s">
        <v>226</v>
      </c>
      <c r="AU17" s="277">
        <v>1097.1993</v>
      </c>
      <c r="AV17" s="278">
        <v>1855.0952</v>
      </c>
      <c r="AW17" s="276" t="s">
        <v>142</v>
      </c>
      <c r="AX17" s="277">
        <v>1378.4571719999999</v>
      </c>
      <c r="AY17" s="278">
        <v>1851.4745849999999</v>
      </c>
      <c r="AZ17" s="276" t="s">
        <v>142</v>
      </c>
      <c r="BA17" s="277">
        <v>1547.1220840000001</v>
      </c>
      <c r="BB17" s="277">
        <v>76.779869000000005</v>
      </c>
      <c r="BC17" s="277">
        <v>57.166418</v>
      </c>
      <c r="BD17" s="277">
        <v>1798.8035279999999</v>
      </c>
      <c r="BE17" s="562">
        <f t="shared" si="0"/>
        <v>5.5299799517650419</v>
      </c>
    </row>
    <row r="18" spans="1:57" ht="13.05" customHeight="1" x14ac:dyDescent="0.2">
      <c r="A18" s="58"/>
      <c r="C18" s="64" t="s">
        <v>35</v>
      </c>
      <c r="D18" s="276" t="s">
        <v>202</v>
      </c>
      <c r="E18" s="277">
        <v>11.377000000000001</v>
      </c>
      <c r="F18" s="278">
        <v>12.217000000000001</v>
      </c>
      <c r="G18" s="276" t="s">
        <v>244</v>
      </c>
      <c r="H18" s="277">
        <v>12.053000000000001</v>
      </c>
      <c r="I18" s="278">
        <v>17.827000000000002</v>
      </c>
      <c r="J18" s="276" t="s">
        <v>240</v>
      </c>
      <c r="K18" s="277">
        <v>12.064</v>
      </c>
      <c r="L18" s="278">
        <v>20.373999999999999</v>
      </c>
      <c r="M18" s="276" t="s">
        <v>172</v>
      </c>
      <c r="N18" s="277">
        <v>14.72</v>
      </c>
      <c r="O18" s="278">
        <v>45.41</v>
      </c>
      <c r="P18" s="276" t="s">
        <v>173</v>
      </c>
      <c r="Q18" s="277">
        <v>26.736000000000001</v>
      </c>
      <c r="R18" s="278">
        <v>65.092100000000002</v>
      </c>
      <c r="S18" s="276" t="s">
        <v>207</v>
      </c>
      <c r="T18" s="277">
        <v>38.707999999999998</v>
      </c>
      <c r="U18" s="278">
        <v>307.82650000000001</v>
      </c>
      <c r="V18" s="276" t="s">
        <v>271</v>
      </c>
      <c r="W18" s="277">
        <v>152.08199999999999</v>
      </c>
      <c r="X18" s="278">
        <v>480.47199999999998</v>
      </c>
      <c r="Y18" s="276" t="s">
        <v>321</v>
      </c>
      <c r="Z18" s="277">
        <v>157.78</v>
      </c>
      <c r="AA18" s="278">
        <v>428.75299999999999</v>
      </c>
      <c r="AB18" s="276" t="s">
        <v>293</v>
      </c>
      <c r="AC18" s="277">
        <v>227.80500000000001</v>
      </c>
      <c r="AD18" s="278">
        <v>536.27499999999998</v>
      </c>
      <c r="AE18" s="276" t="s">
        <v>246</v>
      </c>
      <c r="AF18" s="277">
        <v>334.17500000000001</v>
      </c>
      <c r="AG18" s="278">
        <v>525.21500000000003</v>
      </c>
      <c r="AH18" s="276" t="s">
        <v>137</v>
      </c>
      <c r="AI18" s="277">
        <v>314.86</v>
      </c>
      <c r="AJ18" s="278">
        <v>551.56880000000001</v>
      </c>
      <c r="AK18" s="276" t="s">
        <v>397</v>
      </c>
      <c r="AL18" s="277">
        <v>343.52499999999998</v>
      </c>
      <c r="AM18" s="278">
        <v>545.5838</v>
      </c>
      <c r="AN18" s="276" t="s">
        <v>299</v>
      </c>
      <c r="AO18" s="277">
        <v>316.66000000000003</v>
      </c>
      <c r="AP18" s="278">
        <v>421.25880000000001</v>
      </c>
      <c r="AQ18" s="276" t="s">
        <v>141</v>
      </c>
      <c r="AR18" s="277">
        <v>286.28879999999998</v>
      </c>
      <c r="AS18" s="361">
        <v>380.64659999999998</v>
      </c>
      <c r="AT18" s="276" t="s">
        <v>622</v>
      </c>
      <c r="AU18" s="277">
        <v>335.49059999999997</v>
      </c>
      <c r="AV18" s="278">
        <v>449.0514</v>
      </c>
      <c r="AW18" s="276" t="s">
        <v>446</v>
      </c>
      <c r="AX18" s="277">
        <v>322.579725</v>
      </c>
      <c r="AY18" s="278">
        <v>456.90775300000001</v>
      </c>
      <c r="AZ18" s="276" t="s">
        <v>536</v>
      </c>
      <c r="BA18" s="277">
        <v>368.406901</v>
      </c>
      <c r="BB18" s="277">
        <v>54.378252000000003</v>
      </c>
      <c r="BC18" s="277">
        <v>32.519407999999999</v>
      </c>
      <c r="BD18" s="277">
        <v>473.07094799999999</v>
      </c>
      <c r="BE18" s="562">
        <f t="shared" si="0"/>
        <v>1.4543405199517059</v>
      </c>
    </row>
    <row r="19" spans="1:57" ht="13.05" customHeight="1" x14ac:dyDescent="0.2">
      <c r="A19" s="58"/>
      <c r="C19" s="64" t="s">
        <v>36</v>
      </c>
      <c r="D19" s="276" t="s">
        <v>233</v>
      </c>
      <c r="E19" s="277">
        <v>45.777999999999999</v>
      </c>
      <c r="F19" s="278">
        <v>48.898000000000003</v>
      </c>
      <c r="G19" s="276" t="s">
        <v>435</v>
      </c>
      <c r="H19" s="277">
        <v>46.478999999999999</v>
      </c>
      <c r="I19" s="278">
        <v>48.524000000000001</v>
      </c>
      <c r="J19" s="276" t="s">
        <v>287</v>
      </c>
      <c r="K19" s="277">
        <v>45.9998</v>
      </c>
      <c r="L19" s="278">
        <v>48.777799999999999</v>
      </c>
      <c r="M19" s="276" t="s">
        <v>207</v>
      </c>
      <c r="N19" s="277">
        <v>39.262999999999998</v>
      </c>
      <c r="O19" s="278">
        <v>45.722999999999999</v>
      </c>
      <c r="P19" s="276" t="s">
        <v>365</v>
      </c>
      <c r="Q19" s="277">
        <v>45.160800000000002</v>
      </c>
      <c r="R19" s="278">
        <v>65.991900000000001</v>
      </c>
      <c r="S19" s="276" t="s">
        <v>365</v>
      </c>
      <c r="T19" s="277">
        <v>55.311</v>
      </c>
      <c r="U19" s="278">
        <v>63.427999999999997</v>
      </c>
      <c r="V19" s="276" t="s">
        <v>288</v>
      </c>
      <c r="W19" s="277">
        <v>67.918800000000005</v>
      </c>
      <c r="X19" s="278">
        <v>71.2928</v>
      </c>
      <c r="Y19" s="276" t="s">
        <v>138</v>
      </c>
      <c r="Z19" s="277">
        <v>77.1708</v>
      </c>
      <c r="AA19" s="278">
        <v>82.740799999999993</v>
      </c>
      <c r="AB19" s="276" t="s">
        <v>274</v>
      </c>
      <c r="AC19" s="277">
        <v>84.418800000000005</v>
      </c>
      <c r="AD19" s="278">
        <v>94.988799999999998</v>
      </c>
      <c r="AE19" s="276" t="s">
        <v>274</v>
      </c>
      <c r="AF19" s="277">
        <v>90.518799999999999</v>
      </c>
      <c r="AG19" s="278">
        <v>105.08880000000001</v>
      </c>
      <c r="AH19" s="276" t="s">
        <v>140</v>
      </c>
      <c r="AI19" s="277">
        <v>102.2488</v>
      </c>
      <c r="AJ19" s="278">
        <v>134.55680000000001</v>
      </c>
      <c r="AK19" s="276" t="s">
        <v>212</v>
      </c>
      <c r="AL19" s="277">
        <v>140.84880000000001</v>
      </c>
      <c r="AM19" s="278">
        <v>156.4888</v>
      </c>
      <c r="AN19" s="276" t="s">
        <v>294</v>
      </c>
      <c r="AO19" s="277">
        <v>153.34200000000001</v>
      </c>
      <c r="AP19" s="278">
        <v>169.24010000000001</v>
      </c>
      <c r="AQ19" s="276" t="s">
        <v>501</v>
      </c>
      <c r="AR19" s="277">
        <v>279.82150000000001</v>
      </c>
      <c r="AS19" s="361">
        <v>299.2475</v>
      </c>
      <c r="AT19" s="276" t="s">
        <v>489</v>
      </c>
      <c r="AU19" s="277">
        <v>363.92</v>
      </c>
      <c r="AV19" s="278">
        <v>379.13959999999997</v>
      </c>
      <c r="AW19" s="276" t="s">
        <v>398</v>
      </c>
      <c r="AX19" s="277">
        <v>292.828981</v>
      </c>
      <c r="AY19" s="278">
        <v>304.75983300000001</v>
      </c>
      <c r="AZ19" s="276" t="s">
        <v>368</v>
      </c>
      <c r="BA19" s="277">
        <v>301.85583400000002</v>
      </c>
      <c r="BB19" s="277">
        <v>2.813822</v>
      </c>
      <c r="BC19" s="277">
        <v>5.0327109999999999</v>
      </c>
      <c r="BD19" s="277">
        <v>309.81236699999999</v>
      </c>
      <c r="BE19" s="562">
        <f t="shared" si="0"/>
        <v>0.95244208255681928</v>
      </c>
    </row>
    <row r="20" spans="1:57" ht="13.05" customHeight="1" x14ac:dyDescent="0.2">
      <c r="A20" s="58"/>
      <c r="C20" s="64" t="s">
        <v>66</v>
      </c>
      <c r="D20" s="276" t="s">
        <v>275</v>
      </c>
      <c r="E20" s="277">
        <v>1.5369999999999999</v>
      </c>
      <c r="F20" s="278">
        <v>1.587</v>
      </c>
      <c r="G20" s="276" t="s">
        <v>242</v>
      </c>
      <c r="H20" s="277">
        <v>3.452</v>
      </c>
      <c r="I20" s="278">
        <v>3.452</v>
      </c>
      <c r="J20" s="276" t="s">
        <v>163</v>
      </c>
      <c r="K20" s="277">
        <v>1.4490000000000001</v>
      </c>
      <c r="L20" s="278">
        <v>1.4490000000000001</v>
      </c>
      <c r="M20" s="276" t="s">
        <v>244</v>
      </c>
      <c r="N20" s="277">
        <v>4.1310000000000002</v>
      </c>
      <c r="O20" s="278">
        <v>9.8109999999999999</v>
      </c>
      <c r="P20" s="276" t="s">
        <v>167</v>
      </c>
      <c r="Q20" s="277">
        <v>17.792000000000002</v>
      </c>
      <c r="R20" s="278">
        <v>23.071999999999999</v>
      </c>
      <c r="S20" s="276" t="s">
        <v>171</v>
      </c>
      <c r="T20" s="277">
        <v>10.134</v>
      </c>
      <c r="U20" s="278">
        <v>11.814</v>
      </c>
      <c r="V20" s="276" t="s">
        <v>237</v>
      </c>
      <c r="W20" s="277">
        <v>6.57</v>
      </c>
      <c r="X20" s="278">
        <v>7.81</v>
      </c>
      <c r="Y20" s="276" t="s">
        <v>244</v>
      </c>
      <c r="Z20" s="277">
        <v>24.09</v>
      </c>
      <c r="AA20" s="278">
        <v>26.21</v>
      </c>
      <c r="AB20" s="276" t="s">
        <v>172</v>
      </c>
      <c r="AC20" s="277">
        <v>32.93</v>
      </c>
      <c r="AD20" s="278" t="s">
        <v>187</v>
      </c>
      <c r="AE20" s="276" t="s">
        <v>204</v>
      </c>
      <c r="AF20" s="277">
        <v>40.325000000000003</v>
      </c>
      <c r="AG20" s="278">
        <v>63.935000000000002</v>
      </c>
      <c r="AH20" s="276" t="s">
        <v>205</v>
      </c>
      <c r="AI20" s="277">
        <v>65.421000000000006</v>
      </c>
      <c r="AJ20" s="278">
        <v>81.200999999999993</v>
      </c>
      <c r="AK20" s="276" t="s">
        <v>269</v>
      </c>
      <c r="AL20" s="277">
        <v>68.662999999999997</v>
      </c>
      <c r="AM20" s="278">
        <v>78.293000000000006</v>
      </c>
      <c r="AN20" s="276" t="s">
        <v>188</v>
      </c>
      <c r="AO20" s="277">
        <v>89.340999999999994</v>
      </c>
      <c r="AP20" s="278">
        <v>100.581</v>
      </c>
      <c r="AQ20" s="276" t="s">
        <v>235</v>
      </c>
      <c r="AR20" s="277">
        <v>80.138999999999996</v>
      </c>
      <c r="AS20" s="361">
        <v>102.65900000000001</v>
      </c>
      <c r="AT20" s="276" t="s">
        <v>176</v>
      </c>
      <c r="AU20" s="277">
        <v>95.328999999999994</v>
      </c>
      <c r="AV20" s="278">
        <v>140.26300000000001</v>
      </c>
      <c r="AW20" s="276" t="s">
        <v>133</v>
      </c>
      <c r="AX20" s="277">
        <v>76.325569999999999</v>
      </c>
      <c r="AY20" s="278">
        <v>114.64827200000001</v>
      </c>
      <c r="AZ20" s="276" t="s">
        <v>209</v>
      </c>
      <c r="BA20" s="277">
        <v>124.570488</v>
      </c>
      <c r="BB20" s="277" t="s">
        <v>53</v>
      </c>
      <c r="BC20" s="277">
        <v>7.7140000000000004</v>
      </c>
      <c r="BD20" s="277">
        <v>136.59448800000001</v>
      </c>
      <c r="BE20" s="562">
        <f t="shared" si="0"/>
        <v>0.41992622785294575</v>
      </c>
    </row>
    <row r="21" spans="1:57" ht="13.05" customHeight="1" x14ac:dyDescent="0.2">
      <c r="A21" s="58"/>
      <c r="C21" s="250" t="s">
        <v>51</v>
      </c>
      <c r="D21" s="279" t="s">
        <v>348</v>
      </c>
      <c r="E21" s="280">
        <v>524.072</v>
      </c>
      <c r="F21" s="281">
        <v>593.40499999999997</v>
      </c>
      <c r="G21" s="279" t="s">
        <v>274</v>
      </c>
      <c r="H21" s="280">
        <v>365.92500000000001</v>
      </c>
      <c r="I21" s="281">
        <v>402.76400000000001</v>
      </c>
      <c r="J21" s="279" t="s">
        <v>184</v>
      </c>
      <c r="K21" s="280">
        <v>396.53899999999999</v>
      </c>
      <c r="L21" s="281">
        <v>501.42</v>
      </c>
      <c r="M21" s="279" t="s">
        <v>214</v>
      </c>
      <c r="N21" s="280">
        <v>300.22980000000001</v>
      </c>
      <c r="O21" s="281">
        <v>441.0598</v>
      </c>
      <c r="P21" s="279" t="s">
        <v>192</v>
      </c>
      <c r="Q21" s="280">
        <v>157.77799999999999</v>
      </c>
      <c r="R21" s="281">
        <v>282.59519999999998</v>
      </c>
      <c r="S21" s="279" t="s">
        <v>556</v>
      </c>
      <c r="T21" s="280">
        <v>216.74700000000001</v>
      </c>
      <c r="U21" s="281">
        <v>424.04</v>
      </c>
      <c r="V21" s="279" t="s">
        <v>656</v>
      </c>
      <c r="W21" s="280">
        <v>388.96429999999998</v>
      </c>
      <c r="X21" s="281">
        <v>500.1123</v>
      </c>
      <c r="Y21" s="279" t="s">
        <v>185</v>
      </c>
      <c r="Z21" s="280">
        <v>271.64409999999998</v>
      </c>
      <c r="AA21" s="281">
        <v>313.66410000000002</v>
      </c>
      <c r="AB21" s="279" t="s">
        <v>217</v>
      </c>
      <c r="AC21" s="280">
        <v>342.59399999999999</v>
      </c>
      <c r="AD21" s="281">
        <v>471.36590000000001</v>
      </c>
      <c r="AE21" s="279" t="s">
        <v>251</v>
      </c>
      <c r="AF21" s="280">
        <v>333.44900000000001</v>
      </c>
      <c r="AG21" s="281">
        <v>581.55899999999997</v>
      </c>
      <c r="AH21" s="279" t="s">
        <v>151</v>
      </c>
      <c r="AI21" s="280">
        <v>508.22500000000002</v>
      </c>
      <c r="AJ21" s="281">
        <v>728.30499999999995</v>
      </c>
      <c r="AK21" s="279" t="s">
        <v>391</v>
      </c>
      <c r="AL21" s="280">
        <v>503.02629999999999</v>
      </c>
      <c r="AM21" s="281">
        <v>743.18629999999996</v>
      </c>
      <c r="AN21" s="279" t="s">
        <v>263</v>
      </c>
      <c r="AO21" s="280">
        <v>690.31629999999996</v>
      </c>
      <c r="AP21" s="281">
        <v>950.86990000000003</v>
      </c>
      <c r="AQ21" s="279" t="s">
        <v>355</v>
      </c>
      <c r="AR21" s="280">
        <v>881.17619999999999</v>
      </c>
      <c r="AS21" s="452">
        <v>1144.7362000000001</v>
      </c>
      <c r="AT21" s="279" t="s">
        <v>515</v>
      </c>
      <c r="AU21" s="280">
        <v>1058.6668</v>
      </c>
      <c r="AV21" s="281">
        <v>1315.9608000000001</v>
      </c>
      <c r="AW21" s="279" t="s">
        <v>515</v>
      </c>
      <c r="AX21" s="280">
        <v>880.11566200000004</v>
      </c>
      <c r="AY21" s="281">
        <v>1089.990094</v>
      </c>
      <c r="AZ21" s="279" t="s">
        <v>767</v>
      </c>
      <c r="BA21" s="280">
        <v>828.97786699999995</v>
      </c>
      <c r="BB21" s="280">
        <v>153.65154100000001</v>
      </c>
      <c r="BC21" s="280">
        <v>58.590066</v>
      </c>
      <c r="BD21" s="280">
        <v>1043.9654740000001</v>
      </c>
      <c r="BE21" s="563">
        <f t="shared" si="0"/>
        <v>3.2094156208230933</v>
      </c>
    </row>
    <row r="22" spans="1:57" ht="13.05" customHeight="1" thickBot="1" x14ac:dyDescent="0.3">
      <c r="A22" s="58"/>
      <c r="B22" s="69"/>
      <c r="C22" s="252" t="s">
        <v>49</v>
      </c>
      <c r="D22" s="252">
        <v>132</v>
      </c>
      <c r="E22" s="70">
        <v>4558.2089999999998</v>
      </c>
      <c r="F22" s="193">
        <v>5092.7629999999999</v>
      </c>
      <c r="G22" s="252">
        <v>146</v>
      </c>
      <c r="H22" s="70">
        <v>4308.6989999999996</v>
      </c>
      <c r="I22" s="193">
        <v>5097.5050000000001</v>
      </c>
      <c r="J22" s="252">
        <v>165</v>
      </c>
      <c r="K22" s="70">
        <v>4765.9258</v>
      </c>
      <c r="L22" s="193">
        <v>5961.4548000000004</v>
      </c>
      <c r="M22" s="252">
        <v>205</v>
      </c>
      <c r="N22" s="70">
        <v>4994.4678000000004</v>
      </c>
      <c r="O22" s="193">
        <v>7356.9593000000004</v>
      </c>
      <c r="P22" s="192">
        <v>248</v>
      </c>
      <c r="Q22" s="70">
        <v>5677.1278000000002</v>
      </c>
      <c r="R22" s="193">
        <v>8966.1077999999998</v>
      </c>
      <c r="S22" s="192">
        <v>270</v>
      </c>
      <c r="T22" s="70">
        <v>7213.3209999999999</v>
      </c>
      <c r="U22" s="193">
        <v>9769.76</v>
      </c>
      <c r="V22" s="192">
        <v>281</v>
      </c>
      <c r="W22" s="70">
        <v>8701.94</v>
      </c>
      <c r="X22" s="193">
        <v>10814.381100000001</v>
      </c>
      <c r="Y22" s="192">
        <v>320</v>
      </c>
      <c r="Z22" s="70">
        <v>9765.5529000000006</v>
      </c>
      <c r="AA22" s="193">
        <v>12055.772800000001</v>
      </c>
      <c r="AB22" s="192">
        <v>389</v>
      </c>
      <c r="AC22" s="70">
        <v>11417.494000000001</v>
      </c>
      <c r="AD22" s="193">
        <v>16045.4431</v>
      </c>
      <c r="AE22" s="192">
        <v>451</v>
      </c>
      <c r="AF22" s="70">
        <v>11470.7932</v>
      </c>
      <c r="AG22" s="193">
        <v>20124.673599999998</v>
      </c>
      <c r="AH22" s="192">
        <v>495</v>
      </c>
      <c r="AI22" s="70">
        <v>14188.593999999999</v>
      </c>
      <c r="AJ22" s="193">
        <v>22242.308199999999</v>
      </c>
      <c r="AK22" s="251">
        <v>567</v>
      </c>
      <c r="AL22" s="70">
        <v>17742.010600000001</v>
      </c>
      <c r="AM22" s="193">
        <v>25271.762200000001</v>
      </c>
      <c r="AN22" s="216">
        <v>631</v>
      </c>
      <c r="AO22" s="197">
        <v>20682.577499999999</v>
      </c>
      <c r="AP22" s="231">
        <v>27659.9594</v>
      </c>
      <c r="AQ22" s="216">
        <v>689</v>
      </c>
      <c r="AR22" s="197">
        <v>24459.649000000001</v>
      </c>
      <c r="AS22" s="231">
        <v>30448.136699999999</v>
      </c>
      <c r="AT22" s="216">
        <v>786</v>
      </c>
      <c r="AU22" s="197">
        <v>26753.768199999999</v>
      </c>
      <c r="AV22" s="231">
        <v>33435.898999999998</v>
      </c>
      <c r="AW22" s="216">
        <v>822</v>
      </c>
      <c r="AX22" s="197">
        <v>28170.495637</v>
      </c>
      <c r="AY22" s="231">
        <v>33259.280351000001</v>
      </c>
      <c r="AZ22" s="216">
        <v>847</v>
      </c>
      <c r="BA22" s="70">
        <v>27975.141187000001</v>
      </c>
      <c r="BB22" s="70">
        <v>2170.7581110000001</v>
      </c>
      <c r="BC22" s="70">
        <v>2121.3238150000002</v>
      </c>
      <c r="BD22" s="70">
        <v>32528.210657</v>
      </c>
      <c r="BE22" s="564">
        <f t="shared" si="0"/>
        <v>100</v>
      </c>
    </row>
    <row r="23" spans="1:57"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7"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7"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7"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7"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7" ht="13.05" customHeight="1" thickBot="1" x14ac:dyDescent="0.3">
      <c r="A28" s="75"/>
      <c r="B28" s="887" t="s">
        <v>31</v>
      </c>
      <c r="C28" s="453" t="s">
        <v>41</v>
      </c>
      <c r="D28" s="458" t="s">
        <v>393</v>
      </c>
      <c r="E28" s="17">
        <v>1135.694</v>
      </c>
      <c r="F28" s="459">
        <v>1202.2380000000001</v>
      </c>
      <c r="G28" s="458" t="s">
        <v>346</v>
      </c>
      <c r="H28" s="17">
        <v>1096.4939999999999</v>
      </c>
      <c r="I28" s="459">
        <v>1245.623</v>
      </c>
      <c r="J28" s="458" t="s">
        <v>138</v>
      </c>
      <c r="K28" s="17">
        <v>916.34</v>
      </c>
      <c r="L28" s="459">
        <v>1080.06</v>
      </c>
      <c r="M28" s="458" t="s">
        <v>226</v>
      </c>
      <c r="N28" s="17">
        <v>1126.614</v>
      </c>
      <c r="O28" s="459">
        <v>1705.2840000000001</v>
      </c>
      <c r="P28" s="77" t="s">
        <v>142</v>
      </c>
      <c r="Q28" s="62">
        <v>1069.19</v>
      </c>
      <c r="R28" s="63">
        <v>1668.6497999999999</v>
      </c>
      <c r="S28" s="77" t="s">
        <v>149</v>
      </c>
      <c r="T28" s="62">
        <v>1435.54</v>
      </c>
      <c r="U28" s="63">
        <v>2029.5060000000001</v>
      </c>
      <c r="V28" s="83" t="s">
        <v>292</v>
      </c>
      <c r="W28" s="76">
        <v>1857.58</v>
      </c>
      <c r="X28" s="203">
        <v>2201.9389999999999</v>
      </c>
      <c r="Y28" s="77" t="s">
        <v>500</v>
      </c>
      <c r="Z28" s="62">
        <v>1776.75</v>
      </c>
      <c r="AA28" s="63">
        <v>2171.36</v>
      </c>
      <c r="AB28" s="77" t="s">
        <v>147</v>
      </c>
      <c r="AC28" s="62">
        <v>2447.4899999999998</v>
      </c>
      <c r="AD28" s="63">
        <v>3516.3560000000002</v>
      </c>
      <c r="AE28" s="77" t="s">
        <v>456</v>
      </c>
      <c r="AF28" s="62">
        <v>2340.4324999999999</v>
      </c>
      <c r="AG28" s="63">
        <v>4233.5424999999996</v>
      </c>
      <c r="AH28" s="206" t="s">
        <v>305</v>
      </c>
      <c r="AI28" s="35">
        <v>2882.04</v>
      </c>
      <c r="AJ28" s="24">
        <v>5031.1400000000003</v>
      </c>
      <c r="AK28" s="211" t="s">
        <v>154</v>
      </c>
      <c r="AL28" s="35">
        <v>3549.01</v>
      </c>
      <c r="AM28" s="24">
        <v>5787.65</v>
      </c>
      <c r="AN28" s="211" t="s">
        <v>380</v>
      </c>
      <c r="AO28" s="35">
        <v>4076.75</v>
      </c>
      <c r="AP28" s="24">
        <v>6098.6962000000003</v>
      </c>
      <c r="AQ28" s="479" t="s">
        <v>523</v>
      </c>
      <c r="AR28" s="480">
        <v>5090.01</v>
      </c>
      <c r="AS28" s="481">
        <v>6405.8253999999997</v>
      </c>
      <c r="AT28" s="479" t="s">
        <v>667</v>
      </c>
      <c r="AU28" s="480">
        <v>6575.7619999999997</v>
      </c>
      <c r="AV28" s="481">
        <v>7641.6464999999998</v>
      </c>
      <c r="AW28" s="479" t="s">
        <v>1191</v>
      </c>
      <c r="AX28" s="480">
        <v>6783.7823280000002</v>
      </c>
      <c r="AY28" s="481">
        <v>7332.0181409999996</v>
      </c>
      <c r="AZ28" s="263" t="s">
        <v>400</v>
      </c>
      <c r="BA28" s="264">
        <v>6314.9206260000001</v>
      </c>
      <c r="BB28" s="264">
        <v>326.37</v>
      </c>
      <c r="BC28" s="264">
        <v>371.05493999999999</v>
      </c>
      <c r="BD28" s="264">
        <v>7041.2055659999996</v>
      </c>
      <c r="BE28" s="561">
        <f t="shared" ref="BE28:BE43" si="1">BD28/BD$22*100</f>
        <v>21.646458331960989</v>
      </c>
    </row>
    <row r="29" spans="1:57" ht="13.05" customHeight="1" thickBot="1" x14ac:dyDescent="0.3">
      <c r="A29" s="75"/>
      <c r="B29" s="887"/>
      <c r="C29" s="253" t="s">
        <v>37</v>
      </c>
      <c r="D29" s="460" t="s">
        <v>206</v>
      </c>
      <c r="E29" s="20">
        <v>360.13</v>
      </c>
      <c r="F29" s="461">
        <v>374.459</v>
      </c>
      <c r="G29" s="460" t="s">
        <v>435</v>
      </c>
      <c r="H29" s="20">
        <v>409.79</v>
      </c>
      <c r="I29" s="461">
        <v>447.61</v>
      </c>
      <c r="J29" s="460" t="s">
        <v>287</v>
      </c>
      <c r="K29" s="20">
        <v>548.84</v>
      </c>
      <c r="L29" s="461">
        <v>586.29999999999995</v>
      </c>
      <c r="M29" s="460" t="s">
        <v>435</v>
      </c>
      <c r="N29" s="20">
        <v>268.76</v>
      </c>
      <c r="O29" s="461">
        <v>328.65</v>
      </c>
      <c r="P29" s="78" t="s">
        <v>209</v>
      </c>
      <c r="Q29" s="65">
        <v>409.37</v>
      </c>
      <c r="R29" s="66">
        <v>925.52</v>
      </c>
      <c r="S29" s="78" t="s">
        <v>365</v>
      </c>
      <c r="T29" s="65">
        <v>564.44399999999996</v>
      </c>
      <c r="U29" s="66">
        <v>812.99400000000003</v>
      </c>
      <c r="V29" s="78" t="s">
        <v>352</v>
      </c>
      <c r="W29" s="65">
        <v>841.48</v>
      </c>
      <c r="X29" s="66">
        <v>938.5</v>
      </c>
      <c r="Y29" s="78" t="s">
        <v>490</v>
      </c>
      <c r="Z29" s="65">
        <v>871.52</v>
      </c>
      <c r="AA29" s="66">
        <v>1101.77</v>
      </c>
      <c r="AB29" s="78" t="s">
        <v>347</v>
      </c>
      <c r="AC29" s="65">
        <v>898.05</v>
      </c>
      <c r="AD29" s="66">
        <v>1104.82</v>
      </c>
      <c r="AE29" s="78" t="s">
        <v>182</v>
      </c>
      <c r="AF29" s="65">
        <v>953.53399999999999</v>
      </c>
      <c r="AG29" s="66">
        <v>1583.8440000000001</v>
      </c>
      <c r="AH29" s="207" t="s">
        <v>299</v>
      </c>
      <c r="AI29" s="39">
        <v>1172.684</v>
      </c>
      <c r="AJ29" s="25">
        <v>1615.5640000000001</v>
      </c>
      <c r="AK29" s="212" t="s">
        <v>143</v>
      </c>
      <c r="AL29" s="39">
        <v>1350.02</v>
      </c>
      <c r="AM29" s="25">
        <v>1879.02</v>
      </c>
      <c r="AN29" s="212" t="s">
        <v>377</v>
      </c>
      <c r="AO29" s="39">
        <v>1796.79</v>
      </c>
      <c r="AP29" s="25">
        <v>2694.98</v>
      </c>
      <c r="AQ29" s="482" t="s">
        <v>186</v>
      </c>
      <c r="AR29" s="483">
        <v>2655.1680000000001</v>
      </c>
      <c r="AS29" s="484">
        <v>3318.7925</v>
      </c>
      <c r="AT29" s="482" t="s">
        <v>294</v>
      </c>
      <c r="AU29" s="483">
        <v>2291.37</v>
      </c>
      <c r="AV29" s="484">
        <v>2646.57</v>
      </c>
      <c r="AW29" s="482" t="s">
        <v>656</v>
      </c>
      <c r="AX29" s="483">
        <v>2636.2081859999998</v>
      </c>
      <c r="AY29" s="484">
        <v>2895.254946</v>
      </c>
      <c r="AZ29" s="265" t="s">
        <v>214</v>
      </c>
      <c r="BA29" s="266">
        <v>1926.5619220000001</v>
      </c>
      <c r="BB29" s="266">
        <v>71.603341</v>
      </c>
      <c r="BC29" s="266">
        <v>83.55</v>
      </c>
      <c r="BD29" s="266">
        <v>2087.6252629999999</v>
      </c>
      <c r="BE29" s="562">
        <f t="shared" si="1"/>
        <v>6.4178914881404561</v>
      </c>
    </row>
    <row r="30" spans="1:57" ht="13.05" customHeight="1" thickBot="1" x14ac:dyDescent="0.3">
      <c r="A30" s="75"/>
      <c r="B30" s="887"/>
      <c r="C30" s="253" t="s">
        <v>38</v>
      </c>
      <c r="D30" s="460" t="s">
        <v>239</v>
      </c>
      <c r="E30" s="20">
        <v>214.13</v>
      </c>
      <c r="F30" s="461">
        <v>222.06</v>
      </c>
      <c r="G30" s="460" t="s">
        <v>204</v>
      </c>
      <c r="H30" s="20">
        <v>136.56</v>
      </c>
      <c r="I30" s="461">
        <v>149.63</v>
      </c>
      <c r="J30" s="460" t="s">
        <v>169</v>
      </c>
      <c r="K30" s="20">
        <v>100.48</v>
      </c>
      <c r="L30" s="461">
        <v>110.78</v>
      </c>
      <c r="M30" s="460" t="s">
        <v>173</v>
      </c>
      <c r="N30" s="20">
        <v>211.21</v>
      </c>
      <c r="O30" s="461">
        <v>280.58</v>
      </c>
      <c r="P30" s="78" t="s">
        <v>233</v>
      </c>
      <c r="Q30" s="65">
        <v>155.04</v>
      </c>
      <c r="R30" s="66">
        <v>184.39</v>
      </c>
      <c r="S30" s="78" t="s">
        <v>172</v>
      </c>
      <c r="T30" s="65">
        <v>83.45</v>
      </c>
      <c r="U30" s="66">
        <v>142.66999999999999</v>
      </c>
      <c r="V30" s="78" t="s">
        <v>205</v>
      </c>
      <c r="W30" s="65">
        <v>94.1</v>
      </c>
      <c r="X30" s="66">
        <v>150.35</v>
      </c>
      <c r="Y30" s="78" t="s">
        <v>173</v>
      </c>
      <c r="Z30" s="65">
        <v>169.71</v>
      </c>
      <c r="AA30" s="66">
        <v>209.08</v>
      </c>
      <c r="AB30" s="78" t="s">
        <v>176</v>
      </c>
      <c r="AC30" s="65">
        <v>249.48</v>
      </c>
      <c r="AD30" s="66">
        <v>347.39</v>
      </c>
      <c r="AE30" s="78" t="s">
        <v>490</v>
      </c>
      <c r="AF30" s="65">
        <v>397.49</v>
      </c>
      <c r="AG30" s="66">
        <v>699.81</v>
      </c>
      <c r="AH30" s="207" t="s">
        <v>138</v>
      </c>
      <c r="AI30" s="39">
        <v>343.36</v>
      </c>
      <c r="AJ30" s="25">
        <v>716.4</v>
      </c>
      <c r="AK30" s="212" t="s">
        <v>139</v>
      </c>
      <c r="AL30" s="39">
        <v>357.95</v>
      </c>
      <c r="AM30" s="25">
        <v>665.93</v>
      </c>
      <c r="AN30" s="212" t="s">
        <v>245</v>
      </c>
      <c r="AO30" s="39">
        <v>241.95</v>
      </c>
      <c r="AP30" s="25">
        <v>418.79</v>
      </c>
      <c r="AQ30" s="482" t="s">
        <v>372</v>
      </c>
      <c r="AR30" s="483">
        <v>234.71</v>
      </c>
      <c r="AS30" s="484">
        <v>365.09</v>
      </c>
      <c r="AT30" s="482" t="s">
        <v>178</v>
      </c>
      <c r="AU30" s="483">
        <v>334.63</v>
      </c>
      <c r="AV30" s="484">
        <v>430.43</v>
      </c>
      <c r="AW30" s="482" t="s">
        <v>273</v>
      </c>
      <c r="AX30" s="483">
        <v>421.68</v>
      </c>
      <c r="AY30" s="484">
        <v>467.36</v>
      </c>
      <c r="AZ30" s="265" t="s">
        <v>236</v>
      </c>
      <c r="BA30" s="266">
        <v>387.75103000000001</v>
      </c>
      <c r="BB30" s="266" t="s">
        <v>53</v>
      </c>
      <c r="BC30" s="266">
        <v>11.79</v>
      </c>
      <c r="BD30" s="266">
        <v>426.39103</v>
      </c>
      <c r="BE30" s="562">
        <f t="shared" si="1"/>
        <v>1.3108345690950005</v>
      </c>
    </row>
    <row r="31" spans="1:57" ht="13.05" customHeight="1" x14ac:dyDescent="0.25">
      <c r="A31" s="75"/>
      <c r="B31" s="887"/>
      <c r="C31" s="254" t="s">
        <v>42</v>
      </c>
      <c r="D31" s="462" t="s">
        <v>172</v>
      </c>
      <c r="E31" s="463">
        <v>84.05</v>
      </c>
      <c r="F31" s="464">
        <v>84.05</v>
      </c>
      <c r="G31" s="462" t="s">
        <v>231</v>
      </c>
      <c r="H31" s="463">
        <v>120.65</v>
      </c>
      <c r="I31" s="464">
        <v>120.65</v>
      </c>
      <c r="J31" s="462" t="s">
        <v>239</v>
      </c>
      <c r="K31" s="463">
        <v>171.26</v>
      </c>
      <c r="L31" s="464">
        <v>171.76</v>
      </c>
      <c r="M31" s="462" t="s">
        <v>269</v>
      </c>
      <c r="N31" s="463">
        <v>149.84</v>
      </c>
      <c r="O31" s="464">
        <v>150.09</v>
      </c>
      <c r="P31" s="79" t="s">
        <v>270</v>
      </c>
      <c r="Q31" s="67">
        <v>196.32</v>
      </c>
      <c r="R31" s="68">
        <v>200.74</v>
      </c>
      <c r="S31" s="79" t="s">
        <v>174</v>
      </c>
      <c r="T31" s="67">
        <v>182.9</v>
      </c>
      <c r="U31" s="68">
        <v>201.81</v>
      </c>
      <c r="V31" s="79" t="s">
        <v>203</v>
      </c>
      <c r="W31" s="67">
        <v>172.33</v>
      </c>
      <c r="X31" s="68">
        <v>176.03</v>
      </c>
      <c r="Y31" s="79" t="s">
        <v>207</v>
      </c>
      <c r="Z31" s="67">
        <v>301.20999999999998</v>
      </c>
      <c r="AA31" s="68">
        <v>308.58</v>
      </c>
      <c r="AB31" s="79" t="s">
        <v>234</v>
      </c>
      <c r="AC31" s="67">
        <v>323.01</v>
      </c>
      <c r="AD31" s="68">
        <v>364.56</v>
      </c>
      <c r="AE31" s="79" t="s">
        <v>278</v>
      </c>
      <c r="AF31" s="67">
        <v>317.64999999999998</v>
      </c>
      <c r="AG31" s="68">
        <v>354.27</v>
      </c>
      <c r="AH31" s="208" t="s">
        <v>134</v>
      </c>
      <c r="AI31" s="42">
        <v>425.24</v>
      </c>
      <c r="AJ31" s="102">
        <v>530.49</v>
      </c>
      <c r="AK31" s="213" t="s">
        <v>190</v>
      </c>
      <c r="AL31" s="42" t="s">
        <v>1280</v>
      </c>
      <c r="AM31" s="102">
        <v>829.6</v>
      </c>
      <c r="AN31" s="213" t="s">
        <v>180</v>
      </c>
      <c r="AO31" s="42">
        <v>722.9</v>
      </c>
      <c r="AP31" s="102">
        <v>856.65</v>
      </c>
      <c r="AQ31" s="485" t="s">
        <v>406</v>
      </c>
      <c r="AR31" s="486">
        <v>590.74</v>
      </c>
      <c r="AS31" s="487">
        <v>612.94000000000005</v>
      </c>
      <c r="AT31" s="485" t="s">
        <v>139</v>
      </c>
      <c r="AU31" s="486">
        <v>705.89009999999996</v>
      </c>
      <c r="AV31" s="487">
        <v>744.52009999999996</v>
      </c>
      <c r="AW31" s="485" t="s">
        <v>223</v>
      </c>
      <c r="AX31" s="486">
        <v>595.59</v>
      </c>
      <c r="AY31" s="487">
        <v>641.4</v>
      </c>
      <c r="AZ31" s="267" t="s">
        <v>178</v>
      </c>
      <c r="BA31" s="268">
        <v>604.18818599999997</v>
      </c>
      <c r="BB31" s="268" t="s">
        <v>241</v>
      </c>
      <c r="BC31" s="268">
        <v>7.01</v>
      </c>
      <c r="BD31" s="268">
        <v>611.19818599999996</v>
      </c>
      <c r="BE31" s="563">
        <f t="shared" si="1"/>
        <v>1.8789788114842751</v>
      </c>
    </row>
    <row r="32" spans="1:57" ht="13.05" customHeight="1" x14ac:dyDescent="0.25">
      <c r="A32" s="75"/>
      <c r="B32" s="907" t="s">
        <v>30</v>
      </c>
      <c r="C32" s="255" t="s">
        <v>39</v>
      </c>
      <c r="D32" s="458" t="s">
        <v>293</v>
      </c>
      <c r="E32" s="17">
        <v>1070.7249999999999</v>
      </c>
      <c r="F32" s="459">
        <v>1219.201</v>
      </c>
      <c r="G32" s="458" t="s">
        <v>181</v>
      </c>
      <c r="H32" s="17">
        <v>993.66700000000003</v>
      </c>
      <c r="I32" s="459">
        <v>1327.7650000000001</v>
      </c>
      <c r="J32" s="458" t="s">
        <v>375</v>
      </c>
      <c r="K32" s="17">
        <v>1326.23</v>
      </c>
      <c r="L32" s="459">
        <v>1828.9390000000001</v>
      </c>
      <c r="M32" s="458" t="s">
        <v>314</v>
      </c>
      <c r="N32" s="17">
        <v>1472.3620000000001</v>
      </c>
      <c r="O32" s="459">
        <v>2442.6129999999998</v>
      </c>
      <c r="P32" s="77" t="s">
        <v>229</v>
      </c>
      <c r="Q32" s="62">
        <v>1730.6790000000001</v>
      </c>
      <c r="R32" s="63">
        <v>2985.4068000000002</v>
      </c>
      <c r="S32" s="77" t="s">
        <v>198</v>
      </c>
      <c r="T32" s="62">
        <v>2650.1660000000002</v>
      </c>
      <c r="U32" s="63">
        <v>3211.6860000000001</v>
      </c>
      <c r="V32" s="77" t="s">
        <v>250</v>
      </c>
      <c r="W32" s="62">
        <v>2816.54</v>
      </c>
      <c r="X32" s="63">
        <v>3368.134</v>
      </c>
      <c r="Y32" s="77" t="s">
        <v>581</v>
      </c>
      <c r="Z32" s="62">
        <v>2849.72</v>
      </c>
      <c r="AA32" s="63">
        <v>3540.34</v>
      </c>
      <c r="AB32" s="77" t="s">
        <v>338</v>
      </c>
      <c r="AC32" s="62">
        <v>2852.71</v>
      </c>
      <c r="AD32" s="63">
        <v>4155.6899999999996</v>
      </c>
      <c r="AE32" s="77" t="s">
        <v>683</v>
      </c>
      <c r="AF32" s="62">
        <v>2750.46</v>
      </c>
      <c r="AG32" s="63">
        <v>5093.17</v>
      </c>
      <c r="AH32" s="207" t="s">
        <v>492</v>
      </c>
      <c r="AI32" s="39">
        <v>3481.82</v>
      </c>
      <c r="AJ32" s="97">
        <v>5985.41</v>
      </c>
      <c r="AK32" s="212" t="s">
        <v>441</v>
      </c>
      <c r="AL32" s="39">
        <v>4802.29</v>
      </c>
      <c r="AM32" s="97">
        <v>6814.5169999999998</v>
      </c>
      <c r="AN32" s="212" t="s">
        <v>674</v>
      </c>
      <c r="AO32" s="39">
        <v>5750.98</v>
      </c>
      <c r="AP32" s="97">
        <v>7514.1138000000001</v>
      </c>
      <c r="AQ32" s="479" t="s">
        <v>159</v>
      </c>
      <c r="AR32" s="480">
        <v>6989.0110000000004</v>
      </c>
      <c r="AS32" s="481">
        <v>8641.8945000000003</v>
      </c>
      <c r="AT32" s="479" t="s">
        <v>653</v>
      </c>
      <c r="AU32" s="480">
        <v>7153.335</v>
      </c>
      <c r="AV32" s="481">
        <v>9593.9969999999994</v>
      </c>
      <c r="AW32" s="479" t="s">
        <v>717</v>
      </c>
      <c r="AX32" s="480">
        <v>7778.4065069999997</v>
      </c>
      <c r="AY32" s="481">
        <v>9495.2462739999992</v>
      </c>
      <c r="AZ32" s="263" t="s">
        <v>904</v>
      </c>
      <c r="BA32" s="264">
        <v>7696.3547859999999</v>
      </c>
      <c r="BB32" s="264">
        <v>571.23701700000004</v>
      </c>
      <c r="BC32" s="264">
        <v>443.21417300000002</v>
      </c>
      <c r="BD32" s="264">
        <v>8769.1459759999998</v>
      </c>
      <c r="BE32" s="561">
        <f t="shared" si="1"/>
        <v>26.958587019950013</v>
      </c>
    </row>
    <row r="33" spans="1:57" ht="13.05" customHeight="1" x14ac:dyDescent="0.25">
      <c r="A33" s="75"/>
      <c r="B33" s="907"/>
      <c r="C33" s="254" t="s">
        <v>50</v>
      </c>
      <c r="D33" s="462" t="s">
        <v>138</v>
      </c>
      <c r="E33" s="463">
        <v>1046.258</v>
      </c>
      <c r="F33" s="464">
        <v>1222.45</v>
      </c>
      <c r="G33" s="462" t="s">
        <v>138</v>
      </c>
      <c r="H33" s="463">
        <v>1063.5129999999999</v>
      </c>
      <c r="I33" s="464">
        <v>1195.97</v>
      </c>
      <c r="J33" s="462" t="s">
        <v>342</v>
      </c>
      <c r="K33" s="463">
        <v>1185.6679999999999</v>
      </c>
      <c r="L33" s="464">
        <v>1397.43</v>
      </c>
      <c r="M33" s="462" t="s">
        <v>315</v>
      </c>
      <c r="N33" s="463">
        <v>1309.0709999999999</v>
      </c>
      <c r="O33" s="464">
        <v>1639.674</v>
      </c>
      <c r="P33" s="79" t="s">
        <v>292</v>
      </c>
      <c r="Q33" s="67">
        <v>1731.2449999999999</v>
      </c>
      <c r="R33" s="68">
        <v>2082.5835999999999</v>
      </c>
      <c r="S33" s="79" t="s">
        <v>228</v>
      </c>
      <c r="T33" s="67">
        <v>1786.7829999999999</v>
      </c>
      <c r="U33" s="68">
        <v>2046.1505</v>
      </c>
      <c r="V33" s="79" t="s">
        <v>394</v>
      </c>
      <c r="W33" s="67">
        <v>1958.2139</v>
      </c>
      <c r="X33" s="68">
        <v>2442.4684999999999</v>
      </c>
      <c r="Y33" s="79" t="s">
        <v>415</v>
      </c>
      <c r="Z33" s="67">
        <v>2829.6950000000002</v>
      </c>
      <c r="AA33" s="68">
        <v>3371.8150000000001</v>
      </c>
      <c r="AB33" s="79" t="s">
        <v>258</v>
      </c>
      <c r="AC33" s="67">
        <v>3418.9349999999999</v>
      </c>
      <c r="AD33" s="68">
        <v>4816.2849999999999</v>
      </c>
      <c r="AE33" s="79" t="s">
        <v>379</v>
      </c>
      <c r="AF33" s="67">
        <v>3351.9236999999998</v>
      </c>
      <c r="AG33" s="68">
        <v>6159.4036999999998</v>
      </c>
      <c r="AH33" s="208" t="s">
        <v>522</v>
      </c>
      <c r="AI33" s="42">
        <v>4358.1400000000003</v>
      </c>
      <c r="AJ33" s="102">
        <v>6157.78</v>
      </c>
      <c r="AK33" s="213" t="s">
        <v>478</v>
      </c>
      <c r="AL33" s="42">
        <v>5383.2849999999999</v>
      </c>
      <c r="AM33" s="102">
        <v>6642.5450000000001</v>
      </c>
      <c r="AN33" s="213" t="s">
        <v>1191</v>
      </c>
      <c r="AO33" s="42">
        <v>6134.2412999999997</v>
      </c>
      <c r="AP33" s="102">
        <v>6911.5113000000001</v>
      </c>
      <c r="AQ33" s="485" t="s">
        <v>539</v>
      </c>
      <c r="AR33" s="486">
        <v>6517.0514000000003</v>
      </c>
      <c r="AS33" s="487">
        <v>7584.7988999999998</v>
      </c>
      <c r="AT33" s="485" t="s">
        <v>160</v>
      </c>
      <c r="AU33" s="486">
        <v>6742.1754000000001</v>
      </c>
      <c r="AV33" s="487">
        <v>8239.2253999999994</v>
      </c>
      <c r="AW33" s="485" t="s">
        <v>898</v>
      </c>
      <c r="AX33" s="486">
        <v>7004.521506</v>
      </c>
      <c r="AY33" s="487">
        <v>8610.2204529999999</v>
      </c>
      <c r="AZ33" s="267" t="s">
        <v>665</v>
      </c>
      <c r="BA33" s="268">
        <v>7874.4314629999999</v>
      </c>
      <c r="BB33" s="268">
        <v>893.63426900000002</v>
      </c>
      <c r="BC33" s="268">
        <v>1043.6820990000001</v>
      </c>
      <c r="BD33" s="268">
        <v>9830.3978310000002</v>
      </c>
      <c r="BE33" s="563">
        <f t="shared" si="1"/>
        <v>30.221145376419649</v>
      </c>
    </row>
    <row r="34" spans="1:57" ht="13.05" customHeight="1" x14ac:dyDescent="0.25">
      <c r="A34" s="75"/>
      <c r="B34" s="443" t="s">
        <v>32</v>
      </c>
      <c r="C34" s="256" t="s">
        <v>32</v>
      </c>
      <c r="D34" s="465" t="s">
        <v>171</v>
      </c>
      <c r="E34" s="466">
        <v>64.457999999999998</v>
      </c>
      <c r="F34" s="467">
        <v>112.19799999999999</v>
      </c>
      <c r="G34" s="465" t="s">
        <v>167</v>
      </c>
      <c r="H34" s="466">
        <v>60.116</v>
      </c>
      <c r="I34" s="467">
        <v>137.69</v>
      </c>
      <c r="J34" s="465" t="s">
        <v>203</v>
      </c>
      <c r="K34" s="466">
        <v>61.055999999999997</v>
      </c>
      <c r="L34" s="467">
        <v>214.16499999999999</v>
      </c>
      <c r="M34" s="465" t="s">
        <v>232</v>
      </c>
      <c r="N34" s="466">
        <v>98.266999999999996</v>
      </c>
      <c r="O34" s="467">
        <v>268.06450000000001</v>
      </c>
      <c r="P34" s="204" t="s">
        <v>270</v>
      </c>
      <c r="Q34" s="80">
        <v>137.81700000000001</v>
      </c>
      <c r="R34" s="81">
        <v>482.06639999999999</v>
      </c>
      <c r="S34" s="204" t="s">
        <v>234</v>
      </c>
      <c r="T34" s="80">
        <v>189.13800000000001</v>
      </c>
      <c r="U34" s="81">
        <v>517.83500000000004</v>
      </c>
      <c r="V34" s="204" t="s">
        <v>207</v>
      </c>
      <c r="W34" s="80">
        <v>346.161</v>
      </c>
      <c r="X34" s="81">
        <v>477.27249999999998</v>
      </c>
      <c r="Y34" s="204" t="s">
        <v>287</v>
      </c>
      <c r="Z34" s="80">
        <v>436.26299999999998</v>
      </c>
      <c r="AA34" s="81">
        <v>501.4599</v>
      </c>
      <c r="AB34" s="204" t="s">
        <v>286</v>
      </c>
      <c r="AC34" s="80">
        <v>540.07119999999998</v>
      </c>
      <c r="AD34" s="81">
        <v>602.7124</v>
      </c>
      <c r="AE34" s="204" t="s">
        <v>209</v>
      </c>
      <c r="AF34" s="80">
        <v>560.83519999999999</v>
      </c>
      <c r="AG34" s="81">
        <v>724.8356</v>
      </c>
      <c r="AH34" s="208" t="s">
        <v>365</v>
      </c>
      <c r="AI34" s="42">
        <v>534.55520000000001</v>
      </c>
      <c r="AJ34" s="102">
        <v>709.89260000000002</v>
      </c>
      <c r="AK34" s="213" t="s">
        <v>395</v>
      </c>
      <c r="AL34" s="42">
        <v>584.39250000000004</v>
      </c>
      <c r="AM34" s="102">
        <v>1128.9483</v>
      </c>
      <c r="AN34" s="213" t="s">
        <v>347</v>
      </c>
      <c r="AO34" s="42">
        <v>709.30690000000004</v>
      </c>
      <c r="AP34" s="102">
        <v>1523.2683</v>
      </c>
      <c r="AQ34" s="488" t="s">
        <v>193</v>
      </c>
      <c r="AR34" s="489">
        <v>855.53309999999999</v>
      </c>
      <c r="AS34" s="490">
        <v>1591.5061000000001</v>
      </c>
      <c r="AT34" s="488" t="s">
        <v>226</v>
      </c>
      <c r="AU34" s="489">
        <v>1097.1993</v>
      </c>
      <c r="AV34" s="490">
        <v>1855.0952</v>
      </c>
      <c r="AW34" s="488" t="s">
        <v>142</v>
      </c>
      <c r="AX34" s="489">
        <v>1378.4571719999999</v>
      </c>
      <c r="AY34" s="490">
        <v>1851.4745849999999</v>
      </c>
      <c r="AZ34" s="269" t="s">
        <v>142</v>
      </c>
      <c r="BA34" s="270">
        <v>1547.1220840000001</v>
      </c>
      <c r="BB34" s="270">
        <v>76.779869000000005</v>
      </c>
      <c r="BC34" s="270">
        <v>57.166418</v>
      </c>
      <c r="BD34" s="270">
        <v>1798.8035279999999</v>
      </c>
      <c r="BE34" s="561">
        <f t="shared" si="1"/>
        <v>5.5299799517650419</v>
      </c>
    </row>
    <row r="35" spans="1:57" ht="13.05" customHeight="1" x14ac:dyDescent="0.2">
      <c r="A35" s="75"/>
      <c r="B35" s="908" t="s">
        <v>35</v>
      </c>
      <c r="C35" s="491" t="s">
        <v>129</v>
      </c>
      <c r="D35" s="458" t="s">
        <v>279</v>
      </c>
      <c r="E35" s="17">
        <v>3.7</v>
      </c>
      <c r="F35" s="459">
        <v>3.7</v>
      </c>
      <c r="G35" s="458" t="s">
        <v>201</v>
      </c>
      <c r="H35" s="17">
        <v>3.7</v>
      </c>
      <c r="I35" s="459">
        <v>9.4730000000000008</v>
      </c>
      <c r="J35" s="458" t="s">
        <v>275</v>
      </c>
      <c r="K35" s="17">
        <v>4.2839999999999998</v>
      </c>
      <c r="L35" s="459">
        <v>12.593999999999999</v>
      </c>
      <c r="M35" s="458" t="s">
        <v>200</v>
      </c>
      <c r="N35" s="17">
        <v>8.24</v>
      </c>
      <c r="O35" s="459">
        <v>38.85</v>
      </c>
      <c r="P35" s="77" t="s">
        <v>244</v>
      </c>
      <c r="Q35" s="62">
        <v>17.885000000000002</v>
      </c>
      <c r="R35" s="63">
        <v>54.531100000000002</v>
      </c>
      <c r="S35" s="77" t="s">
        <v>231</v>
      </c>
      <c r="T35" s="62">
        <v>27.434999999999999</v>
      </c>
      <c r="U35" s="63">
        <v>59.407499999999999</v>
      </c>
      <c r="V35" s="77" t="s">
        <v>204</v>
      </c>
      <c r="W35" s="62">
        <v>46.881999999999998</v>
      </c>
      <c r="X35" s="63">
        <v>83.602000000000004</v>
      </c>
      <c r="Y35" s="77" t="s">
        <v>232</v>
      </c>
      <c r="Z35" s="62">
        <v>51.45</v>
      </c>
      <c r="AA35" s="63">
        <v>93.337999999999994</v>
      </c>
      <c r="AB35" s="77" t="s">
        <v>233</v>
      </c>
      <c r="AC35" s="62">
        <v>52.534999999999997</v>
      </c>
      <c r="AD35" s="63">
        <v>145.04499999999999</v>
      </c>
      <c r="AE35" s="77" t="s">
        <v>187</v>
      </c>
      <c r="AF35" s="62">
        <v>73.86</v>
      </c>
      <c r="AG35" s="63">
        <v>83.7</v>
      </c>
      <c r="AH35" s="207" t="s">
        <v>285</v>
      </c>
      <c r="AI35" s="39">
        <v>105.66</v>
      </c>
      <c r="AJ35" s="25">
        <v>124.0988</v>
      </c>
      <c r="AK35" s="212" t="s">
        <v>374</v>
      </c>
      <c r="AL35" s="39">
        <v>95.85</v>
      </c>
      <c r="AM35" s="25">
        <v>140.6688</v>
      </c>
      <c r="AN35" s="212" t="s">
        <v>176</v>
      </c>
      <c r="AO35" s="39">
        <v>78.22</v>
      </c>
      <c r="AP35" s="25">
        <v>166.21879999999999</v>
      </c>
      <c r="AQ35" s="479" t="s">
        <v>321</v>
      </c>
      <c r="AR35" s="480">
        <v>109.2988</v>
      </c>
      <c r="AS35" s="481">
        <v>168.37379999999999</v>
      </c>
      <c r="AT35" s="479" t="s">
        <v>223</v>
      </c>
      <c r="AU35" s="480">
        <v>165.05</v>
      </c>
      <c r="AV35" s="481">
        <v>227.62799999999999</v>
      </c>
      <c r="AW35" s="479" t="s">
        <v>347</v>
      </c>
      <c r="AX35" s="480">
        <v>188.31957399999999</v>
      </c>
      <c r="AY35" s="481">
        <v>259.68934100000001</v>
      </c>
      <c r="AZ35" s="263" t="s">
        <v>149</v>
      </c>
      <c r="BA35" s="264">
        <v>201.60946200000001</v>
      </c>
      <c r="BB35" s="264">
        <v>49.736086999999998</v>
      </c>
      <c r="BC35" s="264">
        <v>19.149408000000001</v>
      </c>
      <c r="BD35" s="264">
        <v>279.41134399999999</v>
      </c>
      <c r="BE35" s="561">
        <f t="shared" si="1"/>
        <v>0.85898159891519055</v>
      </c>
    </row>
    <row r="36" spans="1:57" ht="13.05" customHeight="1" x14ac:dyDescent="0.2">
      <c r="A36" s="75"/>
      <c r="B36" s="908"/>
      <c r="C36" s="492" t="s">
        <v>43</v>
      </c>
      <c r="D36" s="460" t="s">
        <v>53</v>
      </c>
      <c r="E36" s="20" t="s">
        <v>53</v>
      </c>
      <c r="F36" s="461" t="s">
        <v>53</v>
      </c>
      <c r="G36" s="460" t="s">
        <v>53</v>
      </c>
      <c r="H36" s="20" t="s">
        <v>53</v>
      </c>
      <c r="I36" s="461" t="s">
        <v>53</v>
      </c>
      <c r="J36" s="460" t="s">
        <v>53</v>
      </c>
      <c r="K36" s="20" t="s">
        <v>53</v>
      </c>
      <c r="L36" s="461" t="s">
        <v>53</v>
      </c>
      <c r="M36" s="460" t="s">
        <v>53</v>
      </c>
      <c r="N36" s="20" t="s">
        <v>53</v>
      </c>
      <c r="O36" s="461" t="s">
        <v>53</v>
      </c>
      <c r="P36" s="78" t="s">
        <v>163</v>
      </c>
      <c r="Q36" s="65" t="s">
        <v>53</v>
      </c>
      <c r="R36" s="66">
        <v>1.63</v>
      </c>
      <c r="S36" s="78" t="s">
        <v>165</v>
      </c>
      <c r="T36" s="65" t="s">
        <v>53</v>
      </c>
      <c r="U36" s="66">
        <v>235.34</v>
      </c>
      <c r="V36" s="78" t="s">
        <v>166</v>
      </c>
      <c r="W36" s="65">
        <v>93.76</v>
      </c>
      <c r="X36" s="66">
        <v>383.79</v>
      </c>
      <c r="Y36" s="78" t="s">
        <v>237</v>
      </c>
      <c r="Z36" s="65">
        <v>95.38</v>
      </c>
      <c r="AA36" s="66">
        <v>321.26</v>
      </c>
      <c r="AB36" s="78" t="s">
        <v>172</v>
      </c>
      <c r="AC36" s="65">
        <v>163.86</v>
      </c>
      <c r="AD36" s="66">
        <v>377.73</v>
      </c>
      <c r="AE36" s="78" t="s">
        <v>239</v>
      </c>
      <c r="AF36" s="65">
        <v>244.01</v>
      </c>
      <c r="AG36" s="66">
        <v>423.99</v>
      </c>
      <c r="AH36" s="207" t="s">
        <v>232</v>
      </c>
      <c r="AI36" s="39">
        <v>197.35</v>
      </c>
      <c r="AJ36" s="25">
        <v>414.35</v>
      </c>
      <c r="AK36" s="212" t="s">
        <v>173</v>
      </c>
      <c r="AL36" s="39">
        <v>235.17</v>
      </c>
      <c r="AM36" s="25">
        <v>391.17</v>
      </c>
      <c r="AN36" s="212" t="s">
        <v>187</v>
      </c>
      <c r="AO36" s="39">
        <v>219.05</v>
      </c>
      <c r="AP36" s="25">
        <v>233.92</v>
      </c>
      <c r="AQ36" s="482" t="s">
        <v>206</v>
      </c>
      <c r="AR36" s="483">
        <v>159.06</v>
      </c>
      <c r="AS36" s="484">
        <v>190.96279999999999</v>
      </c>
      <c r="AT36" s="482" t="s">
        <v>270</v>
      </c>
      <c r="AU36" s="483">
        <v>142.43</v>
      </c>
      <c r="AV36" s="484">
        <v>178.77279999999999</v>
      </c>
      <c r="AW36" s="482" t="s">
        <v>234</v>
      </c>
      <c r="AX36" s="483">
        <v>118.06925099999999</v>
      </c>
      <c r="AY36" s="484">
        <v>165.992512</v>
      </c>
      <c r="AZ36" s="265" t="s">
        <v>235</v>
      </c>
      <c r="BA36" s="266">
        <v>151.62627599999999</v>
      </c>
      <c r="BB36" s="266">
        <v>4.3821649999999996</v>
      </c>
      <c r="BC36" s="266">
        <v>10.17</v>
      </c>
      <c r="BD36" s="266">
        <v>175.02844099999999</v>
      </c>
      <c r="BE36" s="562">
        <f t="shared" si="1"/>
        <v>0.53808198319182443</v>
      </c>
    </row>
    <row r="37" spans="1:57" ht="13.05" customHeight="1" x14ac:dyDescent="0.2">
      <c r="A37" s="75"/>
      <c r="B37" s="908"/>
      <c r="C37" s="492" t="s">
        <v>101</v>
      </c>
      <c r="D37" s="460" t="s">
        <v>164</v>
      </c>
      <c r="E37" s="20">
        <v>2.99</v>
      </c>
      <c r="F37" s="461">
        <v>3.08</v>
      </c>
      <c r="G37" s="460" t="s">
        <v>242</v>
      </c>
      <c r="H37" s="20">
        <v>1.026</v>
      </c>
      <c r="I37" s="461">
        <v>1.026</v>
      </c>
      <c r="J37" s="460" t="s">
        <v>242</v>
      </c>
      <c r="K37" s="20">
        <v>1.53</v>
      </c>
      <c r="L37" s="461">
        <v>1.53</v>
      </c>
      <c r="M37" s="460" t="s">
        <v>200</v>
      </c>
      <c r="N37" s="20">
        <v>1.4</v>
      </c>
      <c r="O37" s="461">
        <v>1.48</v>
      </c>
      <c r="P37" s="78" t="s">
        <v>275</v>
      </c>
      <c r="Q37" s="65">
        <v>3.2949999999999999</v>
      </c>
      <c r="R37" s="66">
        <v>3.4849999999999999</v>
      </c>
      <c r="S37" s="78" t="s">
        <v>165</v>
      </c>
      <c r="T37" s="65">
        <v>1.6080000000000001</v>
      </c>
      <c r="U37" s="66">
        <v>2.2240000000000002</v>
      </c>
      <c r="V37" s="78" t="s">
        <v>200</v>
      </c>
      <c r="W37" s="65">
        <v>2.98</v>
      </c>
      <c r="X37" s="66">
        <v>3.51</v>
      </c>
      <c r="Y37" s="78" t="s">
        <v>238</v>
      </c>
      <c r="Z37" s="65">
        <v>4.01</v>
      </c>
      <c r="AA37" s="66">
        <v>6.0250000000000004</v>
      </c>
      <c r="AB37" s="78" t="s">
        <v>168</v>
      </c>
      <c r="AC37" s="65">
        <v>1.79</v>
      </c>
      <c r="AD37" s="66">
        <v>2.5499999999999998</v>
      </c>
      <c r="AE37" s="78" t="s">
        <v>170</v>
      </c>
      <c r="AF37" s="65">
        <v>3.27</v>
      </c>
      <c r="AG37" s="66">
        <v>3.85</v>
      </c>
      <c r="AH37" s="207" t="s">
        <v>172</v>
      </c>
      <c r="AI37" s="39">
        <v>2.71</v>
      </c>
      <c r="AJ37" s="25">
        <v>3.63</v>
      </c>
      <c r="AK37" s="212" t="s">
        <v>169</v>
      </c>
      <c r="AL37" s="39">
        <v>2.6549999999999998</v>
      </c>
      <c r="AM37" s="25">
        <v>3.04</v>
      </c>
      <c r="AN37" s="212" t="s">
        <v>169</v>
      </c>
      <c r="AO37" s="39">
        <v>3.86</v>
      </c>
      <c r="AP37" s="25">
        <v>4.3899999999999997</v>
      </c>
      <c r="AQ37" s="482" t="s">
        <v>169</v>
      </c>
      <c r="AR37" s="483">
        <v>3.68</v>
      </c>
      <c r="AS37" s="484">
        <v>4.3099999999999996</v>
      </c>
      <c r="AT37" s="482" t="s">
        <v>171</v>
      </c>
      <c r="AU37" s="483">
        <v>5.45</v>
      </c>
      <c r="AV37" s="484">
        <v>5.55</v>
      </c>
      <c r="AW37" s="482" t="s">
        <v>167</v>
      </c>
      <c r="AX37" s="483">
        <v>4.3162000000000003</v>
      </c>
      <c r="AY37" s="484">
        <v>7.0591999999999997</v>
      </c>
      <c r="AZ37" s="265" t="s">
        <v>269</v>
      </c>
      <c r="BA37" s="266">
        <v>5.2104629999999998</v>
      </c>
      <c r="BB37" s="266" t="s">
        <v>53</v>
      </c>
      <c r="BC37" s="266">
        <v>2.4900000000000002</v>
      </c>
      <c r="BD37" s="266">
        <v>7.8604630000000002</v>
      </c>
      <c r="BE37" s="562">
        <f t="shared" si="1"/>
        <v>2.4165064235737312E-2</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c r="AR38" s="483"/>
      <c r="AS38" s="484"/>
      <c r="AT38" s="482" t="s">
        <v>53</v>
      </c>
      <c r="AU38" s="483" t="s">
        <v>53</v>
      </c>
      <c r="AV38" s="484" t="s">
        <v>53</v>
      </c>
      <c r="AW38" s="482" t="s">
        <v>279</v>
      </c>
      <c r="AX38" s="483" t="s">
        <v>53</v>
      </c>
      <c r="AY38" s="484">
        <v>0.19600000000000001</v>
      </c>
      <c r="AZ38" s="265" t="s">
        <v>53</v>
      </c>
      <c r="BA38" s="266" t="s">
        <v>53</v>
      </c>
      <c r="BB38" s="266" t="s">
        <v>241</v>
      </c>
      <c r="BC38" s="266" t="s">
        <v>53</v>
      </c>
      <c r="BD38" s="266" t="s">
        <v>53</v>
      </c>
      <c r="BE38" s="562"/>
    </row>
    <row r="39" spans="1:57" ht="13.05" customHeight="1" x14ac:dyDescent="0.2">
      <c r="A39" s="75"/>
      <c r="B39" s="908"/>
      <c r="C39" s="493" t="s">
        <v>103</v>
      </c>
      <c r="D39" s="462" t="s">
        <v>201</v>
      </c>
      <c r="E39" s="463">
        <v>4.6669999999999998</v>
      </c>
      <c r="F39" s="464">
        <v>5.4169999999999998</v>
      </c>
      <c r="G39" s="462" t="s">
        <v>243</v>
      </c>
      <c r="H39" s="463">
        <v>7.3070000000000004</v>
      </c>
      <c r="I39" s="464">
        <v>7.3079999999999998</v>
      </c>
      <c r="J39" s="462" t="s">
        <v>201</v>
      </c>
      <c r="K39" s="463">
        <v>6.23</v>
      </c>
      <c r="L39" s="464">
        <v>6.23</v>
      </c>
      <c r="M39" s="462" t="s">
        <v>164</v>
      </c>
      <c r="N39" s="463">
        <v>4.47</v>
      </c>
      <c r="O39" s="464">
        <v>4.47</v>
      </c>
      <c r="P39" s="79" t="s">
        <v>200</v>
      </c>
      <c r="Q39" s="67">
        <v>4.9459999999999997</v>
      </c>
      <c r="R39" s="68">
        <v>5.4459999999999997</v>
      </c>
      <c r="S39" s="79" t="s">
        <v>237</v>
      </c>
      <c r="T39" s="67">
        <v>9.0549999999999997</v>
      </c>
      <c r="U39" s="68">
        <v>10.855</v>
      </c>
      <c r="V39" s="79" t="s">
        <v>237</v>
      </c>
      <c r="W39" s="67">
        <v>8.4600000000000009</v>
      </c>
      <c r="X39" s="68">
        <v>9.57</v>
      </c>
      <c r="Y39" s="79" t="s">
        <v>238</v>
      </c>
      <c r="Z39" s="67">
        <v>6.94</v>
      </c>
      <c r="AA39" s="68">
        <v>8.1300000000000008</v>
      </c>
      <c r="AB39" s="79" t="s">
        <v>170</v>
      </c>
      <c r="AC39" s="67">
        <v>9.6199999999999992</v>
      </c>
      <c r="AD39" s="68">
        <v>10.95</v>
      </c>
      <c r="AE39" s="79" t="s">
        <v>168</v>
      </c>
      <c r="AF39" s="67">
        <v>13.035</v>
      </c>
      <c r="AG39" s="68">
        <v>13.675000000000001</v>
      </c>
      <c r="AH39" s="207" t="s">
        <v>169</v>
      </c>
      <c r="AI39" s="39">
        <v>9.14</v>
      </c>
      <c r="AJ39" s="25">
        <v>9.49</v>
      </c>
      <c r="AK39" s="212" t="s">
        <v>172</v>
      </c>
      <c r="AL39" s="39">
        <v>9.85</v>
      </c>
      <c r="AM39" s="25">
        <v>10.705</v>
      </c>
      <c r="AN39" s="212" t="s">
        <v>233</v>
      </c>
      <c r="AO39" s="39">
        <v>15.53</v>
      </c>
      <c r="AP39" s="25">
        <v>16.73</v>
      </c>
      <c r="AQ39" s="485" t="s">
        <v>187</v>
      </c>
      <c r="AR39" s="486">
        <v>14.25</v>
      </c>
      <c r="AS39" s="487" t="s">
        <v>170</v>
      </c>
      <c r="AT39" s="485" t="s">
        <v>374</v>
      </c>
      <c r="AU39" s="486">
        <v>20.960599999999999</v>
      </c>
      <c r="AV39" s="487">
        <v>35.500599999999999</v>
      </c>
      <c r="AW39" s="485" t="s">
        <v>175</v>
      </c>
      <c r="AX39" s="486">
        <v>11.870699999999999</v>
      </c>
      <c r="AY39" s="487">
        <v>23.970700000000001</v>
      </c>
      <c r="AZ39" s="267" t="s">
        <v>169</v>
      </c>
      <c r="BA39" s="268">
        <v>7.8906999999999998</v>
      </c>
      <c r="BB39" s="268" t="s">
        <v>53</v>
      </c>
      <c r="BC39" s="268" t="s">
        <v>53</v>
      </c>
      <c r="BD39" s="268">
        <v>8.5406999999999993</v>
      </c>
      <c r="BE39" s="563">
        <f t="shared" si="1"/>
        <v>2.6256285936103463E-2</v>
      </c>
    </row>
    <row r="40" spans="1:57" ht="13.05" customHeight="1" x14ac:dyDescent="0.25">
      <c r="A40" s="75"/>
      <c r="B40" s="443" t="s">
        <v>36</v>
      </c>
      <c r="C40" s="256" t="s">
        <v>36</v>
      </c>
      <c r="D40" s="465" t="s">
        <v>233</v>
      </c>
      <c r="E40" s="466">
        <v>45.777999999999999</v>
      </c>
      <c r="F40" s="467">
        <v>48.898000000000003</v>
      </c>
      <c r="G40" s="465" t="s">
        <v>435</v>
      </c>
      <c r="H40" s="466">
        <v>46.478999999999999</v>
      </c>
      <c r="I40" s="467">
        <v>48.524000000000001</v>
      </c>
      <c r="J40" s="465" t="s">
        <v>287</v>
      </c>
      <c r="K40" s="466">
        <v>45.9998</v>
      </c>
      <c r="L40" s="467">
        <v>48.777799999999999</v>
      </c>
      <c r="M40" s="465" t="s">
        <v>207</v>
      </c>
      <c r="N40" s="466">
        <v>39.262999999999998</v>
      </c>
      <c r="O40" s="467">
        <v>45.722999999999999</v>
      </c>
      <c r="P40" s="204" t="s">
        <v>365</v>
      </c>
      <c r="Q40" s="80">
        <v>45.160800000000002</v>
      </c>
      <c r="R40" s="81">
        <v>65.991900000000001</v>
      </c>
      <c r="S40" s="204" t="s">
        <v>365</v>
      </c>
      <c r="T40" s="80">
        <v>55.311</v>
      </c>
      <c r="U40" s="81">
        <v>63.427999999999997</v>
      </c>
      <c r="V40" s="204" t="s">
        <v>288</v>
      </c>
      <c r="W40" s="80">
        <v>67.918800000000005</v>
      </c>
      <c r="X40" s="81">
        <v>71.2928</v>
      </c>
      <c r="Y40" s="204" t="s">
        <v>138</v>
      </c>
      <c r="Z40" s="80">
        <v>77.1708</v>
      </c>
      <c r="AA40" s="81">
        <v>82.740799999999993</v>
      </c>
      <c r="AB40" s="204" t="s">
        <v>274</v>
      </c>
      <c r="AC40" s="80">
        <v>84.418800000000005</v>
      </c>
      <c r="AD40" s="81">
        <v>94.988799999999998</v>
      </c>
      <c r="AE40" s="204" t="s">
        <v>274</v>
      </c>
      <c r="AF40" s="80">
        <v>90.518799999999999</v>
      </c>
      <c r="AG40" s="81">
        <v>105.08880000000001</v>
      </c>
      <c r="AH40" s="209" t="s">
        <v>140</v>
      </c>
      <c r="AI40" s="100">
        <v>102.2488</v>
      </c>
      <c r="AJ40" s="107">
        <v>134.55680000000001</v>
      </c>
      <c r="AK40" s="214" t="s">
        <v>212</v>
      </c>
      <c r="AL40" s="100">
        <v>140.84880000000001</v>
      </c>
      <c r="AM40" s="107">
        <v>156.4888</v>
      </c>
      <c r="AN40" s="214" t="s">
        <v>294</v>
      </c>
      <c r="AO40" s="100">
        <v>153.34200000000001</v>
      </c>
      <c r="AP40" s="107">
        <v>169.24010000000001</v>
      </c>
      <c r="AQ40" s="488" t="s">
        <v>501</v>
      </c>
      <c r="AR40" s="489">
        <v>279.82150000000001</v>
      </c>
      <c r="AS40" s="490">
        <v>299.2475</v>
      </c>
      <c r="AT40" s="488" t="s">
        <v>489</v>
      </c>
      <c r="AU40" s="489">
        <v>363.92</v>
      </c>
      <c r="AV40" s="490">
        <v>379.13959999999997</v>
      </c>
      <c r="AW40" s="488" t="s">
        <v>398</v>
      </c>
      <c r="AX40" s="489">
        <v>292.828981</v>
      </c>
      <c r="AY40" s="490">
        <v>304.75983300000001</v>
      </c>
      <c r="AZ40" s="269" t="s">
        <v>368</v>
      </c>
      <c r="BA40" s="270">
        <v>301.85583400000002</v>
      </c>
      <c r="BB40" s="270">
        <v>2.813822</v>
      </c>
      <c r="BC40" s="270">
        <v>5.0327109999999999</v>
      </c>
      <c r="BD40" s="270">
        <v>309.81236699999999</v>
      </c>
      <c r="BE40" s="561">
        <f t="shared" si="1"/>
        <v>0.95244208255681928</v>
      </c>
    </row>
    <row r="41" spans="1:57" ht="30.6" x14ac:dyDescent="0.25">
      <c r="A41" s="75"/>
      <c r="B41" s="442" t="s">
        <v>40</v>
      </c>
      <c r="C41" s="257" t="s">
        <v>66</v>
      </c>
      <c r="D41" s="468" t="s">
        <v>275</v>
      </c>
      <c r="E41" s="469">
        <v>1.5369999999999999</v>
      </c>
      <c r="F41" s="470">
        <v>1.587</v>
      </c>
      <c r="G41" s="468" t="s">
        <v>242</v>
      </c>
      <c r="H41" s="469">
        <v>3.452</v>
      </c>
      <c r="I41" s="470">
        <v>3.452</v>
      </c>
      <c r="J41" s="468" t="s">
        <v>163</v>
      </c>
      <c r="K41" s="469">
        <v>1.4490000000000001</v>
      </c>
      <c r="L41" s="470">
        <v>1.4490000000000001</v>
      </c>
      <c r="M41" s="468" t="s">
        <v>244</v>
      </c>
      <c r="N41" s="469">
        <v>4.1310000000000002</v>
      </c>
      <c r="O41" s="470">
        <v>9.8109999999999999</v>
      </c>
      <c r="P41" s="77" t="s">
        <v>167</v>
      </c>
      <c r="Q41" s="62">
        <v>17.792000000000002</v>
      </c>
      <c r="R41" s="63">
        <v>23.071999999999999</v>
      </c>
      <c r="S41" s="77" t="s">
        <v>171</v>
      </c>
      <c r="T41" s="62">
        <v>10.134</v>
      </c>
      <c r="U41" s="63">
        <v>11.814</v>
      </c>
      <c r="V41" s="77" t="s">
        <v>237</v>
      </c>
      <c r="W41" s="62">
        <v>6.57</v>
      </c>
      <c r="X41" s="63">
        <v>7.81</v>
      </c>
      <c r="Y41" s="77" t="s">
        <v>244</v>
      </c>
      <c r="Z41" s="62">
        <v>24.09</v>
      </c>
      <c r="AA41" s="63">
        <v>26.21</v>
      </c>
      <c r="AB41" s="77" t="s">
        <v>172</v>
      </c>
      <c r="AC41" s="62">
        <v>32.93</v>
      </c>
      <c r="AD41" s="63" t="s">
        <v>187</v>
      </c>
      <c r="AE41" s="77" t="s">
        <v>204</v>
      </c>
      <c r="AF41" s="62">
        <v>40.325000000000003</v>
      </c>
      <c r="AG41" s="63">
        <v>63.935000000000002</v>
      </c>
      <c r="AH41" s="207" t="s">
        <v>205</v>
      </c>
      <c r="AI41" s="39">
        <v>65.421000000000006</v>
      </c>
      <c r="AJ41" s="25">
        <v>81.200999999999993</v>
      </c>
      <c r="AK41" s="212" t="s">
        <v>269</v>
      </c>
      <c r="AL41" s="39">
        <v>68.662999999999997</v>
      </c>
      <c r="AM41" s="25">
        <v>78.293000000000006</v>
      </c>
      <c r="AN41" s="212" t="s">
        <v>188</v>
      </c>
      <c r="AO41" s="39">
        <v>89.340999999999994</v>
      </c>
      <c r="AP41" s="25">
        <v>100.581</v>
      </c>
      <c r="AQ41" s="488" t="s">
        <v>235</v>
      </c>
      <c r="AR41" s="489">
        <v>80.138999999999996</v>
      </c>
      <c r="AS41" s="490">
        <v>102.65900000000001</v>
      </c>
      <c r="AT41" s="488" t="s">
        <v>176</v>
      </c>
      <c r="AU41" s="489">
        <v>95.328999999999994</v>
      </c>
      <c r="AV41" s="490">
        <v>140.26300000000001</v>
      </c>
      <c r="AW41" s="488" t="s">
        <v>133</v>
      </c>
      <c r="AX41" s="489">
        <v>76.325569999999999</v>
      </c>
      <c r="AY41" s="490">
        <v>114.64827200000001</v>
      </c>
      <c r="AZ41" s="269" t="s">
        <v>209</v>
      </c>
      <c r="BA41" s="270">
        <v>124.570488</v>
      </c>
      <c r="BB41" s="270" t="s">
        <v>53</v>
      </c>
      <c r="BC41" s="270">
        <v>7.7140000000000004</v>
      </c>
      <c r="BD41" s="270">
        <v>136.59448800000001</v>
      </c>
      <c r="BE41" s="561">
        <f t="shared" si="1"/>
        <v>0.41992622785294575</v>
      </c>
    </row>
    <row r="42" spans="1:57" ht="13.05" customHeight="1" x14ac:dyDescent="0.25">
      <c r="A42" s="75"/>
      <c r="B42" s="905" t="s">
        <v>33</v>
      </c>
      <c r="C42" s="257" t="s">
        <v>52</v>
      </c>
      <c r="D42" s="471" t="s">
        <v>53</v>
      </c>
      <c r="E42" s="343" t="s">
        <v>53</v>
      </c>
      <c r="F42" s="472" t="s">
        <v>53</v>
      </c>
      <c r="G42" s="471" t="s">
        <v>53</v>
      </c>
      <c r="H42" s="343" t="s">
        <v>53</v>
      </c>
      <c r="I42" s="472" t="s">
        <v>53</v>
      </c>
      <c r="J42" s="471" t="s">
        <v>163</v>
      </c>
      <c r="K42" s="343">
        <v>3.03</v>
      </c>
      <c r="L42" s="472">
        <v>7.06</v>
      </c>
      <c r="M42" s="471" t="s">
        <v>53</v>
      </c>
      <c r="N42" s="343" t="s">
        <v>53</v>
      </c>
      <c r="O42" s="472" t="s">
        <v>53</v>
      </c>
      <c r="P42" s="77"/>
      <c r="Q42" s="62"/>
      <c r="R42" s="63"/>
      <c r="S42" s="77"/>
      <c r="T42" s="62"/>
      <c r="U42" s="63"/>
      <c r="V42" s="77"/>
      <c r="W42" s="62"/>
      <c r="X42" s="63"/>
      <c r="Y42" s="77" t="s">
        <v>53</v>
      </c>
      <c r="Z42" s="62" t="s">
        <v>53</v>
      </c>
      <c r="AA42" s="63" t="s">
        <v>53</v>
      </c>
      <c r="AB42" s="77"/>
      <c r="AC42" s="62"/>
      <c r="AD42" s="63"/>
      <c r="AE42" s="77" t="s">
        <v>53</v>
      </c>
      <c r="AF42" s="62" t="s">
        <v>53</v>
      </c>
      <c r="AG42" s="63" t="s">
        <v>53</v>
      </c>
      <c r="AH42" s="206" t="s">
        <v>53</v>
      </c>
      <c r="AI42" s="35" t="s">
        <v>53</v>
      </c>
      <c r="AJ42" s="24" t="s">
        <v>53</v>
      </c>
      <c r="AK42" s="211" t="s">
        <v>279</v>
      </c>
      <c r="AL42" s="35" t="s">
        <v>53</v>
      </c>
      <c r="AM42" s="24">
        <v>25.65</v>
      </c>
      <c r="AN42" s="211" t="s">
        <v>279</v>
      </c>
      <c r="AO42" s="35">
        <v>23.99</v>
      </c>
      <c r="AP42" s="24">
        <v>23.99</v>
      </c>
      <c r="AQ42" s="479" t="s">
        <v>53</v>
      </c>
      <c r="AR42" s="480" t="s">
        <v>53</v>
      </c>
      <c r="AS42" s="481" t="s">
        <v>53</v>
      </c>
      <c r="AT42" s="479" t="s">
        <v>163</v>
      </c>
      <c r="AU42" s="480">
        <v>7.28</v>
      </c>
      <c r="AV42" s="481">
        <v>8.08</v>
      </c>
      <c r="AW42" s="479" t="s">
        <v>170</v>
      </c>
      <c r="AX42" s="480">
        <v>35.971677</v>
      </c>
      <c r="AY42" s="481">
        <v>35.971677</v>
      </c>
      <c r="AZ42" s="263" t="s">
        <v>169</v>
      </c>
      <c r="BA42" s="264">
        <v>28.537413999999998</v>
      </c>
      <c r="BB42" s="264" t="s">
        <v>241</v>
      </c>
      <c r="BC42" s="264">
        <v>6.09</v>
      </c>
      <c r="BD42" s="264">
        <v>34.627414000000002</v>
      </c>
      <c r="BE42" s="561">
        <f t="shared" si="1"/>
        <v>0.10645348545339753</v>
      </c>
    </row>
    <row r="43" spans="1:57" ht="13.05" customHeight="1" thickBot="1" x14ac:dyDescent="0.3">
      <c r="A43" s="75"/>
      <c r="B43" s="906"/>
      <c r="C43" s="258" t="s">
        <v>51</v>
      </c>
      <c r="D43" s="473" t="s">
        <v>348</v>
      </c>
      <c r="E43" s="474">
        <v>520.92200000000003</v>
      </c>
      <c r="F43" s="475">
        <v>590.255</v>
      </c>
      <c r="G43" s="473" t="s">
        <v>274</v>
      </c>
      <c r="H43" s="474">
        <v>364.35500000000002</v>
      </c>
      <c r="I43" s="475">
        <v>401.19400000000002</v>
      </c>
      <c r="J43" s="473" t="s">
        <v>195</v>
      </c>
      <c r="K43" s="474">
        <v>393.50900000000001</v>
      </c>
      <c r="L43" s="475">
        <v>494.36</v>
      </c>
      <c r="M43" s="473" t="s">
        <v>214</v>
      </c>
      <c r="N43" s="474">
        <v>296.07979999999998</v>
      </c>
      <c r="O43" s="475">
        <v>436.90980000000002</v>
      </c>
      <c r="P43" s="205" t="s">
        <v>192</v>
      </c>
      <c r="Q43" s="84">
        <v>157.77799999999999</v>
      </c>
      <c r="R43" s="85">
        <v>282.59519999999998</v>
      </c>
      <c r="S43" s="205" t="s">
        <v>556</v>
      </c>
      <c r="T43" s="84">
        <v>216.74700000000001</v>
      </c>
      <c r="U43" s="85">
        <v>424.04</v>
      </c>
      <c r="V43" s="205" t="s">
        <v>656</v>
      </c>
      <c r="W43" s="84">
        <v>388.96429999999998</v>
      </c>
      <c r="X43" s="85">
        <v>500.1123</v>
      </c>
      <c r="Y43" s="476" t="s">
        <v>280</v>
      </c>
      <c r="Z43" s="477">
        <v>271.13409999999999</v>
      </c>
      <c r="AA43" s="478">
        <v>313.15410000000003</v>
      </c>
      <c r="AB43" s="476" t="s">
        <v>217</v>
      </c>
      <c r="AC43" s="477">
        <v>342.59399999999999</v>
      </c>
      <c r="AD43" s="478">
        <v>471.36590000000001</v>
      </c>
      <c r="AE43" s="476" t="s">
        <v>251</v>
      </c>
      <c r="AF43" s="477">
        <v>333.44900000000001</v>
      </c>
      <c r="AG43" s="478">
        <v>575.55899999999997</v>
      </c>
      <c r="AH43" s="210" t="s">
        <v>151</v>
      </c>
      <c r="AI43" s="106">
        <v>508.22500000000002</v>
      </c>
      <c r="AJ43" s="88">
        <v>721.505</v>
      </c>
      <c r="AK43" s="215" t="s">
        <v>606</v>
      </c>
      <c r="AL43" s="106">
        <v>494.59629999999999</v>
      </c>
      <c r="AM43" s="88">
        <v>717.53629999999998</v>
      </c>
      <c r="AN43" s="215" t="s">
        <v>263</v>
      </c>
      <c r="AO43" s="106">
        <v>666.32629999999995</v>
      </c>
      <c r="AP43" s="88">
        <v>926.87990000000002</v>
      </c>
      <c r="AQ43" s="476" t="s">
        <v>355</v>
      </c>
      <c r="AR43" s="477">
        <v>879.86620000000005</v>
      </c>
      <c r="AS43" s="478">
        <v>1143.4262000000001</v>
      </c>
      <c r="AT43" s="476" t="s">
        <v>655</v>
      </c>
      <c r="AU43" s="477">
        <v>1051.3868</v>
      </c>
      <c r="AV43" s="478">
        <v>1307.8807999999999</v>
      </c>
      <c r="AW43" s="476" t="s">
        <v>420</v>
      </c>
      <c r="AX43" s="477">
        <v>844.14398500000004</v>
      </c>
      <c r="AY43" s="478">
        <v>1054.018417</v>
      </c>
      <c r="AZ43" s="271" t="s">
        <v>383</v>
      </c>
      <c r="BA43" s="272">
        <v>800.44045300000005</v>
      </c>
      <c r="BB43" s="272">
        <v>153.65154100000001</v>
      </c>
      <c r="BC43" s="272">
        <v>52.500065999999997</v>
      </c>
      <c r="BD43" s="272">
        <v>1009.33806</v>
      </c>
      <c r="BE43" s="565">
        <f t="shared" si="1"/>
        <v>3.1029621353696952</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6" s="117" customFormat="1" ht="12" customHeight="1" x14ac:dyDescent="0.25">
      <c r="A49" s="895" t="s">
        <v>65</v>
      </c>
      <c r="B49" s="896" t="s">
        <v>41</v>
      </c>
      <c r="C49" s="613" t="s">
        <v>856</v>
      </c>
      <c r="D49" s="498" t="s">
        <v>321</v>
      </c>
      <c r="E49" s="499">
        <v>471.21</v>
      </c>
      <c r="F49" s="500">
        <v>491.99</v>
      </c>
      <c r="G49" s="498" t="s">
        <v>365</v>
      </c>
      <c r="H49" s="499">
        <v>509.55</v>
      </c>
      <c r="I49" s="500">
        <v>593.66899999999998</v>
      </c>
      <c r="J49" s="498" t="s">
        <v>271</v>
      </c>
      <c r="K49" s="499">
        <v>374.22</v>
      </c>
      <c r="L49" s="500">
        <v>398.67</v>
      </c>
      <c r="M49" s="498" t="s">
        <v>490</v>
      </c>
      <c r="N49" s="499">
        <v>486.23</v>
      </c>
      <c r="O49" s="500">
        <v>713.66</v>
      </c>
      <c r="P49" s="501" t="s">
        <v>395</v>
      </c>
      <c r="Q49" s="239">
        <v>580.57000000000005</v>
      </c>
      <c r="R49" s="240">
        <v>791.25400000000002</v>
      </c>
      <c r="S49" s="501" t="s">
        <v>136</v>
      </c>
      <c r="T49" s="239">
        <v>640.37</v>
      </c>
      <c r="U49" s="240">
        <v>937.82</v>
      </c>
      <c r="V49" s="501" t="s">
        <v>191</v>
      </c>
      <c r="W49" s="239">
        <v>760.38</v>
      </c>
      <c r="X49" s="240">
        <v>954.61900000000003</v>
      </c>
      <c r="Y49" s="501" t="s">
        <v>397</v>
      </c>
      <c r="Z49" s="239">
        <v>806.92</v>
      </c>
      <c r="AA49" s="240">
        <v>986.07</v>
      </c>
      <c r="AB49" s="501" t="s">
        <v>314</v>
      </c>
      <c r="AC49" s="239">
        <v>1000.24</v>
      </c>
      <c r="AD49" s="240">
        <v>1264.3699999999999</v>
      </c>
      <c r="AE49" s="501" t="s">
        <v>215</v>
      </c>
      <c r="AF49" s="239">
        <v>958.64649999999995</v>
      </c>
      <c r="AG49" s="240">
        <v>1590.0065</v>
      </c>
      <c r="AH49" s="501" t="s">
        <v>280</v>
      </c>
      <c r="AI49" s="239">
        <v>1101.98</v>
      </c>
      <c r="AJ49" s="240">
        <v>1487.34</v>
      </c>
      <c r="AK49" s="245" t="s">
        <v>294</v>
      </c>
      <c r="AL49" s="239">
        <v>1133.81</v>
      </c>
      <c r="AM49" s="240">
        <v>1614.77</v>
      </c>
      <c r="AN49" s="238" t="s">
        <v>366</v>
      </c>
      <c r="AO49" s="239">
        <v>1340.73</v>
      </c>
      <c r="AP49" s="240">
        <v>1999.7407000000001</v>
      </c>
      <c r="AQ49" s="508" t="s">
        <v>296</v>
      </c>
      <c r="AR49" s="509">
        <v>1506.74</v>
      </c>
      <c r="AS49" s="510">
        <v>1828.97</v>
      </c>
      <c r="AT49" s="508" t="s">
        <v>510</v>
      </c>
      <c r="AU49" s="509">
        <v>2433.91</v>
      </c>
      <c r="AV49" s="510">
        <v>2702.6244999999999</v>
      </c>
      <c r="AW49" s="508" t="s">
        <v>484</v>
      </c>
      <c r="AX49" s="509">
        <v>2043.792328</v>
      </c>
      <c r="AY49" s="510">
        <v>2187.0746709999999</v>
      </c>
      <c r="AZ49" s="273" t="s">
        <v>317</v>
      </c>
      <c r="BA49" s="274">
        <v>2150.1579980000001</v>
      </c>
      <c r="BB49" s="274">
        <v>90.82</v>
      </c>
      <c r="BC49" s="274">
        <v>128.71</v>
      </c>
      <c r="BD49" s="275">
        <v>2380.317998</v>
      </c>
    </row>
    <row r="50" spans="1:56" s="117" customFormat="1" ht="12" customHeight="1" x14ac:dyDescent="0.25">
      <c r="A50" s="895" t="s">
        <v>65</v>
      </c>
      <c r="B50" s="897"/>
      <c r="C50" s="533" t="s">
        <v>855</v>
      </c>
      <c r="D50" s="502" t="s">
        <v>170</v>
      </c>
      <c r="E50" s="503">
        <v>148.75</v>
      </c>
      <c r="F50" s="504">
        <v>156.97999999999999</v>
      </c>
      <c r="G50" s="502" t="s">
        <v>244</v>
      </c>
      <c r="H50" s="503">
        <v>135.88</v>
      </c>
      <c r="I50" s="504">
        <v>156.85</v>
      </c>
      <c r="J50" s="502" t="s">
        <v>240</v>
      </c>
      <c r="K50" s="503">
        <v>138.93</v>
      </c>
      <c r="L50" s="504">
        <v>180.94</v>
      </c>
      <c r="M50" s="502" t="s">
        <v>167</v>
      </c>
      <c r="N50" s="503">
        <v>94.05</v>
      </c>
      <c r="O50" s="504">
        <v>172.19</v>
      </c>
      <c r="P50" s="505" t="s">
        <v>240</v>
      </c>
      <c r="Q50" s="236">
        <v>139.34</v>
      </c>
      <c r="R50" s="237">
        <v>172.16</v>
      </c>
      <c r="S50" s="505" t="s">
        <v>244</v>
      </c>
      <c r="T50" s="236">
        <v>97.37</v>
      </c>
      <c r="U50" s="237">
        <v>104.19</v>
      </c>
      <c r="V50" s="505" t="s">
        <v>172</v>
      </c>
      <c r="W50" s="236">
        <v>107.38</v>
      </c>
      <c r="X50" s="237">
        <v>129.41</v>
      </c>
      <c r="Y50" s="505" t="s">
        <v>276</v>
      </c>
      <c r="Z50" s="236">
        <v>170.14</v>
      </c>
      <c r="AA50" s="237">
        <v>184.04</v>
      </c>
      <c r="AB50" s="505" t="s">
        <v>206</v>
      </c>
      <c r="AC50" s="236">
        <v>283.11</v>
      </c>
      <c r="AD50" s="237">
        <v>318.55599999999998</v>
      </c>
      <c r="AE50" s="505" t="s">
        <v>235</v>
      </c>
      <c r="AF50" s="236">
        <v>209.69</v>
      </c>
      <c r="AG50" s="237">
        <v>319.94</v>
      </c>
      <c r="AH50" s="505" t="s">
        <v>365</v>
      </c>
      <c r="AI50" s="236">
        <v>322.27</v>
      </c>
      <c r="AJ50" s="237">
        <v>760.38</v>
      </c>
      <c r="AK50" s="244" t="s">
        <v>293</v>
      </c>
      <c r="AL50" s="236">
        <v>466.3</v>
      </c>
      <c r="AM50" s="237">
        <v>678.28</v>
      </c>
      <c r="AN50" s="142" t="s">
        <v>224</v>
      </c>
      <c r="AO50" s="236">
        <v>694.62</v>
      </c>
      <c r="AP50" s="237">
        <v>1226.78</v>
      </c>
      <c r="AQ50" s="511" t="s">
        <v>300</v>
      </c>
      <c r="AR50" s="512">
        <v>1283.3</v>
      </c>
      <c r="AS50" s="513">
        <v>1586.24</v>
      </c>
      <c r="AT50" s="511" t="s">
        <v>196</v>
      </c>
      <c r="AU50" s="512">
        <v>1584.18</v>
      </c>
      <c r="AV50" s="513">
        <v>1786.46</v>
      </c>
      <c r="AW50" s="511" t="s">
        <v>212</v>
      </c>
      <c r="AX50" s="512">
        <v>1913.15</v>
      </c>
      <c r="AY50" s="513">
        <v>2070.67</v>
      </c>
      <c r="AZ50" s="276" t="s">
        <v>350</v>
      </c>
      <c r="BA50" s="277">
        <v>1614.878089</v>
      </c>
      <c r="BB50" s="277">
        <v>41.89</v>
      </c>
      <c r="BC50" s="277">
        <v>152.4</v>
      </c>
      <c r="BD50" s="278">
        <v>1811.628089</v>
      </c>
    </row>
    <row r="51" spans="1:56" s="117" customFormat="1" ht="12" customHeight="1" x14ac:dyDescent="0.25">
      <c r="A51" s="895" t="s">
        <v>65</v>
      </c>
      <c r="B51" s="897"/>
      <c r="C51" s="248" t="s">
        <v>857</v>
      </c>
      <c r="D51" s="502" t="s">
        <v>277</v>
      </c>
      <c r="E51" s="503">
        <v>172.62</v>
      </c>
      <c r="F51" s="504">
        <v>195.64</v>
      </c>
      <c r="G51" s="502" t="s">
        <v>173</v>
      </c>
      <c r="H51" s="503">
        <v>141.28</v>
      </c>
      <c r="I51" s="504">
        <v>166.61</v>
      </c>
      <c r="J51" s="502" t="s">
        <v>232</v>
      </c>
      <c r="K51" s="503">
        <v>121.63</v>
      </c>
      <c r="L51" s="504">
        <v>169.94</v>
      </c>
      <c r="M51" s="502" t="s">
        <v>207</v>
      </c>
      <c r="N51" s="503">
        <v>150.91</v>
      </c>
      <c r="O51" s="504">
        <v>274.39999999999998</v>
      </c>
      <c r="P51" s="505" t="s">
        <v>174</v>
      </c>
      <c r="Q51" s="236">
        <v>134.27000000000001</v>
      </c>
      <c r="R51" s="237">
        <v>224.8758</v>
      </c>
      <c r="S51" s="505" t="s">
        <v>287</v>
      </c>
      <c r="T51" s="236">
        <v>199.37</v>
      </c>
      <c r="U51" s="237">
        <v>335.2</v>
      </c>
      <c r="V51" s="505" t="s">
        <v>374</v>
      </c>
      <c r="W51" s="236">
        <v>309.95999999999998</v>
      </c>
      <c r="X51" s="237">
        <v>362.26</v>
      </c>
      <c r="Y51" s="505" t="s">
        <v>208</v>
      </c>
      <c r="Z51" s="236">
        <v>230.55</v>
      </c>
      <c r="AA51" s="237">
        <v>339.76</v>
      </c>
      <c r="AB51" s="505" t="s">
        <v>209</v>
      </c>
      <c r="AC51" s="236">
        <v>274.67</v>
      </c>
      <c r="AD51" s="237">
        <v>467.19</v>
      </c>
      <c r="AE51" s="505" t="s">
        <v>352</v>
      </c>
      <c r="AF51" s="236">
        <v>250.81</v>
      </c>
      <c r="AG51" s="237">
        <v>622.29</v>
      </c>
      <c r="AH51" s="505" t="s">
        <v>406</v>
      </c>
      <c r="AI51" s="236">
        <v>290.5</v>
      </c>
      <c r="AJ51" s="237">
        <v>521.25</v>
      </c>
      <c r="AK51" s="244" t="s">
        <v>181</v>
      </c>
      <c r="AL51" s="236">
        <v>321.63</v>
      </c>
      <c r="AM51" s="237">
        <v>822.8</v>
      </c>
      <c r="AN51" s="142" t="s">
        <v>180</v>
      </c>
      <c r="AO51" s="236">
        <v>492.65</v>
      </c>
      <c r="AP51" s="237">
        <v>845.09</v>
      </c>
      <c r="AQ51" s="511" t="s">
        <v>347</v>
      </c>
      <c r="AR51" s="512">
        <v>470.98</v>
      </c>
      <c r="AS51" s="513">
        <v>735.56</v>
      </c>
      <c r="AT51" s="511" t="s">
        <v>499</v>
      </c>
      <c r="AU51" s="512">
        <v>531.51</v>
      </c>
      <c r="AV51" s="513">
        <v>744.89</v>
      </c>
      <c r="AW51" s="511" t="s">
        <v>343</v>
      </c>
      <c r="AX51" s="512">
        <v>797.43</v>
      </c>
      <c r="AY51" s="513">
        <v>896.56491100000005</v>
      </c>
      <c r="AZ51" s="276" t="s">
        <v>184</v>
      </c>
      <c r="BA51" s="277">
        <v>916.89148899999998</v>
      </c>
      <c r="BB51" s="277">
        <v>94.02</v>
      </c>
      <c r="BC51" s="277">
        <v>23.66</v>
      </c>
      <c r="BD51" s="278">
        <v>1037.6014889999999</v>
      </c>
    </row>
    <row r="52" spans="1:56" s="117" customFormat="1" ht="12" customHeight="1" x14ac:dyDescent="0.25">
      <c r="A52" s="895" t="s">
        <v>65</v>
      </c>
      <c r="B52" s="897"/>
      <c r="C52" s="248" t="s">
        <v>858</v>
      </c>
      <c r="D52" s="502" t="s">
        <v>204</v>
      </c>
      <c r="E52" s="503">
        <v>174.12</v>
      </c>
      <c r="F52" s="504">
        <v>182.65</v>
      </c>
      <c r="G52" s="502" t="s">
        <v>244</v>
      </c>
      <c r="H52" s="503">
        <v>142.1</v>
      </c>
      <c r="I52" s="504">
        <v>150.19</v>
      </c>
      <c r="J52" s="502" t="s">
        <v>171</v>
      </c>
      <c r="K52" s="503">
        <v>113.13</v>
      </c>
      <c r="L52" s="504">
        <v>129.61000000000001</v>
      </c>
      <c r="M52" s="502" t="s">
        <v>204</v>
      </c>
      <c r="N52" s="503">
        <v>136.37</v>
      </c>
      <c r="O52" s="504">
        <v>171.52</v>
      </c>
      <c r="P52" s="505" t="s">
        <v>231</v>
      </c>
      <c r="Q52" s="236">
        <v>69.3</v>
      </c>
      <c r="R52" s="237">
        <v>135.33000000000001</v>
      </c>
      <c r="S52" s="505" t="s">
        <v>233</v>
      </c>
      <c r="T52" s="236">
        <v>164.31</v>
      </c>
      <c r="U52" s="237">
        <v>242.39</v>
      </c>
      <c r="V52" s="505" t="s">
        <v>277</v>
      </c>
      <c r="W52" s="236">
        <v>205.59</v>
      </c>
      <c r="X52" s="237">
        <v>228.76</v>
      </c>
      <c r="Y52" s="505" t="s">
        <v>204</v>
      </c>
      <c r="Z52" s="236">
        <v>123.32</v>
      </c>
      <c r="AA52" s="237">
        <v>141.4</v>
      </c>
      <c r="AB52" s="505" t="s">
        <v>232</v>
      </c>
      <c r="AC52" s="236">
        <v>158.46</v>
      </c>
      <c r="AD52" s="237">
        <v>286.27999999999997</v>
      </c>
      <c r="AE52" s="505" t="s">
        <v>278</v>
      </c>
      <c r="AF52" s="236">
        <v>192.69</v>
      </c>
      <c r="AG52" s="237">
        <v>402.96</v>
      </c>
      <c r="AH52" s="505" t="s">
        <v>207</v>
      </c>
      <c r="AI52" s="236">
        <v>173.33</v>
      </c>
      <c r="AJ52" s="237">
        <v>351.1</v>
      </c>
      <c r="AK52" s="244" t="s">
        <v>235</v>
      </c>
      <c r="AL52" s="236">
        <v>158.54</v>
      </c>
      <c r="AM52" s="237">
        <v>309.45</v>
      </c>
      <c r="AN52" s="142" t="s">
        <v>277</v>
      </c>
      <c r="AO52" s="236">
        <v>108.15</v>
      </c>
      <c r="AP52" s="237">
        <v>195.5155</v>
      </c>
      <c r="AQ52" s="511" t="s">
        <v>232</v>
      </c>
      <c r="AR52" s="512">
        <v>151.54</v>
      </c>
      <c r="AS52" s="513">
        <v>239.29400000000001</v>
      </c>
      <c r="AT52" s="511" t="s">
        <v>188</v>
      </c>
      <c r="AU52" s="512">
        <v>195.61</v>
      </c>
      <c r="AV52" s="513">
        <v>283.44</v>
      </c>
      <c r="AW52" s="511" t="s">
        <v>187</v>
      </c>
      <c r="AX52" s="512">
        <v>267.07</v>
      </c>
      <c r="AY52" s="513">
        <v>304.2</v>
      </c>
      <c r="AZ52" s="276" t="s">
        <v>285</v>
      </c>
      <c r="BA52" s="277">
        <v>316.57</v>
      </c>
      <c r="BB52" s="277">
        <v>15.82</v>
      </c>
      <c r="BC52" s="277">
        <v>16.68</v>
      </c>
      <c r="BD52" s="278">
        <v>351.83</v>
      </c>
    </row>
    <row r="53" spans="1:56" s="117" customFormat="1" ht="12" customHeight="1" x14ac:dyDescent="0.25">
      <c r="A53" s="895" t="s">
        <v>65</v>
      </c>
      <c r="B53" s="897"/>
      <c r="C53" s="248" t="s">
        <v>859</v>
      </c>
      <c r="D53" s="502" t="s">
        <v>163</v>
      </c>
      <c r="E53" s="503">
        <v>3.5939999999999999</v>
      </c>
      <c r="F53" s="504">
        <v>3.5939999999999999</v>
      </c>
      <c r="G53" s="502" t="s">
        <v>164</v>
      </c>
      <c r="H53" s="503">
        <v>11.004</v>
      </c>
      <c r="I53" s="504">
        <v>11.004</v>
      </c>
      <c r="J53" s="502" t="s">
        <v>242</v>
      </c>
      <c r="K53" s="503">
        <v>7.48</v>
      </c>
      <c r="L53" s="504">
        <v>23.61</v>
      </c>
      <c r="M53" s="502" t="s">
        <v>201</v>
      </c>
      <c r="N53" s="503">
        <v>16.2</v>
      </c>
      <c r="O53" s="504">
        <v>22.78</v>
      </c>
      <c r="P53" s="505" t="s">
        <v>165</v>
      </c>
      <c r="Q53" s="236">
        <v>15.03</v>
      </c>
      <c r="R53" s="237">
        <v>24.05</v>
      </c>
      <c r="S53" s="505" t="s">
        <v>165</v>
      </c>
      <c r="T53" s="236">
        <v>48.41</v>
      </c>
      <c r="U53" s="237">
        <v>61.9</v>
      </c>
      <c r="V53" s="505" t="s">
        <v>238</v>
      </c>
      <c r="W53" s="236">
        <v>83.76</v>
      </c>
      <c r="X53" s="237">
        <v>106.73</v>
      </c>
      <c r="Y53" s="505" t="s">
        <v>171</v>
      </c>
      <c r="Z53" s="236">
        <v>70.7</v>
      </c>
      <c r="AA53" s="237">
        <v>90.26</v>
      </c>
      <c r="AB53" s="505" t="s">
        <v>207</v>
      </c>
      <c r="AC53" s="236">
        <v>268.91000000000003</v>
      </c>
      <c r="AD53" s="237">
        <v>472.84</v>
      </c>
      <c r="AE53" s="505" t="s">
        <v>365</v>
      </c>
      <c r="AF53" s="236">
        <v>248.89</v>
      </c>
      <c r="AG53" s="237">
        <v>465.19</v>
      </c>
      <c r="AH53" s="505" t="s">
        <v>179</v>
      </c>
      <c r="AI53" s="236">
        <v>378.5</v>
      </c>
      <c r="AJ53" s="237">
        <v>571.35</v>
      </c>
      <c r="AK53" s="244" t="s">
        <v>190</v>
      </c>
      <c r="AL53" s="236">
        <v>723.23</v>
      </c>
      <c r="AM53" s="237">
        <v>830.23</v>
      </c>
      <c r="AN53" s="142" t="s">
        <v>177</v>
      </c>
      <c r="AO53" s="236">
        <v>372.75</v>
      </c>
      <c r="AP53" s="237">
        <v>432.29</v>
      </c>
      <c r="AQ53" s="511" t="s">
        <v>372</v>
      </c>
      <c r="AR53" s="512">
        <v>602.13</v>
      </c>
      <c r="AS53" s="513">
        <v>638.45000000000005</v>
      </c>
      <c r="AT53" s="511" t="s">
        <v>273</v>
      </c>
      <c r="AU53" s="512">
        <v>458.1</v>
      </c>
      <c r="AV53" s="513">
        <v>482.94</v>
      </c>
      <c r="AW53" s="511" t="s">
        <v>135</v>
      </c>
      <c r="AX53" s="512">
        <v>423.07</v>
      </c>
      <c r="AY53" s="513">
        <v>444.72</v>
      </c>
      <c r="AZ53" s="276" t="s">
        <v>222</v>
      </c>
      <c r="BA53" s="277">
        <v>263.64999899999998</v>
      </c>
      <c r="BB53" s="277">
        <v>42.29</v>
      </c>
      <c r="BC53" s="277">
        <v>5.6790669999999999</v>
      </c>
      <c r="BD53" s="278">
        <v>311.61906599999998</v>
      </c>
    </row>
    <row r="54" spans="1:56" s="117" customFormat="1" ht="12" customHeight="1" x14ac:dyDescent="0.25">
      <c r="A54" s="895" t="s">
        <v>65</v>
      </c>
      <c r="B54" s="897"/>
      <c r="C54" s="248" t="s">
        <v>862</v>
      </c>
      <c r="D54" s="502" t="s">
        <v>53</v>
      </c>
      <c r="E54" s="503" t="s">
        <v>53</v>
      </c>
      <c r="F54" s="504" t="s">
        <v>53</v>
      </c>
      <c r="G54" s="502" t="s">
        <v>165</v>
      </c>
      <c r="H54" s="503">
        <v>62.59</v>
      </c>
      <c r="I54" s="504">
        <v>64.59</v>
      </c>
      <c r="J54" s="502" t="s">
        <v>168</v>
      </c>
      <c r="K54" s="503">
        <v>87.6</v>
      </c>
      <c r="L54" s="504">
        <v>92.24</v>
      </c>
      <c r="M54" s="502" t="s">
        <v>170</v>
      </c>
      <c r="N54" s="503">
        <v>80.14</v>
      </c>
      <c r="O54" s="504">
        <v>116.69</v>
      </c>
      <c r="P54" s="505" t="s">
        <v>166</v>
      </c>
      <c r="Q54" s="236">
        <v>26.85</v>
      </c>
      <c r="R54" s="237">
        <v>31.27</v>
      </c>
      <c r="S54" s="505" t="s">
        <v>237</v>
      </c>
      <c r="T54" s="236">
        <v>103.92</v>
      </c>
      <c r="U54" s="237">
        <v>110.09</v>
      </c>
      <c r="V54" s="505" t="s">
        <v>238</v>
      </c>
      <c r="W54" s="236">
        <v>169.79</v>
      </c>
      <c r="X54" s="237">
        <v>175.11</v>
      </c>
      <c r="Y54" s="505" t="s">
        <v>237</v>
      </c>
      <c r="Z54" s="236" t="s">
        <v>509</v>
      </c>
      <c r="AA54" s="237">
        <v>195.37</v>
      </c>
      <c r="AB54" s="505" t="s">
        <v>204</v>
      </c>
      <c r="AC54" s="236">
        <v>198.45</v>
      </c>
      <c r="AD54" s="237">
        <v>252.71</v>
      </c>
      <c r="AE54" s="505" t="s">
        <v>240</v>
      </c>
      <c r="AF54" s="236">
        <v>203.66</v>
      </c>
      <c r="AG54" s="237">
        <v>256.89999999999998</v>
      </c>
      <c r="AH54" s="505" t="s">
        <v>235</v>
      </c>
      <c r="AI54" s="236">
        <v>197.79</v>
      </c>
      <c r="AJ54" s="237">
        <v>331.26</v>
      </c>
      <c r="AK54" s="244" t="s">
        <v>374</v>
      </c>
      <c r="AL54" s="236">
        <v>308.63</v>
      </c>
      <c r="AM54" s="237">
        <v>410.26</v>
      </c>
      <c r="AN54" s="142" t="s">
        <v>271</v>
      </c>
      <c r="AO54" s="236">
        <v>323.79000000000002</v>
      </c>
      <c r="AP54" s="237">
        <v>513.22</v>
      </c>
      <c r="AQ54" s="511" t="s">
        <v>207</v>
      </c>
      <c r="AR54" s="512">
        <v>342.9</v>
      </c>
      <c r="AS54" s="513">
        <v>476.62139999999999</v>
      </c>
      <c r="AT54" s="511" t="s">
        <v>235</v>
      </c>
      <c r="AU54" s="512">
        <v>292.55</v>
      </c>
      <c r="AV54" s="513">
        <v>368.16</v>
      </c>
      <c r="AW54" s="511" t="s">
        <v>232</v>
      </c>
      <c r="AX54" s="512">
        <v>289.02</v>
      </c>
      <c r="AY54" s="513">
        <v>332.59</v>
      </c>
      <c r="AZ54" s="276" t="s">
        <v>231</v>
      </c>
      <c r="BA54" s="277">
        <v>206.63300000000001</v>
      </c>
      <c r="BB54" s="277" t="s">
        <v>53</v>
      </c>
      <c r="BC54" s="277" t="s">
        <v>53</v>
      </c>
      <c r="BD54" s="278">
        <v>217.09299999999999</v>
      </c>
    </row>
    <row r="55" spans="1:56" s="117" customFormat="1" ht="12" customHeight="1" x14ac:dyDescent="0.25">
      <c r="A55" s="895" t="s">
        <v>65</v>
      </c>
      <c r="B55" s="897"/>
      <c r="C55" s="248" t="s">
        <v>861</v>
      </c>
      <c r="D55" s="502" t="s">
        <v>165</v>
      </c>
      <c r="E55" s="503">
        <v>45.24</v>
      </c>
      <c r="F55" s="504">
        <v>50.204000000000001</v>
      </c>
      <c r="G55" s="502" t="s">
        <v>275</v>
      </c>
      <c r="H55" s="503">
        <v>70.59</v>
      </c>
      <c r="I55" s="504">
        <v>79.209999999999994</v>
      </c>
      <c r="J55" s="502" t="s">
        <v>243</v>
      </c>
      <c r="K55" s="503">
        <v>24.68</v>
      </c>
      <c r="L55" s="504">
        <v>26.75</v>
      </c>
      <c r="M55" s="502" t="s">
        <v>167</v>
      </c>
      <c r="N55" s="503">
        <v>114.69</v>
      </c>
      <c r="O55" s="504">
        <v>162.21</v>
      </c>
      <c r="P55" s="505" t="s">
        <v>240</v>
      </c>
      <c r="Q55" s="236">
        <v>64.75</v>
      </c>
      <c r="R55" s="237">
        <v>86.24</v>
      </c>
      <c r="S55" s="505" t="s">
        <v>204</v>
      </c>
      <c r="T55" s="236">
        <v>119.89</v>
      </c>
      <c r="U55" s="237">
        <v>134.62</v>
      </c>
      <c r="V55" s="505" t="s">
        <v>167</v>
      </c>
      <c r="W55" s="236">
        <v>113.21</v>
      </c>
      <c r="X55" s="237">
        <v>116.28</v>
      </c>
      <c r="Y55" s="505" t="s">
        <v>244</v>
      </c>
      <c r="Z55" s="236">
        <v>114.52</v>
      </c>
      <c r="AA55" s="237">
        <v>125.89</v>
      </c>
      <c r="AB55" s="505" t="s">
        <v>168</v>
      </c>
      <c r="AC55" s="236">
        <v>102.62</v>
      </c>
      <c r="AD55" s="237">
        <v>122.25</v>
      </c>
      <c r="AE55" s="505" t="s">
        <v>277</v>
      </c>
      <c r="AF55" s="236">
        <v>105.07</v>
      </c>
      <c r="AG55" s="237">
        <v>174.27</v>
      </c>
      <c r="AH55" s="505" t="s">
        <v>187</v>
      </c>
      <c r="AI55" s="236">
        <v>133.30000000000001</v>
      </c>
      <c r="AJ55" s="237">
        <v>219.69</v>
      </c>
      <c r="AK55" s="244" t="s">
        <v>231</v>
      </c>
      <c r="AL55" s="236">
        <v>85.93</v>
      </c>
      <c r="AM55" s="237">
        <v>119.88</v>
      </c>
      <c r="AN55" s="142" t="s">
        <v>206</v>
      </c>
      <c r="AO55" s="236">
        <v>264.02999999999997</v>
      </c>
      <c r="AP55" s="237">
        <v>280.13</v>
      </c>
      <c r="AQ55" s="511" t="s">
        <v>188</v>
      </c>
      <c r="AR55" s="512">
        <v>189.17</v>
      </c>
      <c r="AS55" s="513">
        <v>202.98</v>
      </c>
      <c r="AT55" s="511" t="s">
        <v>374</v>
      </c>
      <c r="AU55" s="512">
        <v>218.03399999999999</v>
      </c>
      <c r="AV55" s="513">
        <v>256.14400000000001</v>
      </c>
      <c r="AW55" s="511" t="s">
        <v>435</v>
      </c>
      <c r="AX55" s="512">
        <v>217.89</v>
      </c>
      <c r="AY55" s="513">
        <v>249.56855899999999</v>
      </c>
      <c r="AZ55" s="276" t="s">
        <v>235</v>
      </c>
      <c r="BA55" s="277">
        <v>193.09</v>
      </c>
      <c r="BB55" s="277" t="s">
        <v>241</v>
      </c>
      <c r="BC55" s="277">
        <v>16.71</v>
      </c>
      <c r="BD55" s="278">
        <v>216.43</v>
      </c>
    </row>
    <row r="56" spans="1:56" s="117" customFormat="1" ht="12" customHeight="1" x14ac:dyDescent="0.25">
      <c r="A56" s="895" t="s">
        <v>65</v>
      </c>
      <c r="B56" s="897"/>
      <c r="C56" s="248" t="s">
        <v>863</v>
      </c>
      <c r="D56" s="502" t="s">
        <v>53</v>
      </c>
      <c r="E56" s="503" t="s">
        <v>53</v>
      </c>
      <c r="F56" s="504" t="s">
        <v>53</v>
      </c>
      <c r="G56" s="502"/>
      <c r="H56" s="503"/>
      <c r="I56" s="504"/>
      <c r="J56" s="502" t="s">
        <v>163</v>
      </c>
      <c r="K56" s="503">
        <v>28.17</v>
      </c>
      <c r="L56" s="504">
        <v>37.799999999999997</v>
      </c>
      <c r="M56" s="502" t="s">
        <v>164</v>
      </c>
      <c r="N56" s="503">
        <v>12.38</v>
      </c>
      <c r="O56" s="504">
        <v>28.62</v>
      </c>
      <c r="P56" s="505" t="s">
        <v>279</v>
      </c>
      <c r="Q56" s="236">
        <v>14.74</v>
      </c>
      <c r="R56" s="237">
        <v>17.54</v>
      </c>
      <c r="S56" s="505" t="s">
        <v>164</v>
      </c>
      <c r="T56" s="236">
        <v>19.55</v>
      </c>
      <c r="U56" s="237" t="s">
        <v>231</v>
      </c>
      <c r="V56" s="505" t="s">
        <v>243</v>
      </c>
      <c r="W56" s="236">
        <v>66.959999999999994</v>
      </c>
      <c r="X56" s="237">
        <v>85.72</v>
      </c>
      <c r="Y56" s="505" t="s">
        <v>243</v>
      </c>
      <c r="Z56" s="236">
        <v>44.09</v>
      </c>
      <c r="AA56" s="237">
        <v>64.739999999999995</v>
      </c>
      <c r="AB56" s="505" t="s">
        <v>169</v>
      </c>
      <c r="AC56" s="236">
        <v>86.04</v>
      </c>
      <c r="AD56" s="237">
        <v>140.11000000000001</v>
      </c>
      <c r="AE56" s="505" t="s">
        <v>244</v>
      </c>
      <c r="AF56" s="236">
        <v>76.09</v>
      </c>
      <c r="AG56" s="237">
        <v>102.14</v>
      </c>
      <c r="AH56" s="505" t="s">
        <v>244</v>
      </c>
      <c r="AI56" s="236">
        <v>63.12</v>
      </c>
      <c r="AJ56" s="237">
        <v>177.09</v>
      </c>
      <c r="AK56" s="244" t="s">
        <v>231</v>
      </c>
      <c r="AL56" s="236">
        <v>132.82</v>
      </c>
      <c r="AM56" s="237">
        <v>165.57</v>
      </c>
      <c r="AN56" s="142" t="s">
        <v>239</v>
      </c>
      <c r="AO56" s="236">
        <v>193.27</v>
      </c>
      <c r="AP56" s="237">
        <v>245.57</v>
      </c>
      <c r="AQ56" s="511" t="s">
        <v>231</v>
      </c>
      <c r="AR56" s="512">
        <v>137.69</v>
      </c>
      <c r="AS56" s="513">
        <v>170.35</v>
      </c>
      <c r="AT56" s="511" t="s">
        <v>187</v>
      </c>
      <c r="AU56" s="512">
        <v>201.65</v>
      </c>
      <c r="AV56" s="513">
        <v>250.41</v>
      </c>
      <c r="AW56" s="511" t="s">
        <v>170</v>
      </c>
      <c r="AX56" s="512">
        <v>113.71</v>
      </c>
      <c r="AY56" s="513">
        <v>119.73</v>
      </c>
      <c r="AZ56" s="276" t="s">
        <v>205</v>
      </c>
      <c r="BA56" s="277">
        <v>112.580051</v>
      </c>
      <c r="BB56" s="277">
        <v>25.54</v>
      </c>
      <c r="BC56" s="277">
        <v>15.825873</v>
      </c>
      <c r="BD56" s="278">
        <v>153.94592399999999</v>
      </c>
    </row>
    <row r="57" spans="1:56" s="117" customFormat="1" ht="12" customHeight="1" x14ac:dyDescent="0.25">
      <c r="A57" s="895" t="s">
        <v>65</v>
      </c>
      <c r="B57" s="897"/>
      <c r="C57" s="533" t="s">
        <v>864</v>
      </c>
      <c r="D57" s="502" t="s">
        <v>201</v>
      </c>
      <c r="E57" s="503">
        <v>10.07</v>
      </c>
      <c r="F57" s="504">
        <v>11.09</v>
      </c>
      <c r="G57" s="502" t="s">
        <v>242</v>
      </c>
      <c r="H57" s="503">
        <v>5.53</v>
      </c>
      <c r="I57" s="504">
        <v>5.53</v>
      </c>
      <c r="J57" s="502" t="s">
        <v>279</v>
      </c>
      <c r="K57" s="503">
        <v>2.2599999999999998</v>
      </c>
      <c r="L57" s="504">
        <v>2.2599999999999998</v>
      </c>
      <c r="M57" s="502" t="s">
        <v>201</v>
      </c>
      <c r="N57" s="503">
        <v>11.67</v>
      </c>
      <c r="O57" s="504">
        <v>11.67</v>
      </c>
      <c r="P57" s="505" t="s">
        <v>164</v>
      </c>
      <c r="Q57" s="236">
        <v>13.1</v>
      </c>
      <c r="R57" s="237">
        <v>13.1</v>
      </c>
      <c r="S57" s="505" t="s">
        <v>201</v>
      </c>
      <c r="T57" s="236">
        <v>7.54</v>
      </c>
      <c r="U57" s="237">
        <v>7.9160000000000004</v>
      </c>
      <c r="V57" s="505" t="s">
        <v>164</v>
      </c>
      <c r="W57" s="236">
        <v>7.7</v>
      </c>
      <c r="X57" s="237">
        <v>7.7</v>
      </c>
      <c r="Y57" s="505" t="s">
        <v>201</v>
      </c>
      <c r="Z57" s="236">
        <v>8.89</v>
      </c>
      <c r="AA57" s="237">
        <v>11.87</v>
      </c>
      <c r="AB57" s="505" t="s">
        <v>166</v>
      </c>
      <c r="AC57" s="236">
        <v>31.98</v>
      </c>
      <c r="AD57" s="237">
        <v>32.82</v>
      </c>
      <c r="AE57" s="505" t="s">
        <v>238</v>
      </c>
      <c r="AF57" s="236">
        <v>28.5</v>
      </c>
      <c r="AG57" s="237">
        <v>32.67</v>
      </c>
      <c r="AH57" s="505" t="s">
        <v>237</v>
      </c>
      <c r="AI57" s="236">
        <v>36.520000000000003</v>
      </c>
      <c r="AJ57" s="237">
        <v>48.9</v>
      </c>
      <c r="AK57" s="244" t="s">
        <v>276</v>
      </c>
      <c r="AL57" s="236">
        <v>92.02</v>
      </c>
      <c r="AM57" s="237">
        <v>116.14</v>
      </c>
      <c r="AN57" s="142" t="s">
        <v>269</v>
      </c>
      <c r="AO57" s="236">
        <v>117.37</v>
      </c>
      <c r="AP57" s="237">
        <v>123.49</v>
      </c>
      <c r="AQ57" s="511" t="s">
        <v>276</v>
      </c>
      <c r="AR57" s="512">
        <v>95.48</v>
      </c>
      <c r="AS57" s="513">
        <v>99.67</v>
      </c>
      <c r="AT57" s="511" t="s">
        <v>277</v>
      </c>
      <c r="AU57" s="512">
        <v>162.21</v>
      </c>
      <c r="AV57" s="513">
        <v>188.03</v>
      </c>
      <c r="AW57" s="511" t="s">
        <v>173</v>
      </c>
      <c r="AX57" s="512">
        <v>241.34</v>
      </c>
      <c r="AY57" s="513">
        <v>241.67</v>
      </c>
      <c r="AZ57" s="276" t="s">
        <v>233</v>
      </c>
      <c r="BA57" s="277">
        <v>130.30000000000001</v>
      </c>
      <c r="BB57" s="277">
        <v>8.35</v>
      </c>
      <c r="BC57" s="277" t="s">
        <v>53</v>
      </c>
      <c r="BD57" s="278">
        <v>141.91999999999999</v>
      </c>
    </row>
    <row r="58" spans="1:56" s="117" customFormat="1" ht="12" customHeight="1" x14ac:dyDescent="0.25">
      <c r="A58" s="895"/>
      <c r="B58" s="897"/>
      <c r="C58" s="533" t="s">
        <v>860</v>
      </c>
      <c r="D58" s="502" t="s">
        <v>279</v>
      </c>
      <c r="E58" s="503">
        <v>37.65</v>
      </c>
      <c r="F58" s="504">
        <v>37.65</v>
      </c>
      <c r="G58" s="502" t="s">
        <v>53</v>
      </c>
      <c r="H58" s="503" t="s">
        <v>53</v>
      </c>
      <c r="I58" s="504" t="s">
        <v>53</v>
      </c>
      <c r="J58" s="502" t="s">
        <v>53</v>
      </c>
      <c r="K58" s="503" t="s">
        <v>53</v>
      </c>
      <c r="L58" s="504" t="s">
        <v>53</v>
      </c>
      <c r="M58" s="502" t="s">
        <v>279</v>
      </c>
      <c r="N58" s="503" t="s">
        <v>53</v>
      </c>
      <c r="O58" s="504">
        <v>9.1300000000000008</v>
      </c>
      <c r="P58" s="505" t="s">
        <v>163</v>
      </c>
      <c r="Q58" s="236" t="s">
        <v>53</v>
      </c>
      <c r="R58" s="237">
        <v>124.3</v>
      </c>
      <c r="S58" s="505" t="s">
        <v>279</v>
      </c>
      <c r="T58" s="236" t="s">
        <v>53</v>
      </c>
      <c r="U58" s="237">
        <v>22.93</v>
      </c>
      <c r="V58" s="505" t="s">
        <v>53</v>
      </c>
      <c r="W58" s="236" t="s">
        <v>53</v>
      </c>
      <c r="X58" s="237" t="s">
        <v>53</v>
      </c>
      <c r="Y58" s="505" t="s">
        <v>53</v>
      </c>
      <c r="Z58" s="236" t="s">
        <v>53</v>
      </c>
      <c r="AA58" s="237" t="s">
        <v>53</v>
      </c>
      <c r="AB58" s="505" t="s">
        <v>166</v>
      </c>
      <c r="AC58" s="236">
        <v>14.31</v>
      </c>
      <c r="AD58" s="237">
        <v>125.66</v>
      </c>
      <c r="AE58" s="505" t="s">
        <v>238</v>
      </c>
      <c r="AF58" s="236">
        <v>1.74</v>
      </c>
      <c r="AG58" s="237">
        <v>184.85</v>
      </c>
      <c r="AH58" s="505" t="s">
        <v>200</v>
      </c>
      <c r="AI58" s="236" t="s">
        <v>53</v>
      </c>
      <c r="AJ58" s="237">
        <v>345.88</v>
      </c>
      <c r="AK58" s="244" t="s">
        <v>170</v>
      </c>
      <c r="AL58" s="236" t="s">
        <v>53</v>
      </c>
      <c r="AM58" s="237">
        <v>572.58000000000004</v>
      </c>
      <c r="AN58" s="142" t="s">
        <v>243</v>
      </c>
      <c r="AO58" s="236">
        <v>18.25</v>
      </c>
      <c r="AP58" s="237">
        <v>75.569999999999993</v>
      </c>
      <c r="AQ58" s="511" t="s">
        <v>238</v>
      </c>
      <c r="AR58" s="512">
        <v>139.87</v>
      </c>
      <c r="AS58" s="513">
        <v>205.51</v>
      </c>
      <c r="AT58" s="511" t="s">
        <v>167</v>
      </c>
      <c r="AU58" s="512">
        <v>180.72</v>
      </c>
      <c r="AV58" s="513">
        <v>239.11</v>
      </c>
      <c r="AW58" s="511" t="s">
        <v>202</v>
      </c>
      <c r="AX58" s="512">
        <v>160.36000000000001</v>
      </c>
      <c r="AY58" s="513">
        <v>162.96</v>
      </c>
      <c r="AZ58" s="276" t="s">
        <v>202</v>
      </c>
      <c r="BA58" s="277">
        <v>99.77</v>
      </c>
      <c r="BB58" s="277" t="s">
        <v>53</v>
      </c>
      <c r="BC58" s="277" t="s">
        <v>241</v>
      </c>
      <c r="BD58" s="278">
        <v>102.31</v>
      </c>
    </row>
    <row r="59" spans="1:56" s="117" customFormat="1" ht="12" customHeight="1" x14ac:dyDescent="0.25">
      <c r="A59" s="895"/>
      <c r="B59" s="897"/>
      <c r="C59" s="248" t="s">
        <v>865</v>
      </c>
      <c r="D59" s="502"/>
      <c r="E59" s="503"/>
      <c r="F59" s="504"/>
      <c r="G59" s="502"/>
      <c r="H59" s="503"/>
      <c r="I59" s="504"/>
      <c r="J59" s="502"/>
      <c r="K59" s="503"/>
      <c r="L59" s="504"/>
      <c r="M59" s="502"/>
      <c r="N59" s="503"/>
      <c r="O59" s="504"/>
      <c r="P59" s="505"/>
      <c r="Q59" s="236"/>
      <c r="R59" s="237"/>
      <c r="S59" s="505"/>
      <c r="T59" s="236"/>
      <c r="U59" s="237"/>
      <c r="V59" s="505"/>
      <c r="W59" s="236"/>
      <c r="X59" s="237"/>
      <c r="Y59" s="505"/>
      <c r="Z59" s="236"/>
      <c r="AA59" s="237"/>
      <c r="AB59" s="505"/>
      <c r="AC59" s="236"/>
      <c r="AD59" s="237"/>
      <c r="AE59" s="505"/>
      <c r="AF59" s="236"/>
      <c r="AG59" s="237"/>
      <c r="AH59" s="505"/>
      <c r="AI59" s="236"/>
      <c r="AJ59" s="237"/>
      <c r="AK59" s="244"/>
      <c r="AL59" s="236"/>
      <c r="AM59" s="237"/>
      <c r="AN59" s="142"/>
      <c r="AO59" s="236"/>
      <c r="AP59" s="237"/>
      <c r="AQ59" s="511" t="s">
        <v>201</v>
      </c>
      <c r="AR59" s="512">
        <v>28.53</v>
      </c>
      <c r="AS59" s="513">
        <v>30.14</v>
      </c>
      <c r="AT59" s="511" t="s">
        <v>237</v>
      </c>
      <c r="AU59" s="512">
        <v>88.26</v>
      </c>
      <c r="AV59" s="513">
        <v>90.06</v>
      </c>
      <c r="AW59" s="511" t="s">
        <v>240</v>
      </c>
      <c r="AX59" s="512">
        <v>126.96</v>
      </c>
      <c r="AY59" s="513">
        <v>126.96</v>
      </c>
      <c r="AZ59" s="276" t="s">
        <v>168</v>
      </c>
      <c r="BA59" s="277">
        <v>97.09</v>
      </c>
      <c r="BB59" s="277" t="s">
        <v>241</v>
      </c>
      <c r="BC59" s="277" t="s">
        <v>241</v>
      </c>
      <c r="BD59" s="278">
        <v>97.09</v>
      </c>
    </row>
    <row r="60" spans="1:56" s="117" customFormat="1" ht="12" customHeight="1" x14ac:dyDescent="0.25">
      <c r="A60" s="895"/>
      <c r="B60" s="897"/>
      <c r="C60" s="248" t="s">
        <v>868</v>
      </c>
      <c r="D60" s="502"/>
      <c r="E60" s="503"/>
      <c r="F60" s="504"/>
      <c r="G60" s="502"/>
      <c r="H60" s="503"/>
      <c r="I60" s="504"/>
      <c r="J60" s="502"/>
      <c r="K60" s="503"/>
      <c r="L60" s="504"/>
      <c r="M60" s="502"/>
      <c r="N60" s="503"/>
      <c r="O60" s="504"/>
      <c r="P60" s="505"/>
      <c r="Q60" s="236"/>
      <c r="R60" s="237"/>
      <c r="S60" s="505"/>
      <c r="T60" s="236"/>
      <c r="U60" s="237"/>
      <c r="V60" s="505"/>
      <c r="W60" s="236"/>
      <c r="X60" s="237"/>
      <c r="Y60" s="505"/>
      <c r="Z60" s="236"/>
      <c r="AA60" s="237"/>
      <c r="AB60" s="505"/>
      <c r="AC60" s="236"/>
      <c r="AD60" s="237"/>
      <c r="AE60" s="505"/>
      <c r="AF60" s="236"/>
      <c r="AG60" s="237"/>
      <c r="AH60" s="505"/>
      <c r="AI60" s="236"/>
      <c r="AJ60" s="237"/>
      <c r="AK60" s="244"/>
      <c r="AL60" s="236"/>
      <c r="AM60" s="237"/>
      <c r="AN60" s="142"/>
      <c r="AO60" s="236"/>
      <c r="AP60" s="237"/>
      <c r="AQ60" s="511" t="s">
        <v>279</v>
      </c>
      <c r="AR60" s="512">
        <v>3.68</v>
      </c>
      <c r="AS60" s="513">
        <v>3.68</v>
      </c>
      <c r="AT60" s="511" t="s">
        <v>165</v>
      </c>
      <c r="AU60" s="512">
        <v>22.63</v>
      </c>
      <c r="AV60" s="513">
        <v>27.48</v>
      </c>
      <c r="AW60" s="511" t="s">
        <v>201</v>
      </c>
      <c r="AX60" s="512">
        <v>37.4</v>
      </c>
      <c r="AY60" s="513">
        <v>37.4</v>
      </c>
      <c r="AZ60" s="276" t="s">
        <v>237</v>
      </c>
      <c r="BA60" s="277">
        <v>70.16</v>
      </c>
      <c r="BB60" s="277" t="s">
        <v>241</v>
      </c>
      <c r="BC60" s="277" t="s">
        <v>241</v>
      </c>
      <c r="BD60" s="278">
        <v>70.16</v>
      </c>
    </row>
    <row r="61" spans="1:56" s="117" customFormat="1" ht="12" customHeight="1" x14ac:dyDescent="0.25">
      <c r="A61" s="895"/>
      <c r="B61" s="897"/>
      <c r="C61" s="248" t="s">
        <v>866</v>
      </c>
      <c r="D61" s="502" t="s">
        <v>242</v>
      </c>
      <c r="E61" s="503">
        <v>9.89</v>
      </c>
      <c r="F61" s="504">
        <v>9.89</v>
      </c>
      <c r="G61" s="502" t="s">
        <v>164</v>
      </c>
      <c r="H61" s="503">
        <v>5.35</v>
      </c>
      <c r="I61" s="504">
        <v>5.35</v>
      </c>
      <c r="J61" s="502" t="s">
        <v>279</v>
      </c>
      <c r="K61" s="503">
        <v>7.07</v>
      </c>
      <c r="L61" s="504">
        <v>7.07</v>
      </c>
      <c r="M61" s="502" t="s">
        <v>242</v>
      </c>
      <c r="N61" s="503">
        <v>12.064</v>
      </c>
      <c r="O61" s="504">
        <v>13.084</v>
      </c>
      <c r="P61" s="505" t="s">
        <v>242</v>
      </c>
      <c r="Q61" s="236">
        <v>9.5500000000000007</v>
      </c>
      <c r="R61" s="237">
        <v>14.17</v>
      </c>
      <c r="S61" s="505" t="s">
        <v>201</v>
      </c>
      <c r="T61" s="236">
        <v>9.4600000000000009</v>
      </c>
      <c r="U61" s="237">
        <v>15.8</v>
      </c>
      <c r="V61" s="505" t="s">
        <v>243</v>
      </c>
      <c r="W61" s="236">
        <v>16.36</v>
      </c>
      <c r="X61" s="237">
        <v>18.86</v>
      </c>
      <c r="Y61" s="505" t="s">
        <v>165</v>
      </c>
      <c r="Z61" s="236">
        <v>16.46</v>
      </c>
      <c r="AA61" s="237">
        <v>18.100000000000001</v>
      </c>
      <c r="AB61" s="505" t="s">
        <v>237</v>
      </c>
      <c r="AC61" s="236">
        <v>27.8</v>
      </c>
      <c r="AD61" s="237">
        <v>31.67</v>
      </c>
      <c r="AE61" s="505" t="s">
        <v>244</v>
      </c>
      <c r="AF61" s="236">
        <v>62.8</v>
      </c>
      <c r="AG61" s="237">
        <v>71.25</v>
      </c>
      <c r="AH61" s="505" t="s">
        <v>239</v>
      </c>
      <c r="AI61" s="236">
        <v>114.1</v>
      </c>
      <c r="AJ61" s="237">
        <v>148.99</v>
      </c>
      <c r="AK61" s="244" t="s">
        <v>239</v>
      </c>
      <c r="AL61" s="236">
        <v>100.66</v>
      </c>
      <c r="AM61" s="237">
        <v>122.85</v>
      </c>
      <c r="AN61" s="142" t="s">
        <v>203</v>
      </c>
      <c r="AO61" s="236">
        <v>113.35</v>
      </c>
      <c r="AP61" s="237">
        <v>122.87</v>
      </c>
      <c r="AQ61" s="511" t="s">
        <v>202</v>
      </c>
      <c r="AR61" s="512">
        <v>43.86</v>
      </c>
      <c r="AS61" s="513">
        <v>45.58</v>
      </c>
      <c r="AT61" s="511" t="s">
        <v>244</v>
      </c>
      <c r="AU61" s="512">
        <v>111.58799999999999</v>
      </c>
      <c r="AV61" s="513">
        <v>114.55800000000001</v>
      </c>
      <c r="AW61" s="511" t="s">
        <v>237</v>
      </c>
      <c r="AX61" s="512">
        <v>67.41</v>
      </c>
      <c r="AY61" s="513">
        <v>72.73</v>
      </c>
      <c r="AZ61" s="276" t="s">
        <v>237</v>
      </c>
      <c r="BA61" s="277">
        <v>57.94</v>
      </c>
      <c r="BB61" s="277" t="s">
        <v>53</v>
      </c>
      <c r="BC61" s="277" t="s">
        <v>241</v>
      </c>
      <c r="BD61" s="278">
        <v>61.99</v>
      </c>
    </row>
    <row r="62" spans="1:56" s="117" customFormat="1" ht="12" customHeight="1" x14ac:dyDescent="0.25">
      <c r="A62" s="895" t="s">
        <v>65</v>
      </c>
      <c r="B62" s="897"/>
      <c r="C62" s="533" t="s">
        <v>867</v>
      </c>
      <c r="D62" s="502" t="s">
        <v>53</v>
      </c>
      <c r="E62" s="503" t="s">
        <v>53</v>
      </c>
      <c r="F62" s="504" t="s">
        <v>53</v>
      </c>
      <c r="G62" s="502" t="s">
        <v>53</v>
      </c>
      <c r="H62" s="503" t="s">
        <v>53</v>
      </c>
      <c r="I62" s="504" t="s">
        <v>53</v>
      </c>
      <c r="J62" s="502" t="s">
        <v>53</v>
      </c>
      <c r="K62" s="503" t="s">
        <v>53</v>
      </c>
      <c r="L62" s="504" t="s">
        <v>53</v>
      </c>
      <c r="M62" s="502" t="s">
        <v>53</v>
      </c>
      <c r="N62" s="503" t="s">
        <v>53</v>
      </c>
      <c r="O62" s="504" t="s">
        <v>53</v>
      </c>
      <c r="P62" s="505" t="s">
        <v>164</v>
      </c>
      <c r="Q62" s="236" t="s">
        <v>53</v>
      </c>
      <c r="R62" s="237">
        <v>34.36</v>
      </c>
      <c r="S62" s="505" t="s">
        <v>279</v>
      </c>
      <c r="T62" s="236">
        <v>18.32</v>
      </c>
      <c r="U62" s="237">
        <v>32.65</v>
      </c>
      <c r="V62" s="505" t="s">
        <v>242</v>
      </c>
      <c r="W62" s="236">
        <v>13.49</v>
      </c>
      <c r="X62" s="237">
        <v>13.49</v>
      </c>
      <c r="Y62" s="505" t="s">
        <v>279</v>
      </c>
      <c r="Z62" s="236">
        <v>5.46</v>
      </c>
      <c r="AA62" s="237">
        <v>5.46</v>
      </c>
      <c r="AB62" s="505" t="s">
        <v>279</v>
      </c>
      <c r="AC62" s="236">
        <v>0.9</v>
      </c>
      <c r="AD62" s="237">
        <v>1.9</v>
      </c>
      <c r="AE62" s="505" t="s">
        <v>279</v>
      </c>
      <c r="AF62" s="236">
        <v>1.6060000000000001</v>
      </c>
      <c r="AG62" s="237">
        <v>10.536</v>
      </c>
      <c r="AH62" s="505" t="s">
        <v>242</v>
      </c>
      <c r="AI62" s="236">
        <v>65.709999999999994</v>
      </c>
      <c r="AJ62" s="237">
        <v>67.91</v>
      </c>
      <c r="AK62" s="244" t="s">
        <v>242</v>
      </c>
      <c r="AL62" s="236">
        <v>24.84</v>
      </c>
      <c r="AM62" s="237">
        <v>24.84</v>
      </c>
      <c r="AN62" s="142" t="s">
        <v>165</v>
      </c>
      <c r="AO62" s="236">
        <v>37.79</v>
      </c>
      <c r="AP62" s="237">
        <v>38.43</v>
      </c>
      <c r="AQ62" s="511" t="s">
        <v>242</v>
      </c>
      <c r="AR62" s="512">
        <v>15.76</v>
      </c>
      <c r="AS62" s="513">
        <v>26.76</v>
      </c>
      <c r="AT62" s="511" t="s">
        <v>165</v>
      </c>
      <c r="AU62" s="512">
        <v>27.7</v>
      </c>
      <c r="AV62" s="513">
        <v>40.229999999999997</v>
      </c>
      <c r="AW62" s="511" t="s">
        <v>165</v>
      </c>
      <c r="AX62" s="512">
        <v>35.53</v>
      </c>
      <c r="AY62" s="513">
        <v>35.53</v>
      </c>
      <c r="AZ62" s="276" t="s">
        <v>169</v>
      </c>
      <c r="BA62" s="277">
        <v>55.78</v>
      </c>
      <c r="BB62" s="277" t="s">
        <v>241</v>
      </c>
      <c r="BC62" s="277" t="s">
        <v>53</v>
      </c>
      <c r="BD62" s="278">
        <v>57.84</v>
      </c>
    </row>
    <row r="63" spans="1:56" s="117" customFormat="1" ht="12" customHeight="1" x14ac:dyDescent="0.25">
      <c r="A63" s="895" t="s">
        <v>65</v>
      </c>
      <c r="B63" s="897"/>
      <c r="C63" s="533" t="s">
        <v>870</v>
      </c>
      <c r="D63" s="502"/>
      <c r="E63" s="503"/>
      <c r="F63" s="504"/>
      <c r="G63" s="502"/>
      <c r="H63" s="503"/>
      <c r="I63" s="504"/>
      <c r="J63" s="502"/>
      <c r="K63" s="503"/>
      <c r="L63" s="504"/>
      <c r="M63" s="502"/>
      <c r="N63" s="503"/>
      <c r="O63" s="504"/>
      <c r="P63" s="505"/>
      <c r="Q63" s="236"/>
      <c r="R63" s="237"/>
      <c r="S63" s="505"/>
      <c r="T63" s="236"/>
      <c r="U63" s="237"/>
      <c r="V63" s="505"/>
      <c r="W63" s="236"/>
      <c r="X63" s="237"/>
      <c r="Y63" s="505"/>
      <c r="Z63" s="236"/>
      <c r="AA63" s="237"/>
      <c r="AB63" s="505"/>
      <c r="AC63" s="236"/>
      <c r="AD63" s="237"/>
      <c r="AE63" s="505"/>
      <c r="AF63" s="236"/>
      <c r="AG63" s="237"/>
      <c r="AH63" s="505"/>
      <c r="AI63" s="236"/>
      <c r="AJ63" s="237"/>
      <c r="AK63" s="244"/>
      <c r="AL63" s="236"/>
      <c r="AM63" s="237"/>
      <c r="AN63" s="142"/>
      <c r="AO63" s="236"/>
      <c r="AP63" s="237"/>
      <c r="AQ63" s="511"/>
      <c r="AR63" s="512"/>
      <c r="AS63" s="513"/>
      <c r="AT63" s="511" t="s">
        <v>53</v>
      </c>
      <c r="AU63" s="512" t="s">
        <v>53</v>
      </c>
      <c r="AV63" s="513" t="s">
        <v>53</v>
      </c>
      <c r="AW63" s="511" t="s">
        <v>53</v>
      </c>
      <c r="AX63" s="512" t="s">
        <v>53</v>
      </c>
      <c r="AY63" s="513" t="s">
        <v>53</v>
      </c>
      <c r="AZ63" s="276" t="s">
        <v>279</v>
      </c>
      <c r="BA63" s="277">
        <v>29.43</v>
      </c>
      <c r="BB63" s="277" t="s">
        <v>241</v>
      </c>
      <c r="BC63" s="277" t="s">
        <v>241</v>
      </c>
      <c r="BD63" s="278">
        <v>29.43</v>
      </c>
    </row>
    <row r="64" spans="1:56" s="117" customFormat="1" ht="12" customHeight="1" x14ac:dyDescent="0.25">
      <c r="A64" s="895" t="s">
        <v>65</v>
      </c>
      <c r="B64" s="897"/>
      <c r="C64" s="533" t="s">
        <v>869</v>
      </c>
      <c r="D64" s="502"/>
      <c r="E64" s="503"/>
      <c r="F64" s="504"/>
      <c r="G64" s="502"/>
      <c r="H64" s="503"/>
      <c r="I64" s="504"/>
      <c r="J64" s="502"/>
      <c r="K64" s="503"/>
      <c r="L64" s="504"/>
      <c r="M64" s="502"/>
      <c r="N64" s="503"/>
      <c r="O64" s="504"/>
      <c r="P64" s="505"/>
      <c r="Q64" s="236"/>
      <c r="R64" s="237"/>
      <c r="S64" s="505"/>
      <c r="T64" s="236"/>
      <c r="U64" s="237"/>
      <c r="V64" s="505"/>
      <c r="W64" s="236"/>
      <c r="X64" s="237"/>
      <c r="Y64" s="505"/>
      <c r="Z64" s="236"/>
      <c r="AA64" s="237"/>
      <c r="AB64" s="505"/>
      <c r="AC64" s="236"/>
      <c r="AD64" s="237"/>
      <c r="AE64" s="505" t="s">
        <v>53</v>
      </c>
      <c r="AF64" s="236" t="s">
        <v>53</v>
      </c>
      <c r="AG64" s="237" t="s">
        <v>53</v>
      </c>
      <c r="AH64" s="505"/>
      <c r="AI64" s="236"/>
      <c r="AJ64" s="237"/>
      <c r="AK64" s="244"/>
      <c r="AL64" s="236"/>
      <c r="AM64" s="237"/>
      <c r="AN64" s="142"/>
      <c r="AO64" s="236"/>
      <c r="AP64" s="237"/>
      <c r="AQ64" s="511" t="s">
        <v>53</v>
      </c>
      <c r="AR64" s="512" t="s">
        <v>53</v>
      </c>
      <c r="AS64" s="513" t="s">
        <v>53</v>
      </c>
      <c r="AT64" s="511" t="s">
        <v>53</v>
      </c>
      <c r="AU64" s="512" t="s">
        <v>53</v>
      </c>
      <c r="AV64" s="513" t="s">
        <v>53</v>
      </c>
      <c r="AW64" s="511"/>
      <c r="AX64" s="512"/>
      <c r="AY64" s="513"/>
      <c r="AZ64" s="276"/>
      <c r="BA64" s="277"/>
      <c r="BB64" s="277"/>
      <c r="BC64" s="277"/>
      <c r="BD64" s="278" t="s">
        <v>241</v>
      </c>
    </row>
    <row r="65" spans="1:57" s="117" customFormat="1" ht="12" customHeight="1" x14ac:dyDescent="0.25">
      <c r="A65" s="895" t="s">
        <v>65</v>
      </c>
      <c r="B65" s="898"/>
      <c r="C65" s="249" t="s">
        <v>871</v>
      </c>
      <c r="D65" s="502"/>
      <c r="E65" s="503"/>
      <c r="F65" s="504"/>
      <c r="G65" s="502"/>
      <c r="H65" s="503"/>
      <c r="I65" s="504"/>
      <c r="J65" s="502"/>
      <c r="K65" s="503"/>
      <c r="L65" s="504"/>
      <c r="M65" s="502"/>
      <c r="N65" s="503"/>
      <c r="O65" s="504"/>
      <c r="P65" s="506"/>
      <c r="Q65" s="242"/>
      <c r="R65" s="243"/>
      <c r="S65" s="506"/>
      <c r="T65" s="242"/>
      <c r="U65" s="243"/>
      <c r="V65" s="506"/>
      <c r="W65" s="242"/>
      <c r="X65" s="243"/>
      <c r="Y65" s="506"/>
      <c r="Z65" s="242"/>
      <c r="AA65" s="243"/>
      <c r="AB65" s="506"/>
      <c r="AC65" s="242"/>
      <c r="AD65" s="243"/>
      <c r="AE65" s="506"/>
      <c r="AF65" s="242"/>
      <c r="AG65" s="243"/>
      <c r="AH65" s="506"/>
      <c r="AI65" s="242"/>
      <c r="AJ65" s="243"/>
      <c r="AK65" s="246"/>
      <c r="AL65" s="242"/>
      <c r="AM65" s="243"/>
      <c r="AN65" s="241"/>
      <c r="AO65" s="242"/>
      <c r="AP65" s="243"/>
      <c r="AQ65" s="511" t="s">
        <v>275</v>
      </c>
      <c r="AR65" s="512">
        <v>76.38</v>
      </c>
      <c r="AS65" s="513">
        <v>114.02</v>
      </c>
      <c r="AT65" s="511" t="s">
        <v>163</v>
      </c>
      <c r="AU65" s="512">
        <v>64.12</v>
      </c>
      <c r="AV65" s="513">
        <v>64.12</v>
      </c>
      <c r="AW65" s="511" t="s">
        <v>279</v>
      </c>
      <c r="AX65" s="512">
        <v>42.31</v>
      </c>
      <c r="AY65" s="513">
        <v>42.31</v>
      </c>
      <c r="AZ65" s="279"/>
      <c r="BA65" s="280"/>
      <c r="BB65" s="280"/>
      <c r="BC65" s="280"/>
      <c r="BD65" s="281" t="s">
        <v>241</v>
      </c>
      <c r="BE65" s="291"/>
    </row>
    <row r="66" spans="1:57" s="117" customFormat="1" ht="12" customHeight="1" x14ac:dyDescent="0.25">
      <c r="A66" s="895" t="s">
        <v>65</v>
      </c>
      <c r="B66" s="896" t="s">
        <v>37</v>
      </c>
      <c r="C66" s="247" t="s">
        <v>914</v>
      </c>
      <c r="D66" s="498" t="s">
        <v>173</v>
      </c>
      <c r="E66" s="499">
        <v>246.26</v>
      </c>
      <c r="F66" s="500">
        <v>260.589</v>
      </c>
      <c r="G66" s="498" t="s">
        <v>174</v>
      </c>
      <c r="H66" s="499">
        <v>335.12</v>
      </c>
      <c r="I66" s="500">
        <v>372.94</v>
      </c>
      <c r="J66" s="498" t="s">
        <v>435</v>
      </c>
      <c r="K66" s="499">
        <v>417.76</v>
      </c>
      <c r="L66" s="500">
        <v>455.22</v>
      </c>
      <c r="M66" s="498" t="s">
        <v>233</v>
      </c>
      <c r="N66" s="499">
        <v>168.94</v>
      </c>
      <c r="O66" s="500">
        <v>205.02</v>
      </c>
      <c r="P66" s="501" t="s">
        <v>222</v>
      </c>
      <c r="Q66" s="239">
        <v>307.95</v>
      </c>
      <c r="R66" s="240">
        <v>730.79</v>
      </c>
      <c r="S66" s="501" t="s">
        <v>132</v>
      </c>
      <c r="T66" s="239">
        <v>392.56400000000002</v>
      </c>
      <c r="U66" s="240">
        <v>579.46400000000006</v>
      </c>
      <c r="V66" s="501" t="s">
        <v>134</v>
      </c>
      <c r="W66" s="239">
        <v>534.21</v>
      </c>
      <c r="X66" s="240">
        <v>574.32000000000005</v>
      </c>
      <c r="Y66" s="501" t="s">
        <v>272</v>
      </c>
      <c r="Z66" s="239">
        <v>529.39</v>
      </c>
      <c r="AA66" s="240">
        <v>665.84</v>
      </c>
      <c r="AB66" s="501" t="s">
        <v>406</v>
      </c>
      <c r="AC66" s="239">
        <v>401.53</v>
      </c>
      <c r="AD66" s="240">
        <v>480.3</v>
      </c>
      <c r="AE66" s="501" t="s">
        <v>245</v>
      </c>
      <c r="AF66" s="239">
        <v>487.37</v>
      </c>
      <c r="AG66" s="240">
        <v>716.81</v>
      </c>
      <c r="AH66" s="501" t="s">
        <v>190</v>
      </c>
      <c r="AI66" s="239">
        <v>554.52</v>
      </c>
      <c r="AJ66" s="240">
        <v>798.26</v>
      </c>
      <c r="AK66" s="245" t="s">
        <v>138</v>
      </c>
      <c r="AL66" s="239">
        <v>625.29999999999995</v>
      </c>
      <c r="AM66" s="240">
        <v>913.21</v>
      </c>
      <c r="AN66" s="238" t="s">
        <v>300</v>
      </c>
      <c r="AO66" s="239">
        <v>853.25</v>
      </c>
      <c r="AP66" s="240">
        <v>1129.0899999999999</v>
      </c>
      <c r="AQ66" s="508" t="s">
        <v>436</v>
      </c>
      <c r="AR66" s="509">
        <v>1385.31</v>
      </c>
      <c r="AS66" s="510">
        <v>1688.0545</v>
      </c>
      <c r="AT66" s="508" t="s">
        <v>142</v>
      </c>
      <c r="AU66" s="509">
        <v>1373.35</v>
      </c>
      <c r="AV66" s="510">
        <v>1611.92</v>
      </c>
      <c r="AW66" s="508" t="s">
        <v>215</v>
      </c>
      <c r="AX66" s="509">
        <v>1742.1481859999999</v>
      </c>
      <c r="AY66" s="510">
        <v>1938.3681859999999</v>
      </c>
      <c r="AZ66" s="273" t="s">
        <v>299</v>
      </c>
      <c r="BA66" s="274">
        <v>1355.931922</v>
      </c>
      <c r="BB66" s="274">
        <v>63.053341000000003</v>
      </c>
      <c r="BC66" s="274">
        <v>31.53</v>
      </c>
      <c r="BD66" s="275">
        <v>1456.4252630000001</v>
      </c>
    </row>
    <row r="67" spans="1:57" s="117" customFormat="1" ht="12" customHeight="1" x14ac:dyDescent="0.25">
      <c r="A67" s="895" t="s">
        <v>65</v>
      </c>
      <c r="B67" s="897"/>
      <c r="C67" s="248" t="s">
        <v>915</v>
      </c>
      <c r="D67" s="502" t="s">
        <v>165</v>
      </c>
      <c r="E67" s="503">
        <v>100.92</v>
      </c>
      <c r="F67" s="504">
        <v>100.92</v>
      </c>
      <c r="G67" s="502" t="s">
        <v>201</v>
      </c>
      <c r="H67" s="503" t="s">
        <v>352</v>
      </c>
      <c r="I67" s="504" t="s">
        <v>352</v>
      </c>
      <c r="J67" s="502" t="s">
        <v>202</v>
      </c>
      <c r="K67" s="503">
        <v>126.65</v>
      </c>
      <c r="L67" s="504">
        <v>126.65</v>
      </c>
      <c r="M67" s="502" t="s">
        <v>165</v>
      </c>
      <c r="N67" s="503">
        <v>93.91</v>
      </c>
      <c r="O67" s="504">
        <v>95.41</v>
      </c>
      <c r="P67" s="505" t="s">
        <v>238</v>
      </c>
      <c r="Q67" s="236">
        <v>94.14</v>
      </c>
      <c r="R67" s="237">
        <v>160.66</v>
      </c>
      <c r="S67" s="505" t="s">
        <v>169</v>
      </c>
      <c r="T67" s="236">
        <v>139.44</v>
      </c>
      <c r="U67" s="237">
        <v>201.09</v>
      </c>
      <c r="V67" s="505" t="s">
        <v>231</v>
      </c>
      <c r="W67" s="236">
        <v>269.01</v>
      </c>
      <c r="X67" s="237">
        <v>325.92</v>
      </c>
      <c r="Y67" s="505" t="s">
        <v>269</v>
      </c>
      <c r="Z67" s="236">
        <v>294.11</v>
      </c>
      <c r="AA67" s="237">
        <v>376.73</v>
      </c>
      <c r="AB67" s="505" t="s">
        <v>285</v>
      </c>
      <c r="AC67" s="236">
        <v>435.65</v>
      </c>
      <c r="AD67" s="237">
        <v>500.41</v>
      </c>
      <c r="AE67" s="505" t="s">
        <v>278</v>
      </c>
      <c r="AF67" s="236">
        <v>413.214</v>
      </c>
      <c r="AG67" s="237">
        <v>663.904</v>
      </c>
      <c r="AH67" s="505" t="s">
        <v>208</v>
      </c>
      <c r="AI67" s="236">
        <v>505.154</v>
      </c>
      <c r="AJ67" s="237">
        <v>628.94399999999996</v>
      </c>
      <c r="AK67" s="244" t="s">
        <v>321</v>
      </c>
      <c r="AL67" s="236">
        <v>599.98</v>
      </c>
      <c r="AM67" s="237">
        <v>803.31</v>
      </c>
      <c r="AN67" s="142" t="s">
        <v>139</v>
      </c>
      <c r="AO67" s="236">
        <v>808.63</v>
      </c>
      <c r="AP67" s="237">
        <v>1378.22</v>
      </c>
      <c r="AQ67" s="511" t="s">
        <v>293</v>
      </c>
      <c r="AR67" s="512">
        <v>1065.21</v>
      </c>
      <c r="AS67" s="513">
        <v>1416.42</v>
      </c>
      <c r="AT67" s="511" t="s">
        <v>189</v>
      </c>
      <c r="AU67" s="512">
        <v>764.99</v>
      </c>
      <c r="AV67" s="513">
        <v>873.1</v>
      </c>
      <c r="AW67" s="511" t="s">
        <v>132</v>
      </c>
      <c r="AX67" s="512">
        <v>705.89</v>
      </c>
      <c r="AY67" s="513">
        <v>741.17</v>
      </c>
      <c r="AZ67" s="276" t="s">
        <v>175</v>
      </c>
      <c r="BA67" s="277">
        <v>440.86</v>
      </c>
      <c r="BB67" s="277" t="s">
        <v>53</v>
      </c>
      <c r="BC67" s="277">
        <v>52.02</v>
      </c>
      <c r="BD67" s="278">
        <v>501.43</v>
      </c>
    </row>
    <row r="68" spans="1:57" s="117" customFormat="1" ht="12" customHeight="1" x14ac:dyDescent="0.25">
      <c r="A68" s="895" t="s">
        <v>65</v>
      </c>
      <c r="B68" s="897"/>
      <c r="C68" s="248" t="s">
        <v>916</v>
      </c>
      <c r="D68" s="502" t="s">
        <v>279</v>
      </c>
      <c r="E68" s="503">
        <v>2.64</v>
      </c>
      <c r="F68" s="504">
        <v>2.64</v>
      </c>
      <c r="G68" s="502" t="s">
        <v>53</v>
      </c>
      <c r="H68" s="503" t="s">
        <v>53</v>
      </c>
      <c r="I68" s="504" t="s">
        <v>53</v>
      </c>
      <c r="J68" s="502" t="s">
        <v>53</v>
      </c>
      <c r="K68" s="503" t="s">
        <v>53</v>
      </c>
      <c r="L68" s="504" t="s">
        <v>53</v>
      </c>
      <c r="M68" s="502" t="s">
        <v>53</v>
      </c>
      <c r="N68" s="503" t="s">
        <v>53</v>
      </c>
      <c r="O68" s="504" t="s">
        <v>53</v>
      </c>
      <c r="P68" s="505" t="s">
        <v>53</v>
      </c>
      <c r="Q68" s="236" t="s">
        <v>53</v>
      </c>
      <c r="R68" s="237" t="s">
        <v>53</v>
      </c>
      <c r="S68" s="505" t="s">
        <v>201</v>
      </c>
      <c r="T68" s="236">
        <v>25.58</v>
      </c>
      <c r="U68" s="237">
        <v>25.58</v>
      </c>
      <c r="V68" s="505" t="s">
        <v>163</v>
      </c>
      <c r="W68" s="236">
        <v>31.71</v>
      </c>
      <c r="X68" s="237">
        <v>31.71</v>
      </c>
      <c r="Y68" s="505" t="s">
        <v>164</v>
      </c>
      <c r="Z68" s="236">
        <v>22.85</v>
      </c>
      <c r="AA68" s="237">
        <v>22.85</v>
      </c>
      <c r="AB68" s="505" t="s">
        <v>243</v>
      </c>
      <c r="AC68" s="236">
        <v>33.659999999999997</v>
      </c>
      <c r="AD68" s="237">
        <v>58.72</v>
      </c>
      <c r="AE68" s="505" t="s">
        <v>201</v>
      </c>
      <c r="AF68" s="236">
        <v>21.17</v>
      </c>
      <c r="AG68" s="237">
        <v>28.37</v>
      </c>
      <c r="AH68" s="505" t="s">
        <v>166</v>
      </c>
      <c r="AI68" s="236">
        <v>89.98</v>
      </c>
      <c r="AJ68" s="237">
        <v>99.92</v>
      </c>
      <c r="AK68" s="244" t="s">
        <v>237</v>
      </c>
      <c r="AL68" s="236" t="s">
        <v>192</v>
      </c>
      <c r="AM68" s="237">
        <v>102.77</v>
      </c>
      <c r="AN68" s="142" t="s">
        <v>168</v>
      </c>
      <c r="AO68" s="236">
        <v>114.57</v>
      </c>
      <c r="AP68" s="237">
        <v>125.16</v>
      </c>
      <c r="AQ68" s="511" t="s">
        <v>168</v>
      </c>
      <c r="AR68" s="512">
        <v>139.548</v>
      </c>
      <c r="AS68" s="513">
        <v>139.548</v>
      </c>
      <c r="AT68" s="511" t="s">
        <v>170</v>
      </c>
      <c r="AU68" s="512">
        <v>98.01</v>
      </c>
      <c r="AV68" s="513">
        <v>98.01</v>
      </c>
      <c r="AW68" s="511" t="s">
        <v>202</v>
      </c>
      <c r="AX68" s="512">
        <v>114.16</v>
      </c>
      <c r="AY68" s="513">
        <v>114.16</v>
      </c>
      <c r="AZ68" s="276" t="s">
        <v>166</v>
      </c>
      <c r="BA68" s="277">
        <v>101.03</v>
      </c>
      <c r="BB68" s="277" t="s">
        <v>241</v>
      </c>
      <c r="BC68" s="277" t="s">
        <v>241</v>
      </c>
      <c r="BD68" s="278">
        <v>101.03</v>
      </c>
    </row>
    <row r="69" spans="1:57" s="117" customFormat="1" ht="12" customHeight="1" x14ac:dyDescent="0.25">
      <c r="A69" s="895" t="s">
        <v>65</v>
      </c>
      <c r="B69" s="897"/>
      <c r="C69" s="248" t="s">
        <v>917</v>
      </c>
      <c r="D69" s="502" t="s">
        <v>279</v>
      </c>
      <c r="E69" s="503">
        <v>10.31</v>
      </c>
      <c r="F69" s="504">
        <v>10.31</v>
      </c>
      <c r="G69" s="502" t="s">
        <v>53</v>
      </c>
      <c r="H69" s="503" t="s">
        <v>53</v>
      </c>
      <c r="I69" s="504" t="s">
        <v>53</v>
      </c>
      <c r="J69" s="502" t="s">
        <v>279</v>
      </c>
      <c r="K69" s="503">
        <v>2.4300000000000002</v>
      </c>
      <c r="L69" s="504">
        <v>2.4300000000000002</v>
      </c>
      <c r="M69" s="502" t="s">
        <v>242</v>
      </c>
      <c r="N69" s="503">
        <v>2.84</v>
      </c>
      <c r="O69" s="504">
        <v>25.15</v>
      </c>
      <c r="P69" s="505" t="s">
        <v>53</v>
      </c>
      <c r="Q69" s="236">
        <v>3.55</v>
      </c>
      <c r="R69" s="237" t="s">
        <v>53</v>
      </c>
      <c r="S69" s="505" t="s">
        <v>53</v>
      </c>
      <c r="T69" s="236" t="s">
        <v>53</v>
      </c>
      <c r="U69" s="237" t="s">
        <v>53</v>
      </c>
      <c r="V69" s="505" t="s">
        <v>53</v>
      </c>
      <c r="W69" s="236" t="s">
        <v>53</v>
      </c>
      <c r="X69" s="237" t="s">
        <v>53</v>
      </c>
      <c r="Y69" s="505" t="s">
        <v>163</v>
      </c>
      <c r="Z69" s="236">
        <v>22.33</v>
      </c>
      <c r="AA69" s="237">
        <v>33.51</v>
      </c>
      <c r="AB69" s="505" t="s">
        <v>275</v>
      </c>
      <c r="AC69" s="236">
        <v>27.21</v>
      </c>
      <c r="AD69" s="237">
        <v>65.39</v>
      </c>
      <c r="AE69" s="505" t="s">
        <v>237</v>
      </c>
      <c r="AF69" s="236">
        <v>17.05</v>
      </c>
      <c r="AG69" s="237">
        <v>140.41999999999999</v>
      </c>
      <c r="AH69" s="505" t="s">
        <v>243</v>
      </c>
      <c r="AI69" s="236">
        <v>20.079999999999998</v>
      </c>
      <c r="AJ69" s="237">
        <v>53.08</v>
      </c>
      <c r="AK69" s="244" t="s">
        <v>243</v>
      </c>
      <c r="AL69" s="236">
        <v>14.29</v>
      </c>
      <c r="AM69" s="237">
        <v>51.28</v>
      </c>
      <c r="AN69" s="142" t="s">
        <v>242</v>
      </c>
      <c r="AO69" s="236">
        <v>17.239999999999998</v>
      </c>
      <c r="AP69" s="237">
        <v>59.41</v>
      </c>
      <c r="AQ69" s="511" t="s">
        <v>165</v>
      </c>
      <c r="AR69" s="512">
        <v>53.05</v>
      </c>
      <c r="AS69" s="513">
        <v>62.72</v>
      </c>
      <c r="AT69" s="511" t="s">
        <v>200</v>
      </c>
      <c r="AU69" s="512">
        <v>37.15</v>
      </c>
      <c r="AV69" s="513">
        <v>45.67</v>
      </c>
      <c r="AW69" s="511" t="s">
        <v>243</v>
      </c>
      <c r="AX69" s="512">
        <v>64.540000000000006</v>
      </c>
      <c r="AY69" s="513">
        <v>86.27</v>
      </c>
      <c r="AZ69" s="276" t="s">
        <v>279</v>
      </c>
      <c r="BA69" s="277">
        <v>15.67</v>
      </c>
      <c r="BB69" s="277" t="s">
        <v>241</v>
      </c>
      <c r="BC69" s="277" t="s">
        <v>241</v>
      </c>
      <c r="BD69" s="278">
        <v>15.67</v>
      </c>
    </row>
    <row r="70" spans="1:57" s="117" customFormat="1" ht="12" customHeight="1" x14ac:dyDescent="0.25">
      <c r="A70" s="895" t="s">
        <v>65</v>
      </c>
      <c r="B70" s="898"/>
      <c r="C70" s="614" t="s">
        <v>918</v>
      </c>
      <c r="D70" s="502"/>
      <c r="E70" s="503"/>
      <c r="F70" s="504"/>
      <c r="G70" s="502" t="s">
        <v>53</v>
      </c>
      <c r="H70" s="503" t="s">
        <v>53</v>
      </c>
      <c r="I70" s="504" t="s">
        <v>53</v>
      </c>
      <c r="J70" s="502" t="s">
        <v>53</v>
      </c>
      <c r="K70" s="503" t="s">
        <v>53</v>
      </c>
      <c r="L70" s="504" t="s">
        <v>53</v>
      </c>
      <c r="M70" s="502" t="s">
        <v>53</v>
      </c>
      <c r="N70" s="503" t="s">
        <v>53</v>
      </c>
      <c r="O70" s="504" t="s">
        <v>53</v>
      </c>
      <c r="P70" s="506" t="s">
        <v>279</v>
      </c>
      <c r="Q70" s="242">
        <v>2.73</v>
      </c>
      <c r="R70" s="243">
        <v>2.73</v>
      </c>
      <c r="S70" s="506" t="s">
        <v>53</v>
      </c>
      <c r="T70" s="242" t="s">
        <v>53</v>
      </c>
      <c r="U70" s="243" t="s">
        <v>53</v>
      </c>
      <c r="V70" s="506" t="s">
        <v>53</v>
      </c>
      <c r="W70" s="242" t="s">
        <v>53</v>
      </c>
      <c r="X70" s="243" t="s">
        <v>53</v>
      </c>
      <c r="Y70" s="506" t="s">
        <v>53</v>
      </c>
      <c r="Z70" s="242" t="s">
        <v>53</v>
      </c>
      <c r="AA70" s="243" t="s">
        <v>53</v>
      </c>
      <c r="AB70" s="506"/>
      <c r="AC70" s="242"/>
      <c r="AD70" s="243"/>
      <c r="AE70" s="506" t="s">
        <v>164</v>
      </c>
      <c r="AF70" s="242">
        <v>14.73</v>
      </c>
      <c r="AG70" s="243">
        <v>34.340000000000003</v>
      </c>
      <c r="AH70" s="506" t="s">
        <v>164</v>
      </c>
      <c r="AI70" s="242">
        <v>2.95</v>
      </c>
      <c r="AJ70" s="243">
        <v>35.36</v>
      </c>
      <c r="AK70" s="246" t="s">
        <v>242</v>
      </c>
      <c r="AL70" s="242">
        <v>8.4499999999999993</v>
      </c>
      <c r="AM70" s="243">
        <v>8.4499999999999993</v>
      </c>
      <c r="AN70" s="241" t="s">
        <v>279</v>
      </c>
      <c r="AO70" s="242">
        <v>3.1</v>
      </c>
      <c r="AP70" s="243">
        <v>3.1</v>
      </c>
      <c r="AQ70" s="511" t="s">
        <v>201</v>
      </c>
      <c r="AR70" s="512">
        <v>12.05</v>
      </c>
      <c r="AS70" s="513">
        <v>12.05</v>
      </c>
      <c r="AT70" s="511" t="s">
        <v>242</v>
      </c>
      <c r="AU70" s="512">
        <v>17.87</v>
      </c>
      <c r="AV70" s="513">
        <v>17.87</v>
      </c>
      <c r="AW70" s="511" t="s">
        <v>164</v>
      </c>
      <c r="AX70" s="512">
        <v>9.4700000000000006</v>
      </c>
      <c r="AY70" s="513">
        <v>15.286759999999999</v>
      </c>
      <c r="AZ70" s="454" t="s">
        <v>242</v>
      </c>
      <c r="BA70" s="455">
        <v>13.07</v>
      </c>
      <c r="BB70" s="455" t="s">
        <v>241</v>
      </c>
      <c r="BC70" s="455" t="s">
        <v>241</v>
      </c>
      <c r="BD70" s="530">
        <v>13.07</v>
      </c>
    </row>
    <row r="71" spans="1:57" s="117" customFormat="1" ht="12" customHeight="1" x14ac:dyDescent="0.25">
      <c r="A71" s="895" t="s">
        <v>65</v>
      </c>
      <c r="B71" s="896" t="s">
        <v>38</v>
      </c>
      <c r="C71" s="613" t="s">
        <v>933</v>
      </c>
      <c r="D71" s="498" t="s">
        <v>231</v>
      </c>
      <c r="E71" s="499">
        <v>177.48</v>
      </c>
      <c r="F71" s="500">
        <v>185.41</v>
      </c>
      <c r="G71" s="498" t="s">
        <v>240</v>
      </c>
      <c r="H71" s="499">
        <v>124.48</v>
      </c>
      <c r="I71" s="500">
        <v>136.44</v>
      </c>
      <c r="J71" s="498" t="s">
        <v>170</v>
      </c>
      <c r="K71" s="499">
        <v>97.39</v>
      </c>
      <c r="L71" s="500">
        <v>105.99</v>
      </c>
      <c r="M71" s="498" t="s">
        <v>205</v>
      </c>
      <c r="N71" s="499">
        <v>210.71</v>
      </c>
      <c r="O71" s="500">
        <v>237.77</v>
      </c>
      <c r="P71" s="501" t="s">
        <v>277</v>
      </c>
      <c r="Q71" s="239">
        <v>150.63999999999999</v>
      </c>
      <c r="R71" s="240">
        <v>178.12</v>
      </c>
      <c r="S71" s="501" t="s">
        <v>244</v>
      </c>
      <c r="T71" s="239">
        <v>71.28</v>
      </c>
      <c r="U71" s="240">
        <v>130.5</v>
      </c>
      <c r="V71" s="501" t="s">
        <v>204</v>
      </c>
      <c r="W71" s="239">
        <v>81.45</v>
      </c>
      <c r="X71" s="240">
        <v>129.43</v>
      </c>
      <c r="Y71" s="501" t="s">
        <v>239</v>
      </c>
      <c r="Z71" s="239">
        <v>115.64</v>
      </c>
      <c r="AA71" s="240">
        <v>140.94999999999999</v>
      </c>
      <c r="AB71" s="501" t="s">
        <v>235</v>
      </c>
      <c r="AC71" s="239">
        <v>171.78</v>
      </c>
      <c r="AD71" s="240">
        <v>234.45</v>
      </c>
      <c r="AE71" s="501" t="s">
        <v>189</v>
      </c>
      <c r="AF71" s="239">
        <v>250.67</v>
      </c>
      <c r="AG71" s="240">
        <v>385.3</v>
      </c>
      <c r="AH71" s="501" t="s">
        <v>132</v>
      </c>
      <c r="AI71" s="239">
        <v>151.61000000000001</v>
      </c>
      <c r="AJ71" s="240">
        <v>290.20999999999998</v>
      </c>
      <c r="AK71" s="245" t="s">
        <v>133</v>
      </c>
      <c r="AL71" s="239">
        <v>171.98</v>
      </c>
      <c r="AM71" s="240">
        <v>363.29</v>
      </c>
      <c r="AN71" s="238" t="s">
        <v>374</v>
      </c>
      <c r="AO71" s="239">
        <v>134.69</v>
      </c>
      <c r="AP71" s="240">
        <v>256.43</v>
      </c>
      <c r="AQ71" s="508" t="s">
        <v>271</v>
      </c>
      <c r="AR71" s="509">
        <v>151.04</v>
      </c>
      <c r="AS71" s="510">
        <v>257.22000000000003</v>
      </c>
      <c r="AT71" s="508" t="s">
        <v>189</v>
      </c>
      <c r="AU71" s="509">
        <v>278.63</v>
      </c>
      <c r="AV71" s="510">
        <v>362.93</v>
      </c>
      <c r="AW71" s="508" t="s">
        <v>132</v>
      </c>
      <c r="AX71" s="509">
        <v>345.19</v>
      </c>
      <c r="AY71" s="510">
        <v>385.28</v>
      </c>
      <c r="AZ71" s="273" t="s">
        <v>208</v>
      </c>
      <c r="BA71" s="274">
        <v>266.22000000000003</v>
      </c>
      <c r="BB71" s="274" t="s">
        <v>53</v>
      </c>
      <c r="BC71" s="274">
        <v>11.79</v>
      </c>
      <c r="BD71" s="275">
        <v>304.86</v>
      </c>
    </row>
    <row r="72" spans="1:57" s="117" customFormat="1" ht="12" customHeight="1" x14ac:dyDescent="0.25">
      <c r="A72" s="895" t="s">
        <v>65</v>
      </c>
      <c r="B72" s="897"/>
      <c r="C72" s="248" t="s">
        <v>934</v>
      </c>
      <c r="D72" s="502" t="s">
        <v>201</v>
      </c>
      <c r="E72" s="503">
        <v>36.24</v>
      </c>
      <c r="F72" s="504">
        <v>36.24</v>
      </c>
      <c r="G72" s="502" t="s">
        <v>163</v>
      </c>
      <c r="H72" s="503">
        <v>12.08</v>
      </c>
      <c r="I72" s="504">
        <v>13.19</v>
      </c>
      <c r="J72" s="502" t="s">
        <v>53</v>
      </c>
      <c r="K72" s="503" t="s">
        <v>53</v>
      </c>
      <c r="L72" s="504" t="s">
        <v>53</v>
      </c>
      <c r="M72" s="502" t="s">
        <v>279</v>
      </c>
      <c r="N72" s="503" t="s">
        <v>53</v>
      </c>
      <c r="O72" s="504">
        <v>42.81</v>
      </c>
      <c r="P72" s="505" t="s">
        <v>53</v>
      </c>
      <c r="Q72" s="236" t="s">
        <v>53</v>
      </c>
      <c r="R72" s="237" t="s">
        <v>53</v>
      </c>
      <c r="S72" s="505" t="s">
        <v>279</v>
      </c>
      <c r="T72" s="236">
        <v>12.17</v>
      </c>
      <c r="U72" s="237">
        <v>12.17</v>
      </c>
      <c r="V72" s="505" t="s">
        <v>164</v>
      </c>
      <c r="W72" s="236">
        <v>12.65</v>
      </c>
      <c r="X72" s="237">
        <v>20.92</v>
      </c>
      <c r="Y72" s="505" t="s">
        <v>201</v>
      </c>
      <c r="Z72" s="236">
        <v>54.07</v>
      </c>
      <c r="AA72" s="237">
        <v>68.13</v>
      </c>
      <c r="AB72" s="505" t="s">
        <v>202</v>
      </c>
      <c r="AC72" s="236">
        <v>77.7</v>
      </c>
      <c r="AD72" s="237">
        <v>108.84</v>
      </c>
      <c r="AE72" s="505" t="s">
        <v>205</v>
      </c>
      <c r="AF72" s="236">
        <v>146.82</v>
      </c>
      <c r="AG72" s="237">
        <v>314.51</v>
      </c>
      <c r="AH72" s="505" t="s">
        <v>206</v>
      </c>
      <c r="AI72" s="236">
        <v>191.75</v>
      </c>
      <c r="AJ72" s="237">
        <v>423.9</v>
      </c>
      <c r="AK72" s="244" t="s">
        <v>233</v>
      </c>
      <c r="AL72" s="236">
        <v>179.67</v>
      </c>
      <c r="AM72" s="237">
        <v>293.72000000000003</v>
      </c>
      <c r="AN72" s="142" t="s">
        <v>204</v>
      </c>
      <c r="AO72" s="236">
        <v>106.13</v>
      </c>
      <c r="AP72" s="237">
        <v>161.22999999999999</v>
      </c>
      <c r="AQ72" s="511" t="s">
        <v>169</v>
      </c>
      <c r="AR72" s="512">
        <v>82.74</v>
      </c>
      <c r="AS72" s="513">
        <v>106.94</v>
      </c>
      <c r="AT72" s="511" t="s">
        <v>238</v>
      </c>
      <c r="AU72" s="512">
        <v>52.13</v>
      </c>
      <c r="AV72" s="513">
        <v>63.63</v>
      </c>
      <c r="AW72" s="511" t="s">
        <v>237</v>
      </c>
      <c r="AX72" s="512">
        <v>74.430000000000007</v>
      </c>
      <c r="AY72" s="513">
        <v>80.02</v>
      </c>
      <c r="AZ72" s="276" t="s">
        <v>170</v>
      </c>
      <c r="BA72" s="277">
        <v>114.49102999999999</v>
      </c>
      <c r="BB72" s="277" t="s">
        <v>241</v>
      </c>
      <c r="BC72" s="277" t="s">
        <v>241</v>
      </c>
      <c r="BD72" s="278">
        <v>114.49102999999999</v>
      </c>
    </row>
    <row r="73" spans="1:57" s="117" customFormat="1" ht="12" customHeight="1" x14ac:dyDescent="0.25">
      <c r="A73" s="895" t="s">
        <v>65</v>
      </c>
      <c r="B73" s="898"/>
      <c r="C73" s="249" t="s">
        <v>935</v>
      </c>
      <c r="D73" s="502" t="s">
        <v>53</v>
      </c>
      <c r="E73" s="503" t="s">
        <v>53</v>
      </c>
      <c r="F73" s="504" t="s">
        <v>53</v>
      </c>
      <c r="G73" s="502"/>
      <c r="H73" s="503"/>
      <c r="I73" s="504"/>
      <c r="J73" s="502"/>
      <c r="K73" s="503"/>
      <c r="L73" s="504"/>
      <c r="M73" s="502"/>
      <c r="N73" s="503"/>
      <c r="O73" s="504"/>
      <c r="P73" s="506" t="s">
        <v>53</v>
      </c>
      <c r="Q73" s="242" t="s">
        <v>53</v>
      </c>
      <c r="R73" s="243" t="s">
        <v>53</v>
      </c>
      <c r="S73" s="506"/>
      <c r="T73" s="242"/>
      <c r="U73" s="243"/>
      <c r="V73" s="506"/>
      <c r="W73" s="242"/>
      <c r="X73" s="243"/>
      <c r="Y73" s="506"/>
      <c r="Z73" s="242"/>
      <c r="AA73" s="243"/>
      <c r="AB73" s="506" t="s">
        <v>53</v>
      </c>
      <c r="AC73" s="242" t="s">
        <v>53</v>
      </c>
      <c r="AD73" s="243" t="s">
        <v>53</v>
      </c>
      <c r="AE73" s="506"/>
      <c r="AF73" s="242"/>
      <c r="AG73" s="243"/>
      <c r="AH73" s="506" t="s">
        <v>53</v>
      </c>
      <c r="AI73" s="242" t="s">
        <v>53</v>
      </c>
      <c r="AJ73" s="243" t="s">
        <v>53</v>
      </c>
      <c r="AK73" s="246" t="s">
        <v>279</v>
      </c>
      <c r="AL73" s="242" t="s">
        <v>53</v>
      </c>
      <c r="AM73" s="243">
        <v>8.92</v>
      </c>
      <c r="AN73" s="241" t="s">
        <v>53</v>
      </c>
      <c r="AO73" s="242" t="s">
        <v>53</v>
      </c>
      <c r="AP73" s="243" t="s">
        <v>53</v>
      </c>
      <c r="AQ73" s="514" t="s">
        <v>53</v>
      </c>
      <c r="AR73" s="515" t="s">
        <v>53</v>
      </c>
      <c r="AS73" s="516" t="s">
        <v>53</v>
      </c>
      <c r="AT73" s="514" t="s">
        <v>53</v>
      </c>
      <c r="AU73" s="515" t="s">
        <v>53</v>
      </c>
      <c r="AV73" s="516" t="s">
        <v>53</v>
      </c>
      <c r="AW73" s="514" t="s">
        <v>53</v>
      </c>
      <c r="AX73" s="515" t="s">
        <v>53</v>
      </c>
      <c r="AY73" s="516" t="s">
        <v>53</v>
      </c>
      <c r="AZ73" s="279" t="s">
        <v>53</v>
      </c>
      <c r="BA73" s="280" t="s">
        <v>53</v>
      </c>
      <c r="BB73" s="280" t="s">
        <v>53</v>
      </c>
      <c r="BC73" s="280" t="s">
        <v>53</v>
      </c>
      <c r="BD73" s="281" t="s">
        <v>53</v>
      </c>
    </row>
    <row r="74" spans="1:57" s="117" customFormat="1" ht="12" customHeight="1" x14ac:dyDescent="0.25">
      <c r="A74" s="895" t="s">
        <v>65</v>
      </c>
      <c r="B74" s="896" t="s">
        <v>42</v>
      </c>
      <c r="C74" s="247" t="s">
        <v>937</v>
      </c>
      <c r="D74" s="498" t="s">
        <v>164</v>
      </c>
      <c r="E74" s="499">
        <v>6.6</v>
      </c>
      <c r="F74" s="500">
        <v>6.6</v>
      </c>
      <c r="G74" s="498" t="s">
        <v>242</v>
      </c>
      <c r="H74" s="499">
        <v>27.67</v>
      </c>
      <c r="I74" s="500">
        <v>27.67</v>
      </c>
      <c r="J74" s="498" t="s">
        <v>243</v>
      </c>
      <c r="K74" s="499">
        <v>27.58</v>
      </c>
      <c r="L74" s="500">
        <v>28.08</v>
      </c>
      <c r="M74" s="498" t="s">
        <v>201</v>
      </c>
      <c r="N74" s="499">
        <v>36.369999999999997</v>
      </c>
      <c r="O74" s="500">
        <v>36.369999999999997</v>
      </c>
      <c r="P74" s="501" t="s">
        <v>238</v>
      </c>
      <c r="Q74" s="239">
        <v>48.16</v>
      </c>
      <c r="R74" s="240">
        <v>49.16</v>
      </c>
      <c r="S74" s="501" t="s">
        <v>237</v>
      </c>
      <c r="T74" s="239">
        <v>54.83</v>
      </c>
      <c r="U74" s="240">
        <v>68.55</v>
      </c>
      <c r="V74" s="501" t="s">
        <v>166</v>
      </c>
      <c r="W74" s="239">
        <v>62.44</v>
      </c>
      <c r="X74" s="240">
        <v>62.44</v>
      </c>
      <c r="Y74" s="501" t="s">
        <v>204</v>
      </c>
      <c r="Z74" s="239">
        <v>110.96</v>
      </c>
      <c r="AA74" s="240">
        <v>114.3</v>
      </c>
      <c r="AB74" s="501" t="s">
        <v>172</v>
      </c>
      <c r="AC74" s="239">
        <v>124.04</v>
      </c>
      <c r="AD74" s="240">
        <v>163.5</v>
      </c>
      <c r="AE74" s="501" t="s">
        <v>172</v>
      </c>
      <c r="AF74" s="239">
        <v>97.94</v>
      </c>
      <c r="AG74" s="240">
        <v>119.04</v>
      </c>
      <c r="AH74" s="501" t="s">
        <v>232</v>
      </c>
      <c r="AI74" s="239">
        <v>168.54</v>
      </c>
      <c r="AJ74" s="240">
        <v>191.37</v>
      </c>
      <c r="AK74" s="245" t="s">
        <v>285</v>
      </c>
      <c r="AL74" s="239">
        <v>257.10000000000002</v>
      </c>
      <c r="AM74" s="240">
        <v>381.96</v>
      </c>
      <c r="AN74" s="238" t="s">
        <v>132</v>
      </c>
      <c r="AO74" s="239">
        <v>329.82</v>
      </c>
      <c r="AP74" s="240">
        <v>416.95</v>
      </c>
      <c r="AQ74" s="511" t="s">
        <v>234</v>
      </c>
      <c r="AR74" s="512">
        <v>361.53</v>
      </c>
      <c r="AS74" s="513">
        <v>379.23</v>
      </c>
      <c r="AT74" s="511" t="s">
        <v>321</v>
      </c>
      <c r="AU74" s="512">
        <v>414.15010000000001</v>
      </c>
      <c r="AV74" s="513">
        <v>428.73009999999999</v>
      </c>
      <c r="AW74" s="511" t="s">
        <v>271</v>
      </c>
      <c r="AX74" s="512">
        <v>376.75</v>
      </c>
      <c r="AY74" s="513">
        <v>393.86</v>
      </c>
      <c r="AZ74" s="273" t="s">
        <v>176</v>
      </c>
      <c r="BA74" s="274">
        <v>387.11818599999998</v>
      </c>
      <c r="BB74" s="274" t="s">
        <v>241</v>
      </c>
      <c r="BC74" s="274" t="s">
        <v>53</v>
      </c>
      <c r="BD74" s="275">
        <v>392.12818600000003</v>
      </c>
    </row>
    <row r="75" spans="1:57" s="117" customFormat="1" ht="12" customHeight="1" x14ac:dyDescent="0.25">
      <c r="A75" s="895"/>
      <c r="B75" s="897"/>
      <c r="C75" s="248" t="s">
        <v>938</v>
      </c>
      <c r="D75" s="502" t="s">
        <v>171</v>
      </c>
      <c r="E75" s="503">
        <v>73.45</v>
      </c>
      <c r="F75" s="504">
        <v>73.45</v>
      </c>
      <c r="G75" s="502" t="s">
        <v>240</v>
      </c>
      <c r="H75" s="503">
        <v>91.97</v>
      </c>
      <c r="I75" s="504">
        <v>91.97</v>
      </c>
      <c r="J75" s="502" t="s">
        <v>231</v>
      </c>
      <c r="K75" s="503">
        <v>136.27000000000001</v>
      </c>
      <c r="L75" s="504">
        <v>136.27000000000001</v>
      </c>
      <c r="M75" s="502" t="s">
        <v>204</v>
      </c>
      <c r="N75" s="503">
        <v>111.3</v>
      </c>
      <c r="O75" s="504">
        <v>111.3</v>
      </c>
      <c r="P75" s="505" t="s">
        <v>232</v>
      </c>
      <c r="Q75" s="236">
        <v>143.29</v>
      </c>
      <c r="R75" s="237">
        <v>144.29</v>
      </c>
      <c r="S75" s="505" t="s">
        <v>277</v>
      </c>
      <c r="T75" s="236">
        <v>122.21</v>
      </c>
      <c r="U75" s="237">
        <v>127.4</v>
      </c>
      <c r="V75" s="505" t="s">
        <v>167</v>
      </c>
      <c r="W75" s="236">
        <v>106.05</v>
      </c>
      <c r="X75" s="237">
        <v>109.75</v>
      </c>
      <c r="Y75" s="505" t="s">
        <v>173</v>
      </c>
      <c r="Z75" s="236">
        <v>188.13</v>
      </c>
      <c r="AA75" s="237">
        <v>192.16</v>
      </c>
      <c r="AB75" s="505" t="s">
        <v>232</v>
      </c>
      <c r="AC75" s="236">
        <v>189.71</v>
      </c>
      <c r="AD75" s="237">
        <v>189.71</v>
      </c>
      <c r="AE75" s="505" t="s">
        <v>277</v>
      </c>
      <c r="AF75" s="236">
        <v>164.62</v>
      </c>
      <c r="AG75" s="237">
        <v>180.14</v>
      </c>
      <c r="AH75" s="505" t="s">
        <v>270</v>
      </c>
      <c r="AI75" s="236">
        <v>198.79</v>
      </c>
      <c r="AJ75" s="237">
        <v>232.21</v>
      </c>
      <c r="AK75" s="244" t="s">
        <v>174</v>
      </c>
      <c r="AL75" s="236">
        <v>251.61</v>
      </c>
      <c r="AM75" s="237">
        <v>256.10000000000002</v>
      </c>
      <c r="AN75" s="142" t="s">
        <v>207</v>
      </c>
      <c r="AO75" s="236">
        <v>302.85000000000002</v>
      </c>
      <c r="AP75" s="237">
        <v>327.89</v>
      </c>
      <c r="AQ75" s="511" t="s">
        <v>174</v>
      </c>
      <c r="AR75" s="512">
        <v>210.12</v>
      </c>
      <c r="AS75" s="513">
        <v>214.62</v>
      </c>
      <c r="AT75" s="511" t="s">
        <v>270</v>
      </c>
      <c r="AU75" s="512">
        <v>264.43</v>
      </c>
      <c r="AV75" s="513">
        <v>278.77999999999997</v>
      </c>
      <c r="AW75" s="511" t="s">
        <v>173</v>
      </c>
      <c r="AX75" s="512">
        <v>136.25</v>
      </c>
      <c r="AY75" s="513">
        <v>156.87</v>
      </c>
      <c r="AZ75" s="276" t="s">
        <v>239</v>
      </c>
      <c r="BA75" s="277">
        <v>146.47</v>
      </c>
      <c r="BB75" s="277" t="s">
        <v>241</v>
      </c>
      <c r="BC75" s="277" t="s">
        <v>241</v>
      </c>
      <c r="BD75" s="278">
        <v>146.47</v>
      </c>
    </row>
    <row r="76" spans="1:57" s="117" customFormat="1" ht="12" customHeight="1" x14ac:dyDescent="0.25">
      <c r="A76" s="895" t="s">
        <v>65</v>
      </c>
      <c r="B76" s="897"/>
      <c r="C76" s="533" t="s">
        <v>939</v>
      </c>
      <c r="D76" s="502" t="s">
        <v>53</v>
      </c>
      <c r="E76" s="503" t="s">
        <v>53</v>
      </c>
      <c r="F76" s="504" t="s">
        <v>53</v>
      </c>
      <c r="G76" s="502" t="s">
        <v>53</v>
      </c>
      <c r="H76" s="503" t="s">
        <v>53</v>
      </c>
      <c r="I76" s="504" t="s">
        <v>53</v>
      </c>
      <c r="J76" s="502" t="s">
        <v>279</v>
      </c>
      <c r="K76" s="503">
        <v>7.41</v>
      </c>
      <c r="L76" s="504">
        <v>7.41</v>
      </c>
      <c r="M76" s="502" t="s">
        <v>201</v>
      </c>
      <c r="N76" s="503">
        <v>2.17</v>
      </c>
      <c r="O76" s="504">
        <v>2.42</v>
      </c>
      <c r="P76" s="505" t="s">
        <v>242</v>
      </c>
      <c r="Q76" s="236">
        <v>4.87</v>
      </c>
      <c r="R76" s="237">
        <v>7.29</v>
      </c>
      <c r="S76" s="505" t="s">
        <v>201</v>
      </c>
      <c r="T76" s="236">
        <v>5.86</v>
      </c>
      <c r="U76" s="237">
        <v>5.86</v>
      </c>
      <c r="V76" s="505" t="s">
        <v>53</v>
      </c>
      <c r="W76" s="236" t="s">
        <v>53</v>
      </c>
      <c r="X76" s="237" t="s">
        <v>53</v>
      </c>
      <c r="Y76" s="505" t="s">
        <v>163</v>
      </c>
      <c r="Z76" s="236">
        <v>2.12</v>
      </c>
      <c r="AA76" s="237">
        <v>2.12</v>
      </c>
      <c r="AB76" s="505" t="s">
        <v>242</v>
      </c>
      <c r="AC76" s="236">
        <v>9.26</v>
      </c>
      <c r="AD76" s="237">
        <v>11.35</v>
      </c>
      <c r="AE76" s="505" t="s">
        <v>243</v>
      </c>
      <c r="AF76" s="236">
        <v>55.09</v>
      </c>
      <c r="AG76" s="237">
        <v>55.09</v>
      </c>
      <c r="AH76" s="505" t="s">
        <v>166</v>
      </c>
      <c r="AI76" s="236">
        <v>57.91</v>
      </c>
      <c r="AJ76" s="237">
        <v>106.91</v>
      </c>
      <c r="AK76" s="244" t="s">
        <v>167</v>
      </c>
      <c r="AL76" s="236">
        <v>150.29</v>
      </c>
      <c r="AM76" s="237">
        <v>191.54</v>
      </c>
      <c r="AN76" s="142" t="s">
        <v>166</v>
      </c>
      <c r="AO76" s="236">
        <v>90.23</v>
      </c>
      <c r="AP76" s="237">
        <v>111.81</v>
      </c>
      <c r="AQ76" s="511" t="s">
        <v>201</v>
      </c>
      <c r="AR76" s="512">
        <v>15.21</v>
      </c>
      <c r="AS76" s="513">
        <v>15.21</v>
      </c>
      <c r="AT76" s="511" t="s">
        <v>164</v>
      </c>
      <c r="AU76" s="512">
        <v>17.36</v>
      </c>
      <c r="AV76" s="513">
        <v>27.06</v>
      </c>
      <c r="AW76" s="511" t="s">
        <v>275</v>
      </c>
      <c r="AX76" s="512">
        <v>77.239999999999995</v>
      </c>
      <c r="AY76" s="513">
        <v>85.32</v>
      </c>
      <c r="AZ76" s="276" t="s">
        <v>243</v>
      </c>
      <c r="BA76" s="277">
        <v>67.02</v>
      </c>
      <c r="BB76" s="277" t="s">
        <v>241</v>
      </c>
      <c r="BC76" s="277" t="s">
        <v>53</v>
      </c>
      <c r="BD76" s="278">
        <v>69.02</v>
      </c>
    </row>
    <row r="77" spans="1:57" s="117" customFormat="1" ht="12" customHeight="1" x14ac:dyDescent="0.25">
      <c r="A77" s="895" t="s">
        <v>65</v>
      </c>
      <c r="B77" s="898"/>
      <c r="C77" s="614" t="s">
        <v>940</v>
      </c>
      <c r="D77" s="502"/>
      <c r="E77" s="503"/>
      <c r="F77" s="504"/>
      <c r="G77" s="502"/>
      <c r="H77" s="503"/>
      <c r="I77" s="504"/>
      <c r="J77" s="502"/>
      <c r="K77" s="503"/>
      <c r="L77" s="504"/>
      <c r="M77" s="502"/>
      <c r="N77" s="503"/>
      <c r="O77" s="504"/>
      <c r="P77" s="506"/>
      <c r="Q77" s="242"/>
      <c r="R77" s="243"/>
      <c r="S77" s="506"/>
      <c r="T77" s="242"/>
      <c r="U77" s="243"/>
      <c r="V77" s="506"/>
      <c r="W77" s="242"/>
      <c r="X77" s="243"/>
      <c r="Y77" s="506"/>
      <c r="Z77" s="242"/>
      <c r="AA77" s="243"/>
      <c r="AB77" s="506"/>
      <c r="AC77" s="242"/>
      <c r="AD77" s="243"/>
      <c r="AE77" s="506"/>
      <c r="AF77" s="242"/>
      <c r="AG77" s="243"/>
      <c r="AH77" s="506"/>
      <c r="AI77" s="242"/>
      <c r="AJ77" s="243"/>
      <c r="AK77" s="246"/>
      <c r="AL77" s="242"/>
      <c r="AM77" s="243"/>
      <c r="AN77" s="241"/>
      <c r="AO77" s="242"/>
      <c r="AP77" s="243"/>
      <c r="AQ77" s="514" t="s">
        <v>53</v>
      </c>
      <c r="AR77" s="515" t="s">
        <v>53</v>
      </c>
      <c r="AS77" s="516" t="s">
        <v>53</v>
      </c>
      <c r="AT77" s="511" t="s">
        <v>163</v>
      </c>
      <c r="AU77" s="512">
        <v>9.9499999999999993</v>
      </c>
      <c r="AV77" s="513">
        <v>9.9499999999999993</v>
      </c>
      <c r="AW77" s="511" t="s">
        <v>279</v>
      </c>
      <c r="AX77" s="512">
        <v>5.35</v>
      </c>
      <c r="AY77" s="513">
        <v>5.35</v>
      </c>
      <c r="AZ77" s="454" t="s">
        <v>53</v>
      </c>
      <c r="BA77" s="455" t="s">
        <v>53</v>
      </c>
      <c r="BB77" s="455" t="s">
        <v>53</v>
      </c>
      <c r="BC77" s="455" t="s">
        <v>53</v>
      </c>
      <c r="BD77" s="530" t="s">
        <v>53</v>
      </c>
    </row>
    <row r="78" spans="1:57" s="117" customFormat="1" ht="12" customHeight="1" x14ac:dyDescent="0.25">
      <c r="A78" s="891" t="s">
        <v>30</v>
      </c>
      <c r="B78" s="899" t="s">
        <v>39</v>
      </c>
      <c r="C78" s="229" t="s">
        <v>941</v>
      </c>
      <c r="D78" s="517" t="s">
        <v>165</v>
      </c>
      <c r="E78" s="518">
        <v>48.26</v>
      </c>
      <c r="F78" s="519">
        <v>59.25</v>
      </c>
      <c r="G78" s="517" t="s">
        <v>275</v>
      </c>
      <c r="H78" s="518">
        <v>52.73</v>
      </c>
      <c r="I78" s="519">
        <v>67.7</v>
      </c>
      <c r="J78" s="517" t="s">
        <v>202</v>
      </c>
      <c r="K78" s="518">
        <v>158.01</v>
      </c>
      <c r="L78" s="519">
        <v>165.75</v>
      </c>
      <c r="M78" s="517" t="s">
        <v>204</v>
      </c>
      <c r="N78" s="518">
        <v>122.5</v>
      </c>
      <c r="O78" s="519">
        <v>283.64569999999998</v>
      </c>
      <c r="P78" s="224" t="s">
        <v>187</v>
      </c>
      <c r="Q78" s="225">
        <v>125.63</v>
      </c>
      <c r="R78" s="226">
        <v>375.73</v>
      </c>
      <c r="S78" s="224" t="s">
        <v>270</v>
      </c>
      <c r="T78" s="225">
        <v>398.82600000000002</v>
      </c>
      <c r="U78" s="226">
        <v>484.56599999999997</v>
      </c>
      <c r="V78" s="224" t="s">
        <v>208</v>
      </c>
      <c r="W78" s="225">
        <v>451.51</v>
      </c>
      <c r="X78" s="226">
        <v>478.32</v>
      </c>
      <c r="Y78" s="224" t="s">
        <v>235</v>
      </c>
      <c r="Z78" s="225">
        <v>345.21</v>
      </c>
      <c r="AA78" s="226">
        <v>384.26</v>
      </c>
      <c r="AB78" s="224" t="s">
        <v>348</v>
      </c>
      <c r="AC78" s="225">
        <v>633.79</v>
      </c>
      <c r="AD78" s="226">
        <v>966.47</v>
      </c>
      <c r="AE78" s="224" t="s">
        <v>292</v>
      </c>
      <c r="AF78" s="225">
        <v>937.35</v>
      </c>
      <c r="AG78" s="226">
        <v>1688.13</v>
      </c>
      <c r="AH78" s="224" t="s">
        <v>556</v>
      </c>
      <c r="AI78" s="225">
        <v>1101.43</v>
      </c>
      <c r="AJ78" s="226">
        <v>1914.74</v>
      </c>
      <c r="AK78" s="233" t="s">
        <v>509</v>
      </c>
      <c r="AL78" s="225">
        <v>1489.3</v>
      </c>
      <c r="AM78" s="226">
        <v>2227.14</v>
      </c>
      <c r="AN78" s="235" t="s">
        <v>484</v>
      </c>
      <c r="AO78" s="225">
        <v>1861.44</v>
      </c>
      <c r="AP78" s="226">
        <v>2518.8838000000001</v>
      </c>
      <c r="AQ78" s="511" t="s">
        <v>601</v>
      </c>
      <c r="AR78" s="512">
        <v>1952.31</v>
      </c>
      <c r="AS78" s="513">
        <v>2743.24</v>
      </c>
      <c r="AT78" s="508" t="s">
        <v>326</v>
      </c>
      <c r="AU78" s="509">
        <v>2193.62</v>
      </c>
      <c r="AV78" s="510">
        <v>3486.95</v>
      </c>
      <c r="AW78" s="508" t="s">
        <v>379</v>
      </c>
      <c r="AX78" s="509">
        <v>2706.230348</v>
      </c>
      <c r="AY78" s="510">
        <v>3519.8500349999999</v>
      </c>
      <c r="AZ78" s="456" t="s">
        <v>649</v>
      </c>
      <c r="BA78" s="457">
        <v>3364.304744</v>
      </c>
      <c r="BB78" s="457">
        <v>315.90407800000003</v>
      </c>
      <c r="BC78" s="457">
        <v>176.62</v>
      </c>
      <c r="BD78" s="531">
        <v>3874.8388220000002</v>
      </c>
    </row>
    <row r="79" spans="1:57" s="117" customFormat="1" ht="12" customHeight="1" x14ac:dyDescent="0.25">
      <c r="A79" s="891"/>
      <c r="B79" s="900"/>
      <c r="C79" s="227" t="s">
        <v>942</v>
      </c>
      <c r="D79" s="520" t="s">
        <v>273</v>
      </c>
      <c r="E79" s="521">
        <v>986.26499999999999</v>
      </c>
      <c r="F79" s="522">
        <v>1118.3409999999999</v>
      </c>
      <c r="G79" s="520" t="s">
        <v>179</v>
      </c>
      <c r="H79" s="521">
        <v>875.87699999999995</v>
      </c>
      <c r="I79" s="522">
        <v>1180.8150000000001</v>
      </c>
      <c r="J79" s="520" t="s">
        <v>393</v>
      </c>
      <c r="K79" s="521">
        <v>1087.1300000000001</v>
      </c>
      <c r="L79" s="522">
        <v>1533.069</v>
      </c>
      <c r="M79" s="520" t="s">
        <v>211</v>
      </c>
      <c r="N79" s="521">
        <v>1291.5419999999999</v>
      </c>
      <c r="O79" s="522">
        <v>2022.09</v>
      </c>
      <c r="P79" s="194" t="s">
        <v>214</v>
      </c>
      <c r="Q79" s="195">
        <v>1498.9290000000001</v>
      </c>
      <c r="R79" s="196">
        <v>2355.2067999999999</v>
      </c>
      <c r="S79" s="194" t="s">
        <v>294</v>
      </c>
      <c r="T79" s="195">
        <v>2096.02</v>
      </c>
      <c r="U79" s="196">
        <v>2543.75</v>
      </c>
      <c r="V79" s="194" t="s">
        <v>186</v>
      </c>
      <c r="W79" s="195">
        <v>2197.9</v>
      </c>
      <c r="X79" s="196">
        <v>2692.2840000000001</v>
      </c>
      <c r="Y79" s="194" t="s">
        <v>501</v>
      </c>
      <c r="Z79" s="195">
        <v>2398.0500000000002</v>
      </c>
      <c r="AA79" s="196">
        <v>3010.11</v>
      </c>
      <c r="AB79" s="194" t="s">
        <v>415</v>
      </c>
      <c r="AC79" s="195">
        <v>1861.57</v>
      </c>
      <c r="AD79" s="196">
        <v>2691.63</v>
      </c>
      <c r="AE79" s="194" t="s">
        <v>298</v>
      </c>
      <c r="AF79" s="195">
        <v>1277.5</v>
      </c>
      <c r="AG79" s="196">
        <v>2442.66</v>
      </c>
      <c r="AH79" s="194" t="s">
        <v>303</v>
      </c>
      <c r="AI79" s="195">
        <v>1646.27</v>
      </c>
      <c r="AJ79" s="196">
        <v>2735.44</v>
      </c>
      <c r="AK79" s="220" t="s">
        <v>651</v>
      </c>
      <c r="AL79" s="195">
        <v>2230.15</v>
      </c>
      <c r="AM79" s="196">
        <v>2999.4369999999999</v>
      </c>
      <c r="AN79" s="217" t="s">
        <v>155</v>
      </c>
      <c r="AO79" s="195">
        <v>2245.92</v>
      </c>
      <c r="AP79" s="196">
        <v>2941.9</v>
      </c>
      <c r="AQ79" s="511" t="s">
        <v>380</v>
      </c>
      <c r="AR79" s="512">
        <v>3059.431</v>
      </c>
      <c r="AS79" s="513">
        <v>3677.6945000000001</v>
      </c>
      <c r="AT79" s="511" t="s">
        <v>309</v>
      </c>
      <c r="AU79" s="512">
        <v>3077.145</v>
      </c>
      <c r="AV79" s="513">
        <v>3776.527</v>
      </c>
      <c r="AW79" s="511" t="s">
        <v>370</v>
      </c>
      <c r="AX79" s="512">
        <v>3262.2120970000001</v>
      </c>
      <c r="AY79" s="513">
        <v>3801.6021770000002</v>
      </c>
      <c r="AZ79" s="285" t="s">
        <v>309</v>
      </c>
      <c r="BA79" s="286">
        <v>2804.38366</v>
      </c>
      <c r="BB79" s="286">
        <v>195.47444999999999</v>
      </c>
      <c r="BC79" s="286">
        <v>210.46417299999999</v>
      </c>
      <c r="BD79" s="287">
        <v>3225.7122829999998</v>
      </c>
    </row>
    <row r="80" spans="1:57" s="117" customFormat="1" ht="12" customHeight="1" x14ac:dyDescent="0.25">
      <c r="A80" s="891"/>
      <c r="B80" s="900"/>
      <c r="C80" s="230" t="s">
        <v>943</v>
      </c>
      <c r="D80" s="520"/>
      <c r="E80" s="521"/>
      <c r="F80" s="522"/>
      <c r="G80" s="520" t="s">
        <v>53</v>
      </c>
      <c r="H80" s="521" t="s">
        <v>53</v>
      </c>
      <c r="I80" s="522" t="s">
        <v>53</v>
      </c>
      <c r="J80" s="520" t="s">
        <v>53</v>
      </c>
      <c r="K80" s="521" t="s">
        <v>53</v>
      </c>
      <c r="L80" s="522" t="s">
        <v>53</v>
      </c>
      <c r="M80" s="520" t="s">
        <v>53</v>
      </c>
      <c r="N80" s="521" t="s">
        <v>53</v>
      </c>
      <c r="O80" s="522" t="s">
        <v>53</v>
      </c>
      <c r="P80" s="194" t="s">
        <v>238</v>
      </c>
      <c r="Q80" s="195">
        <v>29.17</v>
      </c>
      <c r="R80" s="196">
        <v>126.08</v>
      </c>
      <c r="S80" s="194" t="s">
        <v>238</v>
      </c>
      <c r="T80" s="195">
        <v>98.39</v>
      </c>
      <c r="U80" s="196">
        <v>119.39</v>
      </c>
      <c r="V80" s="194" t="s">
        <v>202</v>
      </c>
      <c r="W80" s="195">
        <v>92.95</v>
      </c>
      <c r="X80" s="196">
        <v>104.87</v>
      </c>
      <c r="Y80" s="194" t="s">
        <v>165</v>
      </c>
      <c r="Z80" s="195">
        <v>74.099999999999994</v>
      </c>
      <c r="AA80" s="196">
        <v>100.59</v>
      </c>
      <c r="AB80" s="194" t="s">
        <v>231</v>
      </c>
      <c r="AC80" s="195">
        <v>169.73</v>
      </c>
      <c r="AD80" s="196">
        <v>223.5</v>
      </c>
      <c r="AE80" s="194" t="s">
        <v>173</v>
      </c>
      <c r="AF80" s="195">
        <v>160.03</v>
      </c>
      <c r="AG80" s="196">
        <v>304.47000000000003</v>
      </c>
      <c r="AH80" s="194" t="s">
        <v>174</v>
      </c>
      <c r="AI80" s="195">
        <v>287.08</v>
      </c>
      <c r="AJ80" s="196">
        <v>519.36</v>
      </c>
      <c r="AK80" s="220" t="s">
        <v>287</v>
      </c>
      <c r="AL80" s="195">
        <v>355.41</v>
      </c>
      <c r="AM80" s="196">
        <v>591.85</v>
      </c>
      <c r="AN80" s="217" t="s">
        <v>190</v>
      </c>
      <c r="AO80" s="195">
        <v>745.33</v>
      </c>
      <c r="AP80" s="196">
        <v>961.88</v>
      </c>
      <c r="AQ80" s="511" t="s">
        <v>213</v>
      </c>
      <c r="AR80" s="512">
        <v>1077.92</v>
      </c>
      <c r="AS80" s="513">
        <v>1201.21</v>
      </c>
      <c r="AT80" s="511" t="s">
        <v>182</v>
      </c>
      <c r="AU80" s="512">
        <v>1149.94</v>
      </c>
      <c r="AV80" s="513">
        <v>1257.01</v>
      </c>
      <c r="AW80" s="511" t="s">
        <v>342</v>
      </c>
      <c r="AX80" s="512">
        <v>973.94</v>
      </c>
      <c r="AY80" s="513">
        <v>1112.97</v>
      </c>
      <c r="AZ80" s="285" t="s">
        <v>138</v>
      </c>
      <c r="BA80" s="286">
        <v>914.16</v>
      </c>
      <c r="BB80" s="286">
        <v>24.74</v>
      </c>
      <c r="BC80" s="286">
        <v>14.89</v>
      </c>
      <c r="BD80" s="287">
        <v>977.05</v>
      </c>
    </row>
    <row r="81" spans="1:56" s="117" customFormat="1" ht="12" customHeight="1" x14ac:dyDescent="0.25">
      <c r="A81" s="891"/>
      <c r="B81" s="900"/>
      <c r="C81" s="230" t="s">
        <v>944</v>
      </c>
      <c r="D81" s="520"/>
      <c r="E81" s="521"/>
      <c r="F81" s="522"/>
      <c r="G81" s="520" t="s">
        <v>53</v>
      </c>
      <c r="H81" s="521" t="s">
        <v>53</v>
      </c>
      <c r="I81" s="522" t="s">
        <v>53</v>
      </c>
      <c r="J81" s="520" t="s">
        <v>53</v>
      </c>
      <c r="K81" s="521" t="s">
        <v>53</v>
      </c>
      <c r="L81" s="522" t="s">
        <v>53</v>
      </c>
      <c r="M81" s="520" t="s">
        <v>275</v>
      </c>
      <c r="N81" s="521">
        <v>28.98</v>
      </c>
      <c r="O81" s="522">
        <v>67.33</v>
      </c>
      <c r="P81" s="194" t="s">
        <v>200</v>
      </c>
      <c r="Q81" s="195">
        <v>26.91</v>
      </c>
      <c r="R81" s="196">
        <v>66.819999999999993</v>
      </c>
      <c r="S81" s="194" t="s">
        <v>242</v>
      </c>
      <c r="T81" s="195">
        <v>28.48</v>
      </c>
      <c r="U81" s="196">
        <v>35.130000000000003</v>
      </c>
      <c r="V81" s="194" t="s">
        <v>201</v>
      </c>
      <c r="W81" s="195">
        <v>61.2</v>
      </c>
      <c r="X81" s="196">
        <v>61.2</v>
      </c>
      <c r="Y81" s="194" t="s">
        <v>163</v>
      </c>
      <c r="Z81" s="195">
        <v>11.9</v>
      </c>
      <c r="AA81" s="196">
        <v>11.9</v>
      </c>
      <c r="AB81" s="194" t="s">
        <v>240</v>
      </c>
      <c r="AC81" s="195">
        <v>135.21</v>
      </c>
      <c r="AD81" s="196">
        <v>159.77000000000001</v>
      </c>
      <c r="AE81" s="194" t="s">
        <v>176</v>
      </c>
      <c r="AF81" s="195">
        <v>295.94</v>
      </c>
      <c r="AG81" s="196">
        <v>465.83</v>
      </c>
      <c r="AH81" s="194" t="s">
        <v>372</v>
      </c>
      <c r="AI81" s="195">
        <v>350.7</v>
      </c>
      <c r="AJ81" s="196">
        <v>576.35</v>
      </c>
      <c r="AK81" s="220" t="s">
        <v>293</v>
      </c>
      <c r="AL81" s="195">
        <v>487.36</v>
      </c>
      <c r="AM81" s="196">
        <v>648.87</v>
      </c>
      <c r="AN81" s="217" t="s">
        <v>593</v>
      </c>
      <c r="AO81" s="195">
        <v>640.79</v>
      </c>
      <c r="AP81" s="196">
        <v>734.73</v>
      </c>
      <c r="AQ81" s="511" t="s">
        <v>288</v>
      </c>
      <c r="AR81" s="512">
        <v>418.9</v>
      </c>
      <c r="AS81" s="513">
        <v>482.92</v>
      </c>
      <c r="AT81" s="511" t="s">
        <v>246</v>
      </c>
      <c r="AU81" s="512">
        <v>409.4</v>
      </c>
      <c r="AV81" s="513">
        <v>591.79999999999995</v>
      </c>
      <c r="AW81" s="511" t="s">
        <v>273</v>
      </c>
      <c r="AX81" s="512">
        <v>398.26</v>
      </c>
      <c r="AY81" s="513">
        <v>462.82</v>
      </c>
      <c r="AZ81" s="285" t="s">
        <v>134</v>
      </c>
      <c r="BA81" s="286">
        <v>285.79599899999999</v>
      </c>
      <c r="BB81" s="286">
        <v>27.842732000000002</v>
      </c>
      <c r="BC81" s="286" t="s">
        <v>233</v>
      </c>
      <c r="BD81" s="287">
        <v>347.63873100000001</v>
      </c>
    </row>
    <row r="82" spans="1:56" s="117" customFormat="1" ht="12" customHeight="1" x14ac:dyDescent="0.25">
      <c r="A82" s="891"/>
      <c r="B82" s="900"/>
      <c r="C82" s="230" t="s">
        <v>945</v>
      </c>
      <c r="D82" s="520" t="s">
        <v>202</v>
      </c>
      <c r="E82" s="521">
        <v>32.85</v>
      </c>
      <c r="F82" s="522">
        <v>38.26</v>
      </c>
      <c r="G82" s="520" t="s">
        <v>237</v>
      </c>
      <c r="H82" s="521">
        <v>63.06</v>
      </c>
      <c r="I82" s="522">
        <v>69.25</v>
      </c>
      <c r="J82" s="520" t="s">
        <v>168</v>
      </c>
      <c r="K82" s="521">
        <v>77.59</v>
      </c>
      <c r="L82" s="522">
        <v>105.84</v>
      </c>
      <c r="M82" s="520" t="s">
        <v>202</v>
      </c>
      <c r="N82" s="521">
        <v>17.440000000000001</v>
      </c>
      <c r="O82" s="522">
        <v>41.02</v>
      </c>
      <c r="P82" s="194" t="s">
        <v>202</v>
      </c>
      <c r="Q82" s="195">
        <v>48.34</v>
      </c>
      <c r="R82" s="196">
        <v>57.87</v>
      </c>
      <c r="S82" s="194" t="s">
        <v>200</v>
      </c>
      <c r="T82" s="195">
        <v>25.84</v>
      </c>
      <c r="U82" s="196">
        <v>26.24</v>
      </c>
      <c r="V82" s="194" t="s">
        <v>201</v>
      </c>
      <c r="W82" s="195">
        <v>12.58</v>
      </c>
      <c r="X82" s="196">
        <v>22.02</v>
      </c>
      <c r="Y82" s="194" t="s">
        <v>243</v>
      </c>
      <c r="Z82" s="195">
        <v>19.96</v>
      </c>
      <c r="AA82" s="196">
        <v>26.23</v>
      </c>
      <c r="AB82" s="194" t="s">
        <v>204</v>
      </c>
      <c r="AC82" s="195">
        <v>37.450000000000003</v>
      </c>
      <c r="AD82" s="196">
        <v>59.88</v>
      </c>
      <c r="AE82" s="194" t="s">
        <v>204</v>
      </c>
      <c r="AF82" s="195">
        <v>69.430000000000007</v>
      </c>
      <c r="AG82" s="196">
        <v>100.57</v>
      </c>
      <c r="AH82" s="194" t="s">
        <v>277</v>
      </c>
      <c r="AI82" s="195">
        <v>83.49</v>
      </c>
      <c r="AJ82" s="196">
        <v>151.04</v>
      </c>
      <c r="AK82" s="220" t="s">
        <v>392</v>
      </c>
      <c r="AL82" s="195">
        <v>165.42</v>
      </c>
      <c r="AM82" s="196">
        <v>242.07</v>
      </c>
      <c r="AN82" s="217" t="s">
        <v>132</v>
      </c>
      <c r="AO82" s="195">
        <v>184.76</v>
      </c>
      <c r="AP82" s="196">
        <v>255.21</v>
      </c>
      <c r="AQ82" s="511" t="s">
        <v>392</v>
      </c>
      <c r="AR82" s="512">
        <v>323.41000000000003</v>
      </c>
      <c r="AS82" s="513">
        <v>363.12</v>
      </c>
      <c r="AT82" s="511" t="s">
        <v>321</v>
      </c>
      <c r="AU82" s="512">
        <v>209.76</v>
      </c>
      <c r="AV82" s="513">
        <v>353.58</v>
      </c>
      <c r="AW82" s="511" t="s">
        <v>490</v>
      </c>
      <c r="AX82" s="512">
        <v>344.71406200000001</v>
      </c>
      <c r="AY82" s="513">
        <v>501.58406200000002</v>
      </c>
      <c r="AZ82" s="285" t="s">
        <v>207</v>
      </c>
      <c r="BA82" s="286">
        <v>246.21038300000001</v>
      </c>
      <c r="BB82" s="286" t="s">
        <v>53</v>
      </c>
      <c r="BC82" s="286" t="s">
        <v>53</v>
      </c>
      <c r="BD82" s="287">
        <v>255.23614000000001</v>
      </c>
    </row>
    <row r="83" spans="1:56" s="117" customFormat="1" ht="12" customHeight="1" x14ac:dyDescent="0.25">
      <c r="A83" s="891"/>
      <c r="B83" s="900"/>
      <c r="C83" s="227" t="s">
        <v>946</v>
      </c>
      <c r="D83" s="520" t="s">
        <v>53</v>
      </c>
      <c r="E83" s="521" t="s">
        <v>53</v>
      </c>
      <c r="F83" s="522" t="s">
        <v>53</v>
      </c>
      <c r="G83" s="520"/>
      <c r="H83" s="521"/>
      <c r="I83" s="522"/>
      <c r="J83" s="520" t="s">
        <v>53</v>
      </c>
      <c r="K83" s="521" t="s">
        <v>53</v>
      </c>
      <c r="L83" s="522" t="s">
        <v>53</v>
      </c>
      <c r="M83" s="520" t="s">
        <v>279</v>
      </c>
      <c r="N83" s="521" t="s">
        <v>53</v>
      </c>
      <c r="O83" s="522">
        <v>18.427299999999999</v>
      </c>
      <c r="P83" s="194" t="s">
        <v>53</v>
      </c>
      <c r="Q83" s="195" t="s">
        <v>53</v>
      </c>
      <c r="R83" s="196" t="s">
        <v>53</v>
      </c>
      <c r="S83" s="194" t="s">
        <v>53</v>
      </c>
      <c r="T83" s="195" t="s">
        <v>53</v>
      </c>
      <c r="U83" s="196" t="s">
        <v>53</v>
      </c>
      <c r="V83" s="194" t="s">
        <v>279</v>
      </c>
      <c r="W83" s="195" t="s">
        <v>53</v>
      </c>
      <c r="X83" s="196">
        <v>9.44</v>
      </c>
      <c r="Y83" s="194" t="s">
        <v>53</v>
      </c>
      <c r="Z83" s="195" t="s">
        <v>53</v>
      </c>
      <c r="AA83" s="196" t="s">
        <v>53</v>
      </c>
      <c r="AB83" s="194" t="s">
        <v>242</v>
      </c>
      <c r="AC83" s="195">
        <v>14.96</v>
      </c>
      <c r="AD83" s="196">
        <v>54.44</v>
      </c>
      <c r="AE83" s="194" t="s">
        <v>166</v>
      </c>
      <c r="AF83" s="195">
        <v>10.210000000000001</v>
      </c>
      <c r="AG83" s="196">
        <v>91.51</v>
      </c>
      <c r="AH83" s="194" t="s">
        <v>166</v>
      </c>
      <c r="AI83" s="195">
        <v>12.85</v>
      </c>
      <c r="AJ83" s="196">
        <v>88.48</v>
      </c>
      <c r="AK83" s="220" t="s">
        <v>202</v>
      </c>
      <c r="AL83" s="195">
        <v>74.650000000000006</v>
      </c>
      <c r="AM83" s="196">
        <v>105.15</v>
      </c>
      <c r="AN83" s="217" t="s">
        <v>237</v>
      </c>
      <c r="AO83" s="195">
        <v>72.739999999999995</v>
      </c>
      <c r="AP83" s="196">
        <v>101.51</v>
      </c>
      <c r="AQ83" s="511" t="s">
        <v>237</v>
      </c>
      <c r="AR83" s="512">
        <v>106.68</v>
      </c>
      <c r="AS83" s="513">
        <v>118.75</v>
      </c>
      <c r="AT83" s="511" t="s">
        <v>202</v>
      </c>
      <c r="AU83" s="512">
        <v>93.22</v>
      </c>
      <c r="AV83" s="513">
        <v>93.22</v>
      </c>
      <c r="AW83" s="511" t="s">
        <v>202</v>
      </c>
      <c r="AX83" s="512">
        <v>93.05</v>
      </c>
      <c r="AY83" s="513">
        <v>96.42</v>
      </c>
      <c r="AZ83" s="285" t="s">
        <v>201</v>
      </c>
      <c r="BA83" s="286">
        <v>52.22</v>
      </c>
      <c r="BB83" s="286" t="s">
        <v>241</v>
      </c>
      <c r="BC83" s="286" t="s">
        <v>53</v>
      </c>
      <c r="BD83" s="287">
        <v>59.39</v>
      </c>
    </row>
    <row r="84" spans="1:56" s="117" customFormat="1" ht="12" customHeight="1" x14ac:dyDescent="0.25">
      <c r="A84" s="891"/>
      <c r="B84" s="900"/>
      <c r="C84" s="230" t="s">
        <v>947</v>
      </c>
      <c r="D84" s="520"/>
      <c r="E84" s="521"/>
      <c r="F84" s="522"/>
      <c r="G84" s="520"/>
      <c r="H84" s="521"/>
      <c r="I84" s="522"/>
      <c r="J84" s="520"/>
      <c r="K84" s="521"/>
      <c r="L84" s="522"/>
      <c r="M84" s="520"/>
      <c r="N84" s="521"/>
      <c r="O84" s="522"/>
      <c r="P84" s="194"/>
      <c r="Q84" s="195"/>
      <c r="R84" s="196"/>
      <c r="S84" s="194"/>
      <c r="T84" s="195"/>
      <c r="U84" s="196"/>
      <c r="V84" s="194"/>
      <c r="W84" s="195"/>
      <c r="X84" s="196"/>
      <c r="Y84" s="194"/>
      <c r="Z84" s="195"/>
      <c r="AA84" s="196"/>
      <c r="AB84" s="194"/>
      <c r="AC84" s="195"/>
      <c r="AD84" s="196"/>
      <c r="AE84" s="194"/>
      <c r="AF84" s="195"/>
      <c r="AG84" s="196"/>
      <c r="AH84" s="194"/>
      <c r="AI84" s="195"/>
      <c r="AJ84" s="196"/>
      <c r="AK84" s="220"/>
      <c r="AL84" s="195"/>
      <c r="AM84" s="196"/>
      <c r="AN84" s="217"/>
      <c r="AO84" s="195"/>
      <c r="AP84" s="196"/>
      <c r="AQ84" s="511" t="s">
        <v>164</v>
      </c>
      <c r="AR84" s="512">
        <v>50.36</v>
      </c>
      <c r="AS84" s="513">
        <v>54.96</v>
      </c>
      <c r="AT84" s="511" t="s">
        <v>163</v>
      </c>
      <c r="AU84" s="512">
        <v>20.25</v>
      </c>
      <c r="AV84" s="513">
        <v>34.909999999999997</v>
      </c>
      <c r="AW84" s="511"/>
      <c r="AX84" s="512"/>
      <c r="AY84" s="513"/>
      <c r="AZ84" s="217" t="s">
        <v>279</v>
      </c>
      <c r="BA84" s="195">
        <v>29.28</v>
      </c>
      <c r="BB84" s="195" t="s">
        <v>241</v>
      </c>
      <c r="BC84" s="195" t="s">
        <v>241</v>
      </c>
      <c r="BD84" s="196">
        <v>29.28</v>
      </c>
    </row>
    <row r="85" spans="1:56" s="117" customFormat="1" ht="12" customHeight="1" x14ac:dyDescent="0.25">
      <c r="A85" s="891"/>
      <c r="B85" s="900" t="s">
        <v>50</v>
      </c>
      <c r="C85" s="229" t="s">
        <v>984</v>
      </c>
      <c r="D85" s="517" t="s">
        <v>180</v>
      </c>
      <c r="E85" s="518">
        <v>1021.528</v>
      </c>
      <c r="F85" s="519">
        <v>1197.72</v>
      </c>
      <c r="G85" s="517" t="s">
        <v>190</v>
      </c>
      <c r="H85" s="518">
        <v>1035.7529999999999</v>
      </c>
      <c r="I85" s="519">
        <v>1168.21</v>
      </c>
      <c r="J85" s="517" t="s">
        <v>375</v>
      </c>
      <c r="K85" s="518">
        <v>1153.1679999999999</v>
      </c>
      <c r="L85" s="519">
        <v>1353.86</v>
      </c>
      <c r="M85" s="517" t="s">
        <v>148</v>
      </c>
      <c r="N85" s="518">
        <v>1253.8309999999999</v>
      </c>
      <c r="O85" s="519">
        <v>1569.184</v>
      </c>
      <c r="P85" s="224" t="s">
        <v>322</v>
      </c>
      <c r="Q85" s="225">
        <v>1502.2850000000001</v>
      </c>
      <c r="R85" s="226">
        <v>1823.4436000000001</v>
      </c>
      <c r="S85" s="224" t="s">
        <v>376</v>
      </c>
      <c r="T85" s="225">
        <v>1616.0170000000001</v>
      </c>
      <c r="U85" s="226">
        <v>1842.5345</v>
      </c>
      <c r="V85" s="224" t="s">
        <v>229</v>
      </c>
      <c r="W85" s="225">
        <v>1763.8579</v>
      </c>
      <c r="X85" s="226">
        <v>2219.8074999999999</v>
      </c>
      <c r="Y85" s="224" t="s">
        <v>564</v>
      </c>
      <c r="Z85" s="225">
        <v>1934.1790000000001</v>
      </c>
      <c r="AA85" s="226">
        <v>2444.5390000000002</v>
      </c>
      <c r="AB85" s="224" t="s">
        <v>408</v>
      </c>
      <c r="AC85" s="225">
        <v>2531.6889999999999</v>
      </c>
      <c r="AD85" s="226">
        <v>3789.8890000000001</v>
      </c>
      <c r="AE85" s="224" t="s">
        <v>354</v>
      </c>
      <c r="AF85" s="225">
        <v>3004.9477000000002</v>
      </c>
      <c r="AG85" s="226">
        <v>5584.8576999999996</v>
      </c>
      <c r="AH85" s="224" t="s">
        <v>508</v>
      </c>
      <c r="AI85" s="225">
        <v>3843.03</v>
      </c>
      <c r="AJ85" s="226">
        <v>5428.87</v>
      </c>
      <c r="AK85" s="233" t="s">
        <v>566</v>
      </c>
      <c r="AL85" s="225">
        <v>4657.7749999999996</v>
      </c>
      <c r="AM85" s="226">
        <v>5830.8249999999998</v>
      </c>
      <c r="AN85" s="235" t="s">
        <v>355</v>
      </c>
      <c r="AO85" s="225">
        <v>5304.7313000000004</v>
      </c>
      <c r="AP85" s="226">
        <v>6004.7812999999996</v>
      </c>
      <c r="AQ85" s="508" t="s">
        <v>420</v>
      </c>
      <c r="AR85" s="509">
        <v>5632.2114000000001</v>
      </c>
      <c r="AS85" s="510">
        <v>6543.7188999999998</v>
      </c>
      <c r="AT85" s="508" t="s">
        <v>545</v>
      </c>
      <c r="AU85" s="509">
        <v>5763.5154000000002</v>
      </c>
      <c r="AV85" s="510">
        <v>7080.0644000000002</v>
      </c>
      <c r="AW85" s="508" t="s">
        <v>531</v>
      </c>
      <c r="AX85" s="509">
        <v>6097.0882730000003</v>
      </c>
      <c r="AY85" s="510">
        <v>7548.6875769999997</v>
      </c>
      <c r="AZ85" s="273" t="s">
        <v>482</v>
      </c>
      <c r="BA85" s="274">
        <v>6883.061119</v>
      </c>
      <c r="BB85" s="274">
        <v>707.99399100000005</v>
      </c>
      <c r="BC85" s="274">
        <v>908.47145599999999</v>
      </c>
      <c r="BD85" s="275">
        <v>8518.1765660000001</v>
      </c>
    </row>
    <row r="86" spans="1:56" s="117" customFormat="1" ht="12" customHeight="1" x14ac:dyDescent="0.25">
      <c r="A86" s="891"/>
      <c r="B86" s="900"/>
      <c r="C86" s="227" t="s">
        <v>985</v>
      </c>
      <c r="D86" s="520" t="s">
        <v>243</v>
      </c>
      <c r="E86" s="521">
        <v>24.73</v>
      </c>
      <c r="F86" s="522">
        <v>24.73</v>
      </c>
      <c r="G86" s="520" t="s">
        <v>165</v>
      </c>
      <c r="H86" s="521">
        <v>27.76</v>
      </c>
      <c r="I86" s="522">
        <v>27.76</v>
      </c>
      <c r="J86" s="520" t="s">
        <v>165</v>
      </c>
      <c r="K86" s="521">
        <v>32.5</v>
      </c>
      <c r="L86" s="522">
        <v>43.57</v>
      </c>
      <c r="M86" s="520" t="s">
        <v>171</v>
      </c>
      <c r="N86" s="521">
        <v>55.24</v>
      </c>
      <c r="O86" s="522">
        <v>70.489999999999995</v>
      </c>
      <c r="P86" s="194" t="s">
        <v>365</v>
      </c>
      <c r="Q86" s="195">
        <v>228.96</v>
      </c>
      <c r="R86" s="196">
        <v>259.14</v>
      </c>
      <c r="S86" s="194" t="s">
        <v>206</v>
      </c>
      <c r="T86" s="195">
        <v>170.76599999999999</v>
      </c>
      <c r="U86" s="196">
        <v>203.61600000000001</v>
      </c>
      <c r="V86" s="194" t="s">
        <v>176</v>
      </c>
      <c r="W86" s="195">
        <v>194.35599999999999</v>
      </c>
      <c r="X86" s="196">
        <v>222.661</v>
      </c>
      <c r="Y86" s="194" t="s">
        <v>209</v>
      </c>
      <c r="Z86" s="195">
        <v>895.51599999999996</v>
      </c>
      <c r="AA86" s="196">
        <v>927.27599999999995</v>
      </c>
      <c r="AB86" s="194" t="s">
        <v>313</v>
      </c>
      <c r="AC86" s="195">
        <v>887.24599999999998</v>
      </c>
      <c r="AD86" s="196">
        <v>1026.396</v>
      </c>
      <c r="AE86" s="194" t="s">
        <v>347</v>
      </c>
      <c r="AF86" s="195">
        <v>346.976</v>
      </c>
      <c r="AG86" s="196">
        <v>574.54600000000005</v>
      </c>
      <c r="AH86" s="194" t="s">
        <v>290</v>
      </c>
      <c r="AI86" s="195">
        <v>515.11</v>
      </c>
      <c r="AJ86" s="196">
        <v>728.91</v>
      </c>
      <c r="AK86" s="220" t="s">
        <v>291</v>
      </c>
      <c r="AL86" s="195">
        <v>725.51</v>
      </c>
      <c r="AM86" s="196">
        <v>811.72</v>
      </c>
      <c r="AN86" s="217" t="s">
        <v>227</v>
      </c>
      <c r="AO86" s="195">
        <v>829.51</v>
      </c>
      <c r="AP86" s="196">
        <v>906.73</v>
      </c>
      <c r="AQ86" s="511" t="s">
        <v>397</v>
      </c>
      <c r="AR86" s="512">
        <v>507.87</v>
      </c>
      <c r="AS86" s="513">
        <v>598.54999999999995</v>
      </c>
      <c r="AT86" s="511" t="s">
        <v>436</v>
      </c>
      <c r="AU86" s="512">
        <v>506.49</v>
      </c>
      <c r="AV86" s="513">
        <v>605.18100000000004</v>
      </c>
      <c r="AW86" s="511" t="s">
        <v>137</v>
      </c>
      <c r="AX86" s="512">
        <v>440.60399999999998</v>
      </c>
      <c r="AY86" s="513">
        <v>547.55364299999997</v>
      </c>
      <c r="AZ86" s="276" t="s">
        <v>190</v>
      </c>
      <c r="BA86" s="277">
        <v>573.20611199999996</v>
      </c>
      <c r="BB86" s="277">
        <v>74.540000000000006</v>
      </c>
      <c r="BC86" s="277">
        <v>78.370643000000001</v>
      </c>
      <c r="BD86" s="278">
        <v>726.11675500000001</v>
      </c>
    </row>
    <row r="87" spans="1:56" s="117" customFormat="1" ht="12" customHeight="1" x14ac:dyDescent="0.25">
      <c r="A87" s="891"/>
      <c r="B87" s="900"/>
      <c r="C87" s="615" t="s">
        <v>986</v>
      </c>
      <c r="D87" s="520"/>
      <c r="E87" s="521"/>
      <c r="F87" s="522"/>
      <c r="G87" s="520"/>
      <c r="H87" s="521"/>
      <c r="I87" s="522"/>
      <c r="J87" s="520"/>
      <c r="K87" s="521"/>
      <c r="L87" s="522"/>
      <c r="M87" s="520"/>
      <c r="N87" s="521"/>
      <c r="O87" s="522"/>
      <c r="P87" s="221"/>
      <c r="Q87" s="222"/>
      <c r="R87" s="223"/>
      <c r="S87" s="221"/>
      <c r="T87" s="222"/>
      <c r="U87" s="223"/>
      <c r="V87" s="221"/>
      <c r="W87" s="222"/>
      <c r="X87" s="223"/>
      <c r="Y87" s="221"/>
      <c r="Z87" s="222"/>
      <c r="AA87" s="223"/>
      <c r="AB87" s="221"/>
      <c r="AC87" s="222"/>
      <c r="AD87" s="223"/>
      <c r="AE87" s="221"/>
      <c r="AF87" s="222"/>
      <c r="AG87" s="223"/>
      <c r="AH87" s="221"/>
      <c r="AI87" s="222"/>
      <c r="AJ87" s="223"/>
      <c r="AK87" s="232"/>
      <c r="AL87" s="222"/>
      <c r="AM87" s="223"/>
      <c r="AN87" s="234"/>
      <c r="AO87" s="222"/>
      <c r="AP87" s="223"/>
      <c r="AQ87" s="514" t="s">
        <v>209</v>
      </c>
      <c r="AR87" s="515">
        <v>376.97</v>
      </c>
      <c r="AS87" s="516">
        <v>442.53</v>
      </c>
      <c r="AT87" s="514" t="s">
        <v>288</v>
      </c>
      <c r="AU87" s="515">
        <v>472.17</v>
      </c>
      <c r="AV87" s="516">
        <v>553.98</v>
      </c>
      <c r="AW87" s="514" t="s">
        <v>246</v>
      </c>
      <c r="AX87" s="515">
        <v>466.82923299999999</v>
      </c>
      <c r="AY87" s="516">
        <v>513.97923300000002</v>
      </c>
      <c r="AZ87" s="279" t="s">
        <v>191</v>
      </c>
      <c r="BA87" s="280">
        <v>418.16423200000003</v>
      </c>
      <c r="BB87" s="280">
        <v>111.100278</v>
      </c>
      <c r="BC87" s="280">
        <v>56.84</v>
      </c>
      <c r="BD87" s="281">
        <v>586.10451</v>
      </c>
    </row>
    <row r="88" spans="1:56" s="117" customFormat="1" ht="12" customHeight="1" x14ac:dyDescent="0.25">
      <c r="A88" s="440" t="s">
        <v>32</v>
      </c>
      <c r="B88" s="441" t="s">
        <v>32</v>
      </c>
      <c r="C88" s="494" t="s">
        <v>1017</v>
      </c>
      <c r="D88" s="517" t="s">
        <v>171</v>
      </c>
      <c r="E88" s="518">
        <v>64.457999999999998</v>
      </c>
      <c r="F88" s="519">
        <v>112.19799999999999</v>
      </c>
      <c r="G88" s="517" t="s">
        <v>167</v>
      </c>
      <c r="H88" s="518">
        <v>60.116</v>
      </c>
      <c r="I88" s="519">
        <v>137.69</v>
      </c>
      <c r="J88" s="517" t="s">
        <v>203</v>
      </c>
      <c r="K88" s="518">
        <v>61.055999999999997</v>
      </c>
      <c r="L88" s="519">
        <v>214.16499999999999</v>
      </c>
      <c r="M88" s="517" t="s">
        <v>232</v>
      </c>
      <c r="N88" s="518">
        <v>98.266999999999996</v>
      </c>
      <c r="O88" s="519">
        <v>268.06450000000001</v>
      </c>
      <c r="P88" s="224" t="s">
        <v>270</v>
      </c>
      <c r="Q88" s="225">
        <v>137.81700000000001</v>
      </c>
      <c r="R88" s="226">
        <v>482.06639999999999</v>
      </c>
      <c r="S88" s="224" t="s">
        <v>234</v>
      </c>
      <c r="T88" s="225">
        <v>189.13800000000001</v>
      </c>
      <c r="U88" s="226">
        <v>517.83500000000004</v>
      </c>
      <c r="V88" s="224" t="s">
        <v>207</v>
      </c>
      <c r="W88" s="225">
        <v>346.161</v>
      </c>
      <c r="X88" s="226">
        <v>477.27249999999998</v>
      </c>
      <c r="Y88" s="224" t="s">
        <v>287</v>
      </c>
      <c r="Z88" s="225">
        <v>436.26299999999998</v>
      </c>
      <c r="AA88" s="226">
        <v>501.4599</v>
      </c>
      <c r="AB88" s="224" t="s">
        <v>286</v>
      </c>
      <c r="AC88" s="225">
        <v>540.07119999999998</v>
      </c>
      <c r="AD88" s="226">
        <v>602.7124</v>
      </c>
      <c r="AE88" s="224" t="s">
        <v>209</v>
      </c>
      <c r="AF88" s="225">
        <v>560.83519999999999</v>
      </c>
      <c r="AG88" s="226">
        <v>724.8356</v>
      </c>
      <c r="AH88" s="224" t="s">
        <v>365</v>
      </c>
      <c r="AI88" s="225">
        <v>534.55520000000001</v>
      </c>
      <c r="AJ88" s="226">
        <v>709.89260000000002</v>
      </c>
      <c r="AK88" s="233" t="s">
        <v>395</v>
      </c>
      <c r="AL88" s="225">
        <v>584.39250000000004</v>
      </c>
      <c r="AM88" s="226">
        <v>1128.9483</v>
      </c>
      <c r="AN88" s="235" t="s">
        <v>347</v>
      </c>
      <c r="AO88" s="225">
        <v>709.30690000000004</v>
      </c>
      <c r="AP88" s="226">
        <v>1523.2683</v>
      </c>
      <c r="AQ88" s="511" t="s">
        <v>193</v>
      </c>
      <c r="AR88" s="512">
        <v>855.53309999999999</v>
      </c>
      <c r="AS88" s="513">
        <v>1591.5061000000001</v>
      </c>
      <c r="AT88" s="511" t="s">
        <v>226</v>
      </c>
      <c r="AU88" s="512">
        <v>1097.1993</v>
      </c>
      <c r="AV88" s="513">
        <v>1855.0952</v>
      </c>
      <c r="AW88" s="511" t="s">
        <v>142</v>
      </c>
      <c r="AX88" s="512">
        <v>1378.4571719999999</v>
      </c>
      <c r="AY88" s="513">
        <v>1851.4745849999999</v>
      </c>
      <c r="AZ88" s="273" t="s">
        <v>142</v>
      </c>
      <c r="BA88" s="274">
        <v>1547.1220840000001</v>
      </c>
      <c r="BB88" s="274">
        <v>76.779869000000005</v>
      </c>
      <c r="BC88" s="274">
        <v>57.166418</v>
      </c>
      <c r="BD88" s="275">
        <v>1798.8035279999999</v>
      </c>
    </row>
    <row r="89" spans="1:56" s="117" customFormat="1" ht="12" customHeight="1" x14ac:dyDescent="0.25">
      <c r="A89" s="891" t="s">
        <v>35</v>
      </c>
      <c r="B89" s="902" t="s">
        <v>284</v>
      </c>
      <c r="C89" s="495" t="s">
        <v>1020</v>
      </c>
      <c r="D89" s="517" t="s">
        <v>279</v>
      </c>
      <c r="E89" s="518">
        <v>2.2999999999999998</v>
      </c>
      <c r="F89" s="519">
        <v>2.2999999999999998</v>
      </c>
      <c r="G89" s="517" t="s">
        <v>242</v>
      </c>
      <c r="H89" s="518">
        <v>2.2999999999999998</v>
      </c>
      <c r="I89" s="519">
        <v>8.07</v>
      </c>
      <c r="J89" s="517" t="s">
        <v>165</v>
      </c>
      <c r="K89" s="518">
        <v>2.8839999999999999</v>
      </c>
      <c r="L89" s="519">
        <v>10.194000000000001</v>
      </c>
      <c r="M89" s="517" t="s">
        <v>201</v>
      </c>
      <c r="N89" s="518">
        <v>6.84</v>
      </c>
      <c r="O89" s="519">
        <v>17.02</v>
      </c>
      <c r="P89" s="224" t="s">
        <v>238</v>
      </c>
      <c r="Q89" s="225">
        <v>14.582000000000001</v>
      </c>
      <c r="R89" s="226">
        <v>26.685099999999998</v>
      </c>
      <c r="S89" s="224" t="s">
        <v>169</v>
      </c>
      <c r="T89" s="225">
        <v>20.962</v>
      </c>
      <c r="U89" s="226">
        <v>28.072500000000002</v>
      </c>
      <c r="V89" s="224" t="s">
        <v>244</v>
      </c>
      <c r="W89" s="225">
        <v>23.501999999999999</v>
      </c>
      <c r="X89" s="226">
        <v>31.042000000000002</v>
      </c>
      <c r="Y89" s="224" t="s">
        <v>240</v>
      </c>
      <c r="Z89" s="225">
        <v>26.27</v>
      </c>
      <c r="AA89" s="226">
        <v>34.718000000000004</v>
      </c>
      <c r="AB89" s="224" t="s">
        <v>171</v>
      </c>
      <c r="AC89" s="225">
        <v>21.16</v>
      </c>
      <c r="AD89" s="226">
        <v>25.73</v>
      </c>
      <c r="AE89" s="224" t="s">
        <v>240</v>
      </c>
      <c r="AF89" s="225">
        <v>18.43</v>
      </c>
      <c r="AG89" s="226">
        <v>24.34</v>
      </c>
      <c r="AH89" s="224" t="s">
        <v>276</v>
      </c>
      <c r="AI89" s="225">
        <v>25.77</v>
      </c>
      <c r="AJ89" s="226">
        <v>39.838799999999999</v>
      </c>
      <c r="AK89" s="233" t="s">
        <v>204</v>
      </c>
      <c r="AL89" s="225">
        <v>35.57</v>
      </c>
      <c r="AM89" s="226">
        <v>75.7988</v>
      </c>
      <c r="AN89" s="235" t="s">
        <v>203</v>
      </c>
      <c r="AO89" s="225">
        <v>38.130000000000003</v>
      </c>
      <c r="AP89" s="226">
        <v>114.75879999999999</v>
      </c>
      <c r="AQ89" s="508" t="s">
        <v>239</v>
      </c>
      <c r="AR89" s="509">
        <v>59.908799999999999</v>
      </c>
      <c r="AS89" s="510">
        <v>90.583799999999997</v>
      </c>
      <c r="AT89" s="508" t="s">
        <v>233</v>
      </c>
      <c r="AU89" s="509">
        <v>110.95</v>
      </c>
      <c r="AV89" s="510">
        <v>141.35499999999999</v>
      </c>
      <c r="AW89" s="508" t="s">
        <v>239</v>
      </c>
      <c r="AX89" s="509">
        <v>95.108022000000005</v>
      </c>
      <c r="AY89" s="510">
        <v>116.68002199999999</v>
      </c>
      <c r="AZ89" s="218" t="s">
        <v>205</v>
      </c>
      <c r="BA89" s="201">
        <v>89.976664</v>
      </c>
      <c r="BB89" s="201">
        <v>16.808482000000001</v>
      </c>
      <c r="BC89" s="201">
        <v>1.7569999999999999</v>
      </c>
      <c r="BD89" s="202">
        <v>111.862146</v>
      </c>
    </row>
    <row r="90" spans="1:56" s="117" customFormat="1" ht="12" customHeight="1" x14ac:dyDescent="0.25">
      <c r="A90" s="891"/>
      <c r="B90" s="893"/>
      <c r="C90" s="534" t="s">
        <v>1018</v>
      </c>
      <c r="D90" s="520"/>
      <c r="E90" s="521"/>
      <c r="F90" s="522"/>
      <c r="G90" s="520"/>
      <c r="H90" s="521"/>
      <c r="I90" s="522"/>
      <c r="J90" s="520"/>
      <c r="K90" s="521"/>
      <c r="L90" s="522"/>
      <c r="M90" s="520" t="s">
        <v>53</v>
      </c>
      <c r="N90" s="521" t="s">
        <v>53</v>
      </c>
      <c r="O90" s="522" t="s">
        <v>53</v>
      </c>
      <c r="P90" s="194" t="s">
        <v>53</v>
      </c>
      <c r="Q90" s="195" t="s">
        <v>53</v>
      </c>
      <c r="R90" s="196" t="s">
        <v>53</v>
      </c>
      <c r="S90" s="194" t="s">
        <v>53</v>
      </c>
      <c r="T90" s="195" t="s">
        <v>53</v>
      </c>
      <c r="U90" s="196" t="s">
        <v>53</v>
      </c>
      <c r="V90" s="194" t="s">
        <v>53</v>
      </c>
      <c r="W90" s="195" t="s">
        <v>53</v>
      </c>
      <c r="X90" s="196" t="s">
        <v>53</v>
      </c>
      <c r="Y90" s="194" t="s">
        <v>53</v>
      </c>
      <c r="Z90" s="195" t="s">
        <v>53</v>
      </c>
      <c r="AA90" s="196" t="s">
        <v>53</v>
      </c>
      <c r="AB90" s="194" t="s">
        <v>53</v>
      </c>
      <c r="AC90" s="195" t="s">
        <v>53</v>
      </c>
      <c r="AD90" s="196" t="s">
        <v>53</v>
      </c>
      <c r="AE90" s="194" t="s">
        <v>53</v>
      </c>
      <c r="AF90" s="195" t="s">
        <v>53</v>
      </c>
      <c r="AG90" s="196" t="s">
        <v>53</v>
      </c>
      <c r="AH90" s="194" t="s">
        <v>53</v>
      </c>
      <c r="AI90" s="195" t="s">
        <v>53</v>
      </c>
      <c r="AJ90" s="196" t="s">
        <v>53</v>
      </c>
      <c r="AK90" s="220" t="s">
        <v>53</v>
      </c>
      <c r="AL90" s="195" t="s">
        <v>53</v>
      </c>
      <c r="AM90" s="196" t="s">
        <v>53</v>
      </c>
      <c r="AN90" s="217" t="s">
        <v>238</v>
      </c>
      <c r="AO90" s="195">
        <v>33.479999999999997</v>
      </c>
      <c r="AP90" s="196">
        <v>38.61</v>
      </c>
      <c r="AQ90" s="511" t="s">
        <v>171</v>
      </c>
      <c r="AR90" s="512">
        <v>42.35</v>
      </c>
      <c r="AS90" s="513">
        <v>65.86</v>
      </c>
      <c r="AT90" s="511" t="s">
        <v>240</v>
      </c>
      <c r="AU90" s="512">
        <v>44.17</v>
      </c>
      <c r="AV90" s="513">
        <v>68.78</v>
      </c>
      <c r="AW90" s="511" t="s">
        <v>171</v>
      </c>
      <c r="AX90" s="512">
        <v>44.03</v>
      </c>
      <c r="AY90" s="513">
        <v>81.98</v>
      </c>
      <c r="AZ90" s="276" t="s">
        <v>171</v>
      </c>
      <c r="BA90" s="277">
        <v>61.72</v>
      </c>
      <c r="BB90" s="277" t="s">
        <v>53</v>
      </c>
      <c r="BC90" s="277" t="s">
        <v>53</v>
      </c>
      <c r="BD90" s="278">
        <v>85.8</v>
      </c>
    </row>
    <row r="91" spans="1:56" s="117" customFormat="1" ht="12" customHeight="1" x14ac:dyDescent="0.25">
      <c r="A91" s="891"/>
      <c r="B91" s="893"/>
      <c r="C91" s="534" t="s">
        <v>1019</v>
      </c>
      <c r="D91" s="520"/>
      <c r="E91" s="521"/>
      <c r="F91" s="522"/>
      <c r="G91" s="520"/>
      <c r="H91" s="521"/>
      <c r="I91" s="522"/>
      <c r="J91" s="520"/>
      <c r="K91" s="521"/>
      <c r="L91" s="522"/>
      <c r="M91" s="520"/>
      <c r="N91" s="521"/>
      <c r="O91" s="522"/>
      <c r="P91" s="194"/>
      <c r="Q91" s="195"/>
      <c r="R91" s="196"/>
      <c r="S91" s="194" t="s">
        <v>53</v>
      </c>
      <c r="T91" s="195" t="s">
        <v>53</v>
      </c>
      <c r="U91" s="196" t="s">
        <v>53</v>
      </c>
      <c r="V91" s="194" t="s">
        <v>53</v>
      </c>
      <c r="W91" s="195" t="s">
        <v>53</v>
      </c>
      <c r="X91" s="196" t="s">
        <v>53</v>
      </c>
      <c r="Y91" s="194" t="s">
        <v>53</v>
      </c>
      <c r="Z91" s="195" t="s">
        <v>53</v>
      </c>
      <c r="AA91" s="196" t="s">
        <v>53</v>
      </c>
      <c r="AB91" s="194" t="s">
        <v>201</v>
      </c>
      <c r="AC91" s="195">
        <v>3.085</v>
      </c>
      <c r="AD91" s="196">
        <v>6.0350000000000001</v>
      </c>
      <c r="AE91" s="194" t="s">
        <v>53</v>
      </c>
      <c r="AF91" s="195" t="s">
        <v>53</v>
      </c>
      <c r="AG91" s="196" t="s">
        <v>53</v>
      </c>
      <c r="AH91" s="194" t="s">
        <v>164</v>
      </c>
      <c r="AI91" s="195">
        <v>0.52</v>
      </c>
      <c r="AJ91" s="196">
        <v>1.23</v>
      </c>
      <c r="AK91" s="220" t="s">
        <v>242</v>
      </c>
      <c r="AL91" s="195">
        <v>0.56999999999999995</v>
      </c>
      <c r="AM91" s="196">
        <v>0.86</v>
      </c>
      <c r="AN91" s="217" t="s">
        <v>243</v>
      </c>
      <c r="AO91" s="195">
        <v>1.29</v>
      </c>
      <c r="AP91" s="196">
        <v>2.92</v>
      </c>
      <c r="AQ91" s="511" t="s">
        <v>165</v>
      </c>
      <c r="AR91" s="512">
        <v>2.92</v>
      </c>
      <c r="AS91" s="513">
        <v>3.56</v>
      </c>
      <c r="AT91" s="511" t="s">
        <v>237</v>
      </c>
      <c r="AU91" s="512">
        <v>3.26</v>
      </c>
      <c r="AV91" s="513">
        <v>5.7130000000000001</v>
      </c>
      <c r="AW91" s="511" t="s">
        <v>176</v>
      </c>
      <c r="AX91" s="512">
        <v>41.271554000000002</v>
      </c>
      <c r="AY91" s="513">
        <v>51.043182999999999</v>
      </c>
      <c r="AZ91" s="276" t="s">
        <v>181</v>
      </c>
      <c r="BA91" s="277">
        <v>40.721238</v>
      </c>
      <c r="BB91" s="277" t="s">
        <v>53</v>
      </c>
      <c r="BC91" s="277">
        <v>8.2471720000000008</v>
      </c>
      <c r="BD91" s="278">
        <v>51.152166000000001</v>
      </c>
    </row>
    <row r="92" spans="1:56" s="117" customFormat="1" ht="12" customHeight="1" x14ac:dyDescent="0.25">
      <c r="A92" s="891"/>
      <c r="B92" s="893"/>
      <c r="C92" s="496" t="s">
        <v>1024</v>
      </c>
      <c r="D92" s="520"/>
      <c r="E92" s="521"/>
      <c r="F92" s="522"/>
      <c r="G92" s="520"/>
      <c r="H92" s="521"/>
      <c r="I92" s="522"/>
      <c r="J92" s="520" t="s">
        <v>53</v>
      </c>
      <c r="K92" s="521" t="s">
        <v>53</v>
      </c>
      <c r="L92" s="522" t="s">
        <v>53</v>
      </c>
      <c r="M92" s="520"/>
      <c r="N92" s="521"/>
      <c r="O92" s="522"/>
      <c r="P92" s="194" t="s">
        <v>53</v>
      </c>
      <c r="Q92" s="195" t="s">
        <v>53</v>
      </c>
      <c r="R92" s="196" t="s">
        <v>53</v>
      </c>
      <c r="S92" s="194" t="s">
        <v>53</v>
      </c>
      <c r="T92" s="195" t="s">
        <v>53</v>
      </c>
      <c r="U92" s="196" t="s">
        <v>53</v>
      </c>
      <c r="V92" s="194" t="s">
        <v>53</v>
      </c>
      <c r="W92" s="195" t="s">
        <v>53</v>
      </c>
      <c r="X92" s="196" t="s">
        <v>53</v>
      </c>
      <c r="Y92" s="194" t="s">
        <v>53</v>
      </c>
      <c r="Z92" s="195" t="s">
        <v>53</v>
      </c>
      <c r="AA92" s="196" t="s">
        <v>53</v>
      </c>
      <c r="AB92" s="194" t="s">
        <v>53</v>
      </c>
      <c r="AC92" s="195" t="s">
        <v>53</v>
      </c>
      <c r="AD92" s="196" t="s">
        <v>53</v>
      </c>
      <c r="AE92" s="194" t="s">
        <v>53</v>
      </c>
      <c r="AF92" s="195" t="s">
        <v>53</v>
      </c>
      <c r="AG92" s="196" t="s">
        <v>53</v>
      </c>
      <c r="AH92" s="194" t="s">
        <v>53</v>
      </c>
      <c r="AI92" s="195" t="s">
        <v>53</v>
      </c>
      <c r="AJ92" s="196" t="s">
        <v>53</v>
      </c>
      <c r="AK92" s="220" t="s">
        <v>53</v>
      </c>
      <c r="AL92" s="195" t="s">
        <v>53</v>
      </c>
      <c r="AM92" s="196" t="s">
        <v>53</v>
      </c>
      <c r="AN92" s="217" t="s">
        <v>53</v>
      </c>
      <c r="AO92" s="195" t="s">
        <v>53</v>
      </c>
      <c r="AP92" s="196" t="s">
        <v>53</v>
      </c>
      <c r="AQ92" s="511" t="s">
        <v>53</v>
      </c>
      <c r="AR92" s="512" t="s">
        <v>53</v>
      </c>
      <c r="AS92" s="513" t="s">
        <v>53</v>
      </c>
      <c r="AT92" s="511" t="s">
        <v>163</v>
      </c>
      <c r="AU92" s="512">
        <v>4.32</v>
      </c>
      <c r="AV92" s="513">
        <v>7.74</v>
      </c>
      <c r="AW92" s="511" t="s">
        <v>53</v>
      </c>
      <c r="AX92" s="512" t="s">
        <v>53</v>
      </c>
      <c r="AY92" s="513" t="s">
        <v>53</v>
      </c>
      <c r="AZ92" s="276" t="s">
        <v>279</v>
      </c>
      <c r="BA92" s="277">
        <v>7.29</v>
      </c>
      <c r="BB92" s="277" t="s">
        <v>241</v>
      </c>
      <c r="BC92" s="277" t="s">
        <v>53</v>
      </c>
      <c r="BD92" s="278">
        <v>8.59</v>
      </c>
    </row>
    <row r="93" spans="1:56" s="117" customFormat="1" ht="12" customHeight="1" x14ac:dyDescent="0.25">
      <c r="A93" s="891"/>
      <c r="B93" s="893"/>
      <c r="C93" s="496" t="s">
        <v>1025</v>
      </c>
      <c r="D93" s="520" t="s">
        <v>53</v>
      </c>
      <c r="E93" s="521" t="s">
        <v>53</v>
      </c>
      <c r="F93" s="522" t="s">
        <v>53</v>
      </c>
      <c r="G93" s="520" t="s">
        <v>53</v>
      </c>
      <c r="H93" s="521" t="s">
        <v>53</v>
      </c>
      <c r="I93" s="522" t="s">
        <v>53</v>
      </c>
      <c r="J93" s="520" t="s">
        <v>53</v>
      </c>
      <c r="K93" s="521" t="s">
        <v>53</v>
      </c>
      <c r="L93" s="522" t="s">
        <v>53</v>
      </c>
      <c r="M93" s="520" t="s">
        <v>53</v>
      </c>
      <c r="N93" s="521" t="s">
        <v>53</v>
      </c>
      <c r="O93" s="522" t="s">
        <v>53</v>
      </c>
      <c r="P93" s="194" t="s">
        <v>53</v>
      </c>
      <c r="Q93" s="195" t="s">
        <v>53</v>
      </c>
      <c r="R93" s="196" t="s">
        <v>53</v>
      </c>
      <c r="S93" s="194" t="s">
        <v>163</v>
      </c>
      <c r="T93" s="195">
        <v>2.04</v>
      </c>
      <c r="U93" s="196">
        <v>2.11</v>
      </c>
      <c r="V93" s="194" t="s">
        <v>242</v>
      </c>
      <c r="W93" s="195">
        <v>2.04</v>
      </c>
      <c r="X93" s="196">
        <v>2.35</v>
      </c>
      <c r="Y93" s="194" t="s">
        <v>242</v>
      </c>
      <c r="Z93" s="195">
        <v>1.31</v>
      </c>
      <c r="AA93" s="196">
        <v>1.55</v>
      </c>
      <c r="AB93" s="194" t="s">
        <v>164</v>
      </c>
      <c r="AC93" s="195" t="s">
        <v>659</v>
      </c>
      <c r="AD93" s="196">
        <v>1.1000000000000001</v>
      </c>
      <c r="AE93" s="194" t="s">
        <v>242</v>
      </c>
      <c r="AF93" s="195">
        <v>1.05</v>
      </c>
      <c r="AG93" s="196">
        <v>1.07</v>
      </c>
      <c r="AH93" s="194" t="s">
        <v>242</v>
      </c>
      <c r="AI93" s="195">
        <v>1.05</v>
      </c>
      <c r="AJ93" s="196">
        <v>1.07</v>
      </c>
      <c r="AK93" s="220" t="s">
        <v>242</v>
      </c>
      <c r="AL93" s="195" t="s">
        <v>659</v>
      </c>
      <c r="AM93" s="196">
        <v>1.03</v>
      </c>
      <c r="AN93" s="217" t="s">
        <v>242</v>
      </c>
      <c r="AO93" s="195">
        <v>1.02</v>
      </c>
      <c r="AP93" s="196">
        <v>1.03</v>
      </c>
      <c r="AQ93" s="511" t="s">
        <v>201</v>
      </c>
      <c r="AR93" s="512">
        <v>1.07</v>
      </c>
      <c r="AS93" s="513">
        <v>1.48</v>
      </c>
      <c r="AT93" s="511" t="s">
        <v>201</v>
      </c>
      <c r="AU93" s="512">
        <v>0.92</v>
      </c>
      <c r="AV93" s="513">
        <v>2.2799999999999998</v>
      </c>
      <c r="AW93" s="511" t="s">
        <v>201</v>
      </c>
      <c r="AX93" s="512">
        <v>0.44</v>
      </c>
      <c r="AY93" s="513">
        <v>2.155138</v>
      </c>
      <c r="AZ93" s="276" t="s">
        <v>166</v>
      </c>
      <c r="BA93" s="277">
        <v>1.34</v>
      </c>
      <c r="BB93" s="277" t="s">
        <v>53</v>
      </c>
      <c r="BC93" s="277">
        <v>1.4951380000000001</v>
      </c>
      <c r="BD93" s="278">
        <v>8.3251380000000008</v>
      </c>
    </row>
    <row r="94" spans="1:56" s="117" customFormat="1" ht="12" customHeight="1" x14ac:dyDescent="0.25">
      <c r="A94" s="891"/>
      <c r="B94" s="903"/>
      <c r="C94" s="496" t="s">
        <v>1021</v>
      </c>
      <c r="D94" s="520" t="s">
        <v>53</v>
      </c>
      <c r="E94" s="521" t="s">
        <v>53</v>
      </c>
      <c r="F94" s="522" t="s">
        <v>53</v>
      </c>
      <c r="G94" s="520" t="s">
        <v>53</v>
      </c>
      <c r="H94" s="521" t="s">
        <v>53</v>
      </c>
      <c r="I94" s="522" t="s">
        <v>53</v>
      </c>
      <c r="J94" s="520" t="s">
        <v>53</v>
      </c>
      <c r="K94" s="521" t="s">
        <v>53</v>
      </c>
      <c r="L94" s="522" t="s">
        <v>53</v>
      </c>
      <c r="M94" s="520" t="s">
        <v>53</v>
      </c>
      <c r="N94" s="521" t="s">
        <v>53</v>
      </c>
      <c r="O94" s="522" t="s">
        <v>53</v>
      </c>
      <c r="P94" s="194" t="s">
        <v>53</v>
      </c>
      <c r="Q94" s="195" t="s">
        <v>53</v>
      </c>
      <c r="R94" s="196" t="s">
        <v>53</v>
      </c>
      <c r="S94" s="194" t="s">
        <v>53</v>
      </c>
      <c r="T94" s="195" t="s">
        <v>53</v>
      </c>
      <c r="U94" s="196" t="s">
        <v>53</v>
      </c>
      <c r="V94" s="194" t="s">
        <v>53</v>
      </c>
      <c r="W94" s="195" t="s">
        <v>53</v>
      </c>
      <c r="X94" s="196" t="s">
        <v>53</v>
      </c>
      <c r="Y94" s="194"/>
      <c r="Z94" s="195"/>
      <c r="AA94" s="196"/>
      <c r="AB94" s="194" t="s">
        <v>53</v>
      </c>
      <c r="AC94" s="195" t="s">
        <v>53</v>
      </c>
      <c r="AD94" s="196" t="s">
        <v>53</v>
      </c>
      <c r="AE94" s="194" t="s">
        <v>53</v>
      </c>
      <c r="AF94" s="195" t="s">
        <v>53</v>
      </c>
      <c r="AG94" s="196" t="s">
        <v>53</v>
      </c>
      <c r="AH94" s="194" t="s">
        <v>53</v>
      </c>
      <c r="AI94" s="195" t="s">
        <v>53</v>
      </c>
      <c r="AJ94" s="196" t="s">
        <v>53</v>
      </c>
      <c r="AK94" s="220" t="s">
        <v>53</v>
      </c>
      <c r="AL94" s="195" t="s">
        <v>53</v>
      </c>
      <c r="AM94" s="196" t="s">
        <v>53</v>
      </c>
      <c r="AN94" s="217" t="s">
        <v>53</v>
      </c>
      <c r="AO94" s="195" t="s">
        <v>53</v>
      </c>
      <c r="AP94" s="196" t="s">
        <v>53</v>
      </c>
      <c r="AQ94" s="511" t="s">
        <v>53</v>
      </c>
      <c r="AR94" s="512" t="s">
        <v>53</v>
      </c>
      <c r="AS94" s="513" t="s">
        <v>53</v>
      </c>
      <c r="AT94" s="511" t="s">
        <v>53</v>
      </c>
      <c r="AU94" s="512" t="s">
        <v>53</v>
      </c>
      <c r="AV94" s="513" t="s">
        <v>53</v>
      </c>
      <c r="AW94" s="511" t="s">
        <v>53</v>
      </c>
      <c r="AX94" s="512" t="s">
        <v>53</v>
      </c>
      <c r="AY94" s="513" t="s">
        <v>53</v>
      </c>
      <c r="AZ94" s="276" t="s">
        <v>242</v>
      </c>
      <c r="BA94" s="277">
        <v>0.31156</v>
      </c>
      <c r="BB94" s="277">
        <v>1.1624620000000001</v>
      </c>
      <c r="BC94" s="277" t="s">
        <v>241</v>
      </c>
      <c r="BD94" s="278">
        <v>1.4740219999999999</v>
      </c>
    </row>
    <row r="95" spans="1:56" s="117" customFormat="1" ht="12" customHeight="1" x14ac:dyDescent="0.25">
      <c r="A95" s="891"/>
      <c r="B95" s="903"/>
      <c r="C95" s="496" t="s">
        <v>1022</v>
      </c>
      <c r="D95" s="520"/>
      <c r="E95" s="521"/>
      <c r="F95" s="522"/>
      <c r="G95" s="520"/>
      <c r="H95" s="521"/>
      <c r="I95" s="522"/>
      <c r="J95" s="520"/>
      <c r="K95" s="521"/>
      <c r="L95" s="522"/>
      <c r="M95" s="520"/>
      <c r="N95" s="521"/>
      <c r="O95" s="522"/>
      <c r="P95" s="194" t="s">
        <v>53</v>
      </c>
      <c r="Q95" s="195" t="s">
        <v>53</v>
      </c>
      <c r="R95" s="196" t="s">
        <v>53</v>
      </c>
      <c r="S95" s="194" t="s">
        <v>53</v>
      </c>
      <c r="T95" s="195" t="s">
        <v>53</v>
      </c>
      <c r="U95" s="196" t="s">
        <v>53</v>
      </c>
      <c r="V95" s="194" t="s">
        <v>53</v>
      </c>
      <c r="W95" s="195" t="s">
        <v>53</v>
      </c>
      <c r="X95" s="196" t="s">
        <v>53</v>
      </c>
      <c r="Y95" s="194" t="s">
        <v>53</v>
      </c>
      <c r="Z95" s="195" t="s">
        <v>53</v>
      </c>
      <c r="AA95" s="196" t="s">
        <v>53</v>
      </c>
      <c r="AB95" s="194" t="s">
        <v>53</v>
      </c>
      <c r="AC95" s="195" t="s">
        <v>53</v>
      </c>
      <c r="AD95" s="196" t="s">
        <v>53</v>
      </c>
      <c r="AE95" s="194" t="s">
        <v>53</v>
      </c>
      <c r="AF95" s="195" t="s">
        <v>53</v>
      </c>
      <c r="AG95" s="196" t="s">
        <v>53</v>
      </c>
      <c r="AH95" s="194" t="s">
        <v>53</v>
      </c>
      <c r="AI95" s="195" t="s">
        <v>53</v>
      </c>
      <c r="AJ95" s="196" t="s">
        <v>53</v>
      </c>
      <c r="AK95" s="220" t="s">
        <v>53</v>
      </c>
      <c r="AL95" s="195" t="s">
        <v>53</v>
      </c>
      <c r="AM95" s="196" t="s">
        <v>53</v>
      </c>
      <c r="AN95" s="217" t="s">
        <v>53</v>
      </c>
      <c r="AO95" s="195" t="s">
        <v>53</v>
      </c>
      <c r="AP95" s="196" t="s">
        <v>53</v>
      </c>
      <c r="AQ95" s="511" t="s">
        <v>53</v>
      </c>
      <c r="AR95" s="512" t="s">
        <v>53</v>
      </c>
      <c r="AS95" s="513" t="s">
        <v>53</v>
      </c>
      <c r="AT95" s="511" t="s">
        <v>53</v>
      </c>
      <c r="AU95" s="512" t="s">
        <v>53</v>
      </c>
      <c r="AV95" s="513" t="s">
        <v>53</v>
      </c>
      <c r="AW95" s="511" t="s">
        <v>53</v>
      </c>
      <c r="AX95" s="512" t="s">
        <v>53</v>
      </c>
      <c r="AY95" s="513" t="s">
        <v>53</v>
      </c>
      <c r="AZ95" s="276" t="s">
        <v>53</v>
      </c>
      <c r="BA95" s="277" t="s">
        <v>53</v>
      </c>
      <c r="BB95" s="277" t="s">
        <v>53</v>
      </c>
      <c r="BC95" s="277" t="s">
        <v>53</v>
      </c>
      <c r="BD95" s="278" t="s">
        <v>53</v>
      </c>
    </row>
    <row r="96" spans="1:56" s="117" customFormat="1" ht="12" customHeight="1" x14ac:dyDescent="0.25">
      <c r="A96" s="891"/>
      <c r="B96" s="903"/>
      <c r="C96" s="496" t="s">
        <v>1028</v>
      </c>
      <c r="D96" s="520"/>
      <c r="E96" s="521"/>
      <c r="F96" s="522"/>
      <c r="G96" s="520" t="s">
        <v>53</v>
      </c>
      <c r="H96" s="521" t="s">
        <v>53</v>
      </c>
      <c r="I96" s="522" t="s">
        <v>53</v>
      </c>
      <c r="J96" s="520"/>
      <c r="K96" s="521"/>
      <c r="L96" s="522"/>
      <c r="M96" s="520"/>
      <c r="N96" s="521"/>
      <c r="O96" s="522"/>
      <c r="P96" s="194" t="s">
        <v>53</v>
      </c>
      <c r="Q96" s="195" t="s">
        <v>53</v>
      </c>
      <c r="R96" s="196" t="s">
        <v>53</v>
      </c>
      <c r="S96" s="194"/>
      <c r="T96" s="195"/>
      <c r="U96" s="196"/>
      <c r="V96" s="194"/>
      <c r="W96" s="195"/>
      <c r="X96" s="196"/>
      <c r="Y96" s="194" t="s">
        <v>53</v>
      </c>
      <c r="Z96" s="195" t="s">
        <v>53</v>
      </c>
      <c r="AA96" s="196" t="s">
        <v>53</v>
      </c>
      <c r="AB96" s="194" t="s">
        <v>53</v>
      </c>
      <c r="AC96" s="195" t="s">
        <v>53</v>
      </c>
      <c r="AD96" s="196" t="s">
        <v>53</v>
      </c>
      <c r="AE96" s="194" t="s">
        <v>53</v>
      </c>
      <c r="AF96" s="195" t="s">
        <v>53</v>
      </c>
      <c r="AG96" s="196" t="s">
        <v>53</v>
      </c>
      <c r="AH96" s="194" t="s">
        <v>53</v>
      </c>
      <c r="AI96" s="195" t="s">
        <v>53</v>
      </c>
      <c r="AJ96" s="196" t="s">
        <v>53</v>
      </c>
      <c r="AK96" s="220" t="s">
        <v>53</v>
      </c>
      <c r="AL96" s="195" t="s">
        <v>53</v>
      </c>
      <c r="AM96" s="196" t="s">
        <v>53</v>
      </c>
      <c r="AN96" s="217" t="s">
        <v>53</v>
      </c>
      <c r="AO96" s="195" t="s">
        <v>53</v>
      </c>
      <c r="AP96" s="196" t="s">
        <v>53</v>
      </c>
      <c r="AQ96" s="511" t="s">
        <v>53</v>
      </c>
      <c r="AR96" s="512" t="s">
        <v>53</v>
      </c>
      <c r="AS96" s="513" t="s">
        <v>53</v>
      </c>
      <c r="AT96" s="511" t="s">
        <v>53</v>
      </c>
      <c r="AU96" s="512" t="s">
        <v>53</v>
      </c>
      <c r="AV96" s="513" t="s">
        <v>53</v>
      </c>
      <c r="AW96" s="511" t="s">
        <v>53</v>
      </c>
      <c r="AX96" s="512" t="s">
        <v>53</v>
      </c>
      <c r="AY96" s="513" t="s">
        <v>53</v>
      </c>
      <c r="AZ96" s="276" t="s">
        <v>53</v>
      </c>
      <c r="BA96" s="277" t="s">
        <v>53</v>
      </c>
      <c r="BB96" s="277" t="s">
        <v>53</v>
      </c>
      <c r="BC96" s="277" t="s">
        <v>53</v>
      </c>
      <c r="BD96" s="278" t="s">
        <v>53</v>
      </c>
    </row>
    <row r="97" spans="1:57" s="117" customFormat="1" ht="12" customHeight="1" x14ac:dyDescent="0.25">
      <c r="A97" s="891"/>
      <c r="B97" s="903"/>
      <c r="C97" s="496" t="s">
        <v>1026</v>
      </c>
      <c r="D97" s="520"/>
      <c r="E97" s="521"/>
      <c r="F97" s="522"/>
      <c r="G97" s="520" t="s">
        <v>53</v>
      </c>
      <c r="H97" s="521" t="s">
        <v>53</v>
      </c>
      <c r="I97" s="522" t="s">
        <v>53</v>
      </c>
      <c r="J97" s="520"/>
      <c r="K97" s="521"/>
      <c r="L97" s="522"/>
      <c r="M97" s="520"/>
      <c r="N97" s="521"/>
      <c r="O97" s="522"/>
      <c r="P97" s="194" t="s">
        <v>53</v>
      </c>
      <c r="Q97" s="195" t="s">
        <v>53</v>
      </c>
      <c r="R97" s="196" t="s">
        <v>53</v>
      </c>
      <c r="S97" s="194"/>
      <c r="T97" s="195"/>
      <c r="U97" s="196"/>
      <c r="V97" s="194"/>
      <c r="W97" s="195"/>
      <c r="X97" s="196"/>
      <c r="Y97" s="194"/>
      <c r="Z97" s="195"/>
      <c r="AA97" s="196"/>
      <c r="AB97" s="194"/>
      <c r="AC97" s="195"/>
      <c r="AD97" s="196"/>
      <c r="AE97" s="194"/>
      <c r="AF97" s="195"/>
      <c r="AG97" s="196"/>
      <c r="AH97" s="194"/>
      <c r="AI97" s="195"/>
      <c r="AJ97" s="196"/>
      <c r="AK97" s="220" t="s">
        <v>53</v>
      </c>
      <c r="AL97" s="195" t="s">
        <v>53</v>
      </c>
      <c r="AM97" s="196" t="s">
        <v>53</v>
      </c>
      <c r="AN97" s="217" t="s">
        <v>53</v>
      </c>
      <c r="AO97" s="195" t="s">
        <v>53</v>
      </c>
      <c r="AP97" s="196" t="s">
        <v>53</v>
      </c>
      <c r="AQ97" s="511"/>
      <c r="AR97" s="512"/>
      <c r="AS97" s="513"/>
      <c r="AT97" s="511"/>
      <c r="AU97" s="512"/>
      <c r="AV97" s="513"/>
      <c r="AW97" s="511" t="s">
        <v>53</v>
      </c>
      <c r="AX97" s="512" t="s">
        <v>53</v>
      </c>
      <c r="AY97" s="513" t="s">
        <v>53</v>
      </c>
      <c r="AZ97" s="276" t="s">
        <v>53</v>
      </c>
      <c r="BA97" s="277" t="s">
        <v>53</v>
      </c>
      <c r="BB97" s="277" t="s">
        <v>53</v>
      </c>
      <c r="BC97" s="277" t="s">
        <v>53</v>
      </c>
      <c r="BD97" s="278" t="s">
        <v>53</v>
      </c>
    </row>
    <row r="98" spans="1:57" s="117" customFormat="1" ht="12" customHeight="1" x14ac:dyDescent="0.25">
      <c r="A98" s="891"/>
      <c r="B98" s="904"/>
      <c r="C98" s="617" t="s">
        <v>1023</v>
      </c>
      <c r="D98" s="520"/>
      <c r="E98" s="521"/>
      <c r="F98" s="522"/>
      <c r="G98" s="520"/>
      <c r="H98" s="521"/>
      <c r="I98" s="522"/>
      <c r="J98" s="520"/>
      <c r="K98" s="521"/>
      <c r="L98" s="522"/>
      <c r="M98" s="520"/>
      <c r="N98" s="521"/>
      <c r="O98" s="522"/>
      <c r="P98" s="221" t="s">
        <v>53</v>
      </c>
      <c r="Q98" s="222" t="s">
        <v>53</v>
      </c>
      <c r="R98" s="223" t="s">
        <v>53</v>
      </c>
      <c r="S98" s="221" t="s">
        <v>53</v>
      </c>
      <c r="T98" s="222" t="s">
        <v>53</v>
      </c>
      <c r="U98" s="223" t="s">
        <v>53</v>
      </c>
      <c r="V98" s="221" t="s">
        <v>53</v>
      </c>
      <c r="W98" s="222" t="s">
        <v>53</v>
      </c>
      <c r="X98" s="223" t="s">
        <v>53</v>
      </c>
      <c r="Y98" s="221" t="s">
        <v>53</v>
      </c>
      <c r="Z98" s="222" t="s">
        <v>53</v>
      </c>
      <c r="AA98" s="223" t="s">
        <v>53</v>
      </c>
      <c r="AB98" s="221" t="s">
        <v>53</v>
      </c>
      <c r="AC98" s="222" t="s">
        <v>53</v>
      </c>
      <c r="AD98" s="223" t="s">
        <v>53</v>
      </c>
      <c r="AE98" s="221" t="s">
        <v>53</v>
      </c>
      <c r="AF98" s="222" t="s">
        <v>53</v>
      </c>
      <c r="AG98" s="223" t="s">
        <v>53</v>
      </c>
      <c r="AH98" s="221" t="s">
        <v>53</v>
      </c>
      <c r="AI98" s="222" t="s">
        <v>53</v>
      </c>
      <c r="AJ98" s="223" t="s">
        <v>53</v>
      </c>
      <c r="AK98" s="232" t="s">
        <v>53</v>
      </c>
      <c r="AL98" s="222">
        <v>0.09</v>
      </c>
      <c r="AM98" s="223" t="s">
        <v>53</v>
      </c>
      <c r="AN98" s="234" t="s">
        <v>53</v>
      </c>
      <c r="AO98" s="222" t="s">
        <v>53</v>
      </c>
      <c r="AP98" s="223" t="s">
        <v>53</v>
      </c>
      <c r="AQ98" s="514" t="s">
        <v>53</v>
      </c>
      <c r="AR98" s="515" t="s">
        <v>53</v>
      </c>
      <c r="AS98" s="516" t="s">
        <v>53</v>
      </c>
      <c r="AT98" s="514" t="s">
        <v>279</v>
      </c>
      <c r="AU98" s="515">
        <v>0.3</v>
      </c>
      <c r="AV98" s="516">
        <v>0.63</v>
      </c>
      <c r="AW98" s="514" t="s">
        <v>164</v>
      </c>
      <c r="AX98" s="515">
        <v>4.1798000000000002E-2</v>
      </c>
      <c r="AY98" s="516">
        <v>0.26179799999999998</v>
      </c>
      <c r="AZ98" s="234" t="s">
        <v>53</v>
      </c>
      <c r="BA98" s="222">
        <v>0.14000000000000001</v>
      </c>
      <c r="BB98" s="222" t="s">
        <v>53</v>
      </c>
      <c r="BC98" s="222" t="s">
        <v>53</v>
      </c>
      <c r="BD98" s="223" t="s">
        <v>53</v>
      </c>
    </row>
    <row r="99" spans="1:57" s="117" customFormat="1" ht="12" customHeight="1" x14ac:dyDescent="0.25">
      <c r="A99" s="891"/>
      <c r="B99" s="892" t="s">
        <v>43</v>
      </c>
      <c r="C99" s="229" t="s">
        <v>1036</v>
      </c>
      <c r="D99" s="517"/>
      <c r="E99" s="518"/>
      <c r="F99" s="519"/>
      <c r="G99" s="517"/>
      <c r="H99" s="518"/>
      <c r="I99" s="519"/>
      <c r="J99" s="517"/>
      <c r="K99" s="518"/>
      <c r="L99" s="519"/>
      <c r="M99" s="517"/>
      <c r="N99" s="518"/>
      <c r="O99" s="519"/>
      <c r="P99" s="224" t="s">
        <v>53</v>
      </c>
      <c r="Q99" s="225" t="s">
        <v>53</v>
      </c>
      <c r="R99" s="226" t="s">
        <v>53</v>
      </c>
      <c r="S99" s="224" t="s">
        <v>201</v>
      </c>
      <c r="T99" s="225" t="s">
        <v>241</v>
      </c>
      <c r="U99" s="226">
        <v>234.63</v>
      </c>
      <c r="V99" s="224" t="s">
        <v>243</v>
      </c>
      <c r="W99" s="225">
        <v>85.94</v>
      </c>
      <c r="X99" s="226">
        <v>370.25</v>
      </c>
      <c r="Y99" s="224" t="s">
        <v>275</v>
      </c>
      <c r="Z99" s="225">
        <v>85.24</v>
      </c>
      <c r="AA99" s="226">
        <v>301.73</v>
      </c>
      <c r="AB99" s="224" t="s">
        <v>238</v>
      </c>
      <c r="AC99" s="225">
        <v>159.69999999999999</v>
      </c>
      <c r="AD99" s="226">
        <v>355.33</v>
      </c>
      <c r="AE99" s="224" t="s">
        <v>172</v>
      </c>
      <c r="AF99" s="225">
        <v>223.25</v>
      </c>
      <c r="AG99" s="226">
        <v>399.12</v>
      </c>
      <c r="AH99" s="224" t="s">
        <v>172</v>
      </c>
      <c r="AI99" s="225">
        <v>173.89</v>
      </c>
      <c r="AJ99" s="226">
        <v>381.68</v>
      </c>
      <c r="AK99" s="233" t="s">
        <v>167</v>
      </c>
      <c r="AL99" s="225">
        <v>213.08</v>
      </c>
      <c r="AM99" s="226">
        <v>360.15</v>
      </c>
      <c r="AN99" s="235" t="s">
        <v>231</v>
      </c>
      <c r="AO99" s="225">
        <v>192.12</v>
      </c>
      <c r="AP99" s="226">
        <v>201.63</v>
      </c>
      <c r="AQ99" s="511" t="s">
        <v>231</v>
      </c>
      <c r="AR99" s="512">
        <v>144.15</v>
      </c>
      <c r="AS99" s="513">
        <v>167.154</v>
      </c>
      <c r="AT99" s="511" t="s">
        <v>204</v>
      </c>
      <c r="AU99" s="512">
        <v>118.05</v>
      </c>
      <c r="AV99" s="513">
        <v>142.494</v>
      </c>
      <c r="AW99" s="511" t="s">
        <v>172</v>
      </c>
      <c r="AX99" s="512">
        <v>89.11</v>
      </c>
      <c r="AY99" s="513">
        <v>118.824461</v>
      </c>
      <c r="AZ99" s="276" t="s">
        <v>172</v>
      </c>
      <c r="BA99" s="277">
        <v>98.794460999999998</v>
      </c>
      <c r="BB99" s="277" t="s">
        <v>241</v>
      </c>
      <c r="BC99" s="277" t="s">
        <v>53</v>
      </c>
      <c r="BD99" s="278">
        <v>102.81446099999999</v>
      </c>
    </row>
    <row r="100" spans="1:57" s="117" customFormat="1" ht="12" customHeight="1" x14ac:dyDescent="0.25">
      <c r="A100" s="891"/>
      <c r="B100" s="893"/>
      <c r="C100" s="230" t="s">
        <v>1035</v>
      </c>
      <c r="D100" s="520" t="s">
        <v>53</v>
      </c>
      <c r="E100" s="521" t="s">
        <v>53</v>
      </c>
      <c r="F100" s="522" t="s">
        <v>53</v>
      </c>
      <c r="G100" s="520" t="s">
        <v>53</v>
      </c>
      <c r="H100" s="521" t="s">
        <v>53</v>
      </c>
      <c r="I100" s="522" t="s">
        <v>53</v>
      </c>
      <c r="J100" s="520" t="s">
        <v>53</v>
      </c>
      <c r="K100" s="521" t="s">
        <v>53</v>
      </c>
      <c r="L100" s="522" t="s">
        <v>53</v>
      </c>
      <c r="M100" s="520" t="s">
        <v>53</v>
      </c>
      <c r="N100" s="521" t="s">
        <v>53</v>
      </c>
      <c r="O100" s="522" t="s">
        <v>53</v>
      </c>
      <c r="P100" s="194" t="s">
        <v>53</v>
      </c>
      <c r="Q100" s="195" t="s">
        <v>53</v>
      </c>
      <c r="R100" s="196" t="s">
        <v>53</v>
      </c>
      <c r="S100" s="194" t="s">
        <v>53</v>
      </c>
      <c r="T100" s="195" t="s">
        <v>53</v>
      </c>
      <c r="U100" s="196" t="s">
        <v>53</v>
      </c>
      <c r="V100" s="194" t="s">
        <v>53</v>
      </c>
      <c r="W100" s="195" t="s">
        <v>53</v>
      </c>
      <c r="X100" s="196" t="s">
        <v>53</v>
      </c>
      <c r="Y100" s="194" t="s">
        <v>53</v>
      </c>
      <c r="Z100" s="195" t="s">
        <v>53</v>
      </c>
      <c r="AA100" s="196" t="s">
        <v>53</v>
      </c>
      <c r="AB100" s="194" t="s">
        <v>164</v>
      </c>
      <c r="AC100" s="195">
        <v>3.89</v>
      </c>
      <c r="AD100" s="196">
        <v>21.29</v>
      </c>
      <c r="AE100" s="194" t="s">
        <v>242</v>
      </c>
      <c r="AF100" s="195">
        <v>20.2</v>
      </c>
      <c r="AG100" s="196">
        <v>23.87</v>
      </c>
      <c r="AH100" s="194" t="s">
        <v>201</v>
      </c>
      <c r="AI100" s="195">
        <v>22.74</v>
      </c>
      <c r="AJ100" s="196">
        <v>22.74</v>
      </c>
      <c r="AK100" s="220" t="s">
        <v>242</v>
      </c>
      <c r="AL100" s="195">
        <v>20.74</v>
      </c>
      <c r="AM100" s="196">
        <v>20.74</v>
      </c>
      <c r="AN100" s="217" t="s">
        <v>242</v>
      </c>
      <c r="AO100" s="195">
        <v>17.12</v>
      </c>
      <c r="AP100" s="196">
        <v>19.28</v>
      </c>
      <c r="AQ100" s="511" t="s">
        <v>200</v>
      </c>
      <c r="AR100" s="512">
        <v>13.64</v>
      </c>
      <c r="AS100" s="513">
        <v>18.578800000000001</v>
      </c>
      <c r="AT100" s="511" t="s">
        <v>243</v>
      </c>
      <c r="AU100" s="512">
        <v>13.58</v>
      </c>
      <c r="AV100" s="513">
        <v>20.078800000000001</v>
      </c>
      <c r="AW100" s="511" t="s">
        <v>166</v>
      </c>
      <c r="AX100" s="512">
        <v>27.155056999999999</v>
      </c>
      <c r="AY100" s="513">
        <v>31.633856999999999</v>
      </c>
      <c r="AZ100" s="276" t="s">
        <v>237</v>
      </c>
      <c r="BA100" s="277">
        <v>28.603950999999999</v>
      </c>
      <c r="BB100" s="277" t="s">
        <v>53</v>
      </c>
      <c r="BC100" s="277" t="s">
        <v>53</v>
      </c>
      <c r="BD100" s="278">
        <v>30.906116000000001</v>
      </c>
    </row>
    <row r="101" spans="1:57" s="117" customFormat="1" ht="12" customHeight="1" x14ac:dyDescent="0.25">
      <c r="A101" s="891"/>
      <c r="B101" s="893"/>
      <c r="C101" s="227" t="s">
        <v>1037</v>
      </c>
      <c r="D101" s="520"/>
      <c r="E101" s="521"/>
      <c r="F101" s="522"/>
      <c r="G101" s="520"/>
      <c r="H101" s="521"/>
      <c r="I101" s="522"/>
      <c r="J101" s="520"/>
      <c r="K101" s="521"/>
      <c r="L101" s="522"/>
      <c r="M101" s="520"/>
      <c r="N101" s="521"/>
      <c r="O101" s="522"/>
      <c r="P101" s="194"/>
      <c r="Q101" s="195"/>
      <c r="R101" s="196"/>
      <c r="S101" s="194" t="s">
        <v>53</v>
      </c>
      <c r="T101" s="195" t="s">
        <v>53</v>
      </c>
      <c r="U101" s="196" t="s">
        <v>53</v>
      </c>
      <c r="V101" s="194" t="s">
        <v>53</v>
      </c>
      <c r="W101" s="195" t="s">
        <v>53</v>
      </c>
      <c r="X101" s="196" t="s">
        <v>53</v>
      </c>
      <c r="Y101" s="194" t="s">
        <v>53</v>
      </c>
      <c r="Z101" s="195" t="s">
        <v>53</v>
      </c>
      <c r="AA101" s="196" t="s">
        <v>53</v>
      </c>
      <c r="AB101" s="194" t="s">
        <v>279</v>
      </c>
      <c r="AC101" s="195">
        <v>0.27</v>
      </c>
      <c r="AD101" s="196">
        <v>0.55000000000000004</v>
      </c>
      <c r="AE101" s="194" t="s">
        <v>53</v>
      </c>
      <c r="AF101" s="195" t="s">
        <v>53</v>
      </c>
      <c r="AG101" s="196" t="s">
        <v>53</v>
      </c>
      <c r="AH101" s="194" t="s">
        <v>163</v>
      </c>
      <c r="AI101" s="195" t="s">
        <v>53</v>
      </c>
      <c r="AJ101" s="196">
        <v>0.64</v>
      </c>
      <c r="AK101" s="220" t="s">
        <v>164</v>
      </c>
      <c r="AL101" s="195">
        <v>0.73</v>
      </c>
      <c r="AM101" s="196">
        <v>0.93</v>
      </c>
      <c r="AN101" s="217" t="s">
        <v>164</v>
      </c>
      <c r="AO101" s="195">
        <v>0.84</v>
      </c>
      <c r="AP101" s="196">
        <v>4.04</v>
      </c>
      <c r="AQ101" s="511" t="s">
        <v>279</v>
      </c>
      <c r="AR101" s="512">
        <v>0.84</v>
      </c>
      <c r="AS101" s="513">
        <v>3.84</v>
      </c>
      <c r="AT101" s="511" t="s">
        <v>163</v>
      </c>
      <c r="AU101" s="512" t="s">
        <v>53</v>
      </c>
      <c r="AV101" s="513">
        <v>14.74</v>
      </c>
      <c r="AW101" s="511" t="s">
        <v>53</v>
      </c>
      <c r="AX101" s="512">
        <v>0.69786400000000004</v>
      </c>
      <c r="AY101" s="513" t="s">
        <v>53</v>
      </c>
      <c r="AZ101" s="276" t="s">
        <v>163</v>
      </c>
      <c r="BA101" s="277" t="s">
        <v>53</v>
      </c>
      <c r="BB101" s="277" t="s">
        <v>241</v>
      </c>
      <c r="BC101" s="277" t="s">
        <v>53</v>
      </c>
      <c r="BD101" s="278">
        <v>26.057863999999999</v>
      </c>
    </row>
    <row r="102" spans="1:57" s="117" customFormat="1" ht="12" customHeight="1" x14ac:dyDescent="0.25">
      <c r="A102" s="891"/>
      <c r="B102" s="893"/>
      <c r="C102" s="230" t="s">
        <v>1038</v>
      </c>
      <c r="D102" s="520"/>
      <c r="E102" s="521"/>
      <c r="F102" s="522"/>
      <c r="G102" s="520"/>
      <c r="H102" s="521"/>
      <c r="I102" s="522"/>
      <c r="J102" s="520"/>
      <c r="K102" s="521"/>
      <c r="L102" s="522"/>
      <c r="M102" s="520"/>
      <c r="N102" s="521"/>
      <c r="O102" s="522"/>
      <c r="P102" s="194"/>
      <c r="Q102" s="195"/>
      <c r="R102" s="196"/>
      <c r="S102" s="194"/>
      <c r="T102" s="195"/>
      <c r="U102" s="196"/>
      <c r="V102" s="194"/>
      <c r="W102" s="195"/>
      <c r="X102" s="196"/>
      <c r="Y102" s="194"/>
      <c r="Z102" s="195"/>
      <c r="AA102" s="196"/>
      <c r="AB102" s="194" t="s">
        <v>53</v>
      </c>
      <c r="AC102" s="195" t="s">
        <v>53</v>
      </c>
      <c r="AD102" s="196" t="s">
        <v>53</v>
      </c>
      <c r="AE102" s="194" t="s">
        <v>53</v>
      </c>
      <c r="AF102" s="195" t="s">
        <v>53</v>
      </c>
      <c r="AG102" s="196" t="s">
        <v>53</v>
      </c>
      <c r="AH102" s="194" t="s">
        <v>53</v>
      </c>
      <c r="AI102" s="195" t="s">
        <v>53</v>
      </c>
      <c r="AJ102" s="196" t="s">
        <v>53</v>
      </c>
      <c r="AK102" s="220" t="s">
        <v>53</v>
      </c>
      <c r="AL102" s="195" t="s">
        <v>53</v>
      </c>
      <c r="AM102" s="196" t="s">
        <v>53</v>
      </c>
      <c r="AN102" s="217" t="s">
        <v>53</v>
      </c>
      <c r="AO102" s="195" t="s">
        <v>53</v>
      </c>
      <c r="AP102" s="196" t="s">
        <v>53</v>
      </c>
      <c r="AQ102" s="511" t="s">
        <v>53</v>
      </c>
      <c r="AR102" s="512" t="s">
        <v>53</v>
      </c>
      <c r="AS102" s="513" t="s">
        <v>53</v>
      </c>
      <c r="AT102" s="511" t="s">
        <v>53</v>
      </c>
      <c r="AU102" s="512" t="s">
        <v>53</v>
      </c>
      <c r="AV102" s="513" t="s">
        <v>53</v>
      </c>
      <c r="AW102" s="511" t="s">
        <v>163</v>
      </c>
      <c r="AX102" s="512" t="s">
        <v>53</v>
      </c>
      <c r="AY102" s="513">
        <v>1.9</v>
      </c>
      <c r="AZ102" s="276" t="s">
        <v>201</v>
      </c>
      <c r="BA102" s="277" t="s">
        <v>53</v>
      </c>
      <c r="BB102" s="277">
        <v>3.96</v>
      </c>
      <c r="BC102" s="277" t="s">
        <v>53</v>
      </c>
      <c r="BD102" s="278">
        <v>13.86</v>
      </c>
    </row>
    <row r="103" spans="1:57" s="117" customFormat="1" ht="12" customHeight="1" x14ac:dyDescent="0.25">
      <c r="A103" s="891"/>
      <c r="B103" s="894"/>
      <c r="C103" s="228" t="s">
        <v>1039</v>
      </c>
      <c r="D103" s="523"/>
      <c r="E103" s="524"/>
      <c r="F103" s="525"/>
      <c r="G103" s="523"/>
      <c r="H103" s="524"/>
      <c r="I103" s="525"/>
      <c r="J103" s="523"/>
      <c r="K103" s="524"/>
      <c r="L103" s="525"/>
      <c r="M103" s="523"/>
      <c r="N103" s="524"/>
      <c r="O103" s="525"/>
      <c r="P103" s="198"/>
      <c r="Q103" s="199"/>
      <c r="R103" s="200"/>
      <c r="S103" s="198"/>
      <c r="T103" s="199"/>
      <c r="U103" s="200"/>
      <c r="V103" s="198" t="s">
        <v>53</v>
      </c>
      <c r="W103" s="199" t="s">
        <v>53</v>
      </c>
      <c r="X103" s="200" t="s">
        <v>53</v>
      </c>
      <c r="Y103" s="198" t="s">
        <v>53</v>
      </c>
      <c r="Z103" s="199" t="s">
        <v>53</v>
      </c>
      <c r="AA103" s="200" t="s">
        <v>53</v>
      </c>
      <c r="AB103" s="198" t="s">
        <v>53</v>
      </c>
      <c r="AC103" s="199" t="s">
        <v>53</v>
      </c>
      <c r="AD103" s="200" t="s">
        <v>53</v>
      </c>
      <c r="AE103" s="198" t="s">
        <v>53</v>
      </c>
      <c r="AF103" s="199" t="s">
        <v>53</v>
      </c>
      <c r="AG103" s="200" t="s">
        <v>53</v>
      </c>
      <c r="AH103" s="198" t="s">
        <v>53</v>
      </c>
      <c r="AI103" s="199" t="s">
        <v>53</v>
      </c>
      <c r="AJ103" s="200" t="s">
        <v>53</v>
      </c>
      <c r="AK103" s="507" t="s">
        <v>53</v>
      </c>
      <c r="AL103" s="199" t="s">
        <v>53</v>
      </c>
      <c r="AM103" s="200" t="s">
        <v>53</v>
      </c>
      <c r="AN103" s="219" t="s">
        <v>53</v>
      </c>
      <c r="AO103" s="199" t="s">
        <v>53</v>
      </c>
      <c r="AP103" s="200" t="s">
        <v>53</v>
      </c>
      <c r="AQ103" s="526" t="s">
        <v>279</v>
      </c>
      <c r="AR103" s="527">
        <v>0.43</v>
      </c>
      <c r="AS103" s="528">
        <v>0.56000000000000005</v>
      </c>
      <c r="AT103" s="526" t="s">
        <v>279</v>
      </c>
      <c r="AU103" s="527">
        <v>0.43</v>
      </c>
      <c r="AV103" s="528">
        <v>0.59</v>
      </c>
      <c r="AW103" s="526" t="s">
        <v>242</v>
      </c>
      <c r="AX103" s="527">
        <v>0.35632999999999998</v>
      </c>
      <c r="AY103" s="528">
        <v>1.9863299999999999</v>
      </c>
      <c r="AZ103" s="219" t="s">
        <v>53</v>
      </c>
      <c r="BA103" s="199" t="s">
        <v>53</v>
      </c>
      <c r="BB103" s="199" t="s">
        <v>53</v>
      </c>
      <c r="BC103" s="199" t="s">
        <v>53</v>
      </c>
      <c r="BD103" s="200" t="s">
        <v>53</v>
      </c>
    </row>
    <row r="104" spans="1:57" ht="15.75" customHeight="1" x14ac:dyDescent="0.25">
      <c r="A104" s="299"/>
      <c r="C104" s="547"/>
      <c r="BE104" s="89"/>
    </row>
    <row r="105" spans="1:57" ht="15.75" customHeight="1" x14ac:dyDescent="0.25">
      <c r="A105" s="299"/>
    </row>
    <row r="106" spans="1:57" ht="15.75" customHeight="1" x14ac:dyDescent="0.25">
      <c r="A106" s="299"/>
    </row>
    <row r="107" spans="1:57" ht="15.75" customHeight="1" x14ac:dyDescent="0.25">
      <c r="A107" s="299"/>
    </row>
    <row r="108" spans="1:57" ht="15.75" customHeight="1" x14ac:dyDescent="0.25">
      <c r="A108" s="299"/>
    </row>
    <row r="109" spans="1:57" ht="15.75" customHeight="1" x14ac:dyDescent="0.25">
      <c r="A109" s="299"/>
    </row>
    <row r="110" spans="1:57" ht="15.75" customHeight="1" x14ac:dyDescent="0.25">
      <c r="A110"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B99:B103"/>
    <mergeCell ref="B49:B65"/>
    <mergeCell ref="B66:B70"/>
    <mergeCell ref="B71:B73"/>
    <mergeCell ref="B74:B77"/>
    <mergeCell ref="A78:A87"/>
    <mergeCell ref="B78:B84"/>
    <mergeCell ref="B85:B87"/>
    <mergeCell ref="A89:A103"/>
    <mergeCell ref="B89:B98"/>
    <mergeCell ref="AZ47:AZ48"/>
    <mergeCell ref="BA47:BA48"/>
    <mergeCell ref="BB47:BC47"/>
    <mergeCell ref="BD47:BD48"/>
    <mergeCell ref="A49:A77"/>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8"/>
  <sheetViews>
    <sheetView showGridLines="0" workbookViewId="0">
      <selection activeCell="B21" sqref="B21"/>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5.6" customHeight="1" x14ac:dyDescent="0.25">
      <c r="A9" s="56" t="s">
        <v>685</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45" t="s">
        <v>28</v>
      </c>
      <c r="BC14" s="445" t="s">
        <v>29</v>
      </c>
      <c r="BD14" s="786"/>
      <c r="BE14" s="843"/>
    </row>
    <row r="15" spans="1:57" ht="13.05" customHeight="1" x14ac:dyDescent="0.2">
      <c r="A15" s="58"/>
      <c r="C15" s="86" t="s">
        <v>65</v>
      </c>
      <c r="D15" s="273" t="s">
        <v>395</v>
      </c>
      <c r="E15" s="274">
        <v>1338.3050000000001</v>
      </c>
      <c r="F15" s="275">
        <v>1441.375</v>
      </c>
      <c r="G15" s="273" t="s">
        <v>181</v>
      </c>
      <c r="H15" s="274">
        <v>1507.2940000000001</v>
      </c>
      <c r="I15" s="275">
        <v>1629.749</v>
      </c>
      <c r="J15" s="273" t="s">
        <v>346</v>
      </c>
      <c r="K15" s="274">
        <v>1606.0350000000001</v>
      </c>
      <c r="L15" s="275">
        <v>1812.645</v>
      </c>
      <c r="M15" s="273" t="s">
        <v>192</v>
      </c>
      <c r="N15" s="274">
        <v>1565.1849999999999</v>
      </c>
      <c r="O15" s="275">
        <v>2011.125</v>
      </c>
      <c r="P15" s="273" t="s">
        <v>349</v>
      </c>
      <c r="Q15" s="274">
        <v>1661.12</v>
      </c>
      <c r="R15" s="275">
        <v>2107.48</v>
      </c>
      <c r="S15" s="273" t="s">
        <v>195</v>
      </c>
      <c r="T15" s="274">
        <v>1878.55</v>
      </c>
      <c r="U15" s="275">
        <v>2258.87</v>
      </c>
      <c r="V15" s="273" t="s">
        <v>315</v>
      </c>
      <c r="W15" s="274">
        <v>2202.7800000000002</v>
      </c>
      <c r="X15" s="275">
        <v>2494.44</v>
      </c>
      <c r="Y15" s="273" t="s">
        <v>143</v>
      </c>
      <c r="Z15" s="274">
        <v>2245.98</v>
      </c>
      <c r="AA15" s="275">
        <v>2848.53</v>
      </c>
      <c r="AB15" s="273" t="s">
        <v>317</v>
      </c>
      <c r="AC15" s="274">
        <v>3506.15</v>
      </c>
      <c r="AD15" s="275">
        <v>4803.05</v>
      </c>
      <c r="AE15" s="273" t="s">
        <v>682</v>
      </c>
      <c r="AF15" s="274">
        <v>3655.17</v>
      </c>
      <c r="AG15" s="275">
        <v>5973.1</v>
      </c>
      <c r="AH15" s="273" t="s">
        <v>259</v>
      </c>
      <c r="AI15" s="274">
        <v>4204.18</v>
      </c>
      <c r="AJ15" s="275">
        <v>6122.96</v>
      </c>
      <c r="AK15" s="273" t="s">
        <v>391</v>
      </c>
      <c r="AL15" s="274">
        <v>4943.62</v>
      </c>
      <c r="AM15" s="275">
        <v>6625.18</v>
      </c>
      <c r="AN15" s="273" t="s">
        <v>657</v>
      </c>
      <c r="AO15" s="274">
        <v>5523.2800999999999</v>
      </c>
      <c r="AP15" s="275">
        <v>7347.5263000000004</v>
      </c>
      <c r="AQ15" s="273" t="s">
        <v>256</v>
      </c>
      <c r="AR15" s="274">
        <v>6562.84</v>
      </c>
      <c r="AS15" s="451">
        <v>8158.15</v>
      </c>
      <c r="AT15" s="273" t="s">
        <v>387</v>
      </c>
      <c r="AU15" s="274">
        <v>7837.89</v>
      </c>
      <c r="AV15" s="275">
        <v>10307.18</v>
      </c>
      <c r="AW15" s="273" t="s">
        <v>345</v>
      </c>
      <c r="AX15" s="274">
        <v>7729.2154259999998</v>
      </c>
      <c r="AY15" s="275">
        <v>9821.0682199999992</v>
      </c>
      <c r="AZ15" s="273" t="s">
        <v>588</v>
      </c>
      <c r="BA15" s="274">
        <v>7720.9434739999997</v>
      </c>
      <c r="BB15" s="274">
        <v>507.31473399999999</v>
      </c>
      <c r="BC15" s="274">
        <v>440.24</v>
      </c>
      <c r="BD15" s="274">
        <v>8698.208208</v>
      </c>
      <c r="BE15" s="561">
        <f t="shared" ref="BE15:BE22" si="0">BD15/BD$22*100</f>
        <v>34.521122829570054</v>
      </c>
    </row>
    <row r="16" spans="1:57" ht="13.05" customHeight="1" x14ac:dyDescent="0.2">
      <c r="A16" s="58"/>
      <c r="C16" s="64" t="s">
        <v>30</v>
      </c>
      <c r="D16" s="276" t="s">
        <v>210</v>
      </c>
      <c r="E16" s="277">
        <v>1800.49</v>
      </c>
      <c r="F16" s="278">
        <v>1952.56</v>
      </c>
      <c r="G16" s="276" t="s">
        <v>190</v>
      </c>
      <c r="H16" s="277">
        <v>1750.299</v>
      </c>
      <c r="I16" s="278">
        <v>1904.1890000000001</v>
      </c>
      <c r="J16" s="276" t="s">
        <v>348</v>
      </c>
      <c r="K16" s="277">
        <v>1805.4749999999999</v>
      </c>
      <c r="L16" s="278">
        <v>2078.9623999999999</v>
      </c>
      <c r="M16" s="276" t="s">
        <v>436</v>
      </c>
      <c r="N16" s="277">
        <v>2295.7449999999999</v>
      </c>
      <c r="O16" s="278">
        <v>2832.5010000000002</v>
      </c>
      <c r="P16" s="276" t="s">
        <v>216</v>
      </c>
      <c r="Q16" s="277">
        <v>3151.5140000000001</v>
      </c>
      <c r="R16" s="278">
        <v>3738.5540000000001</v>
      </c>
      <c r="S16" s="276" t="s">
        <v>249</v>
      </c>
      <c r="T16" s="277">
        <v>3207.9279999999999</v>
      </c>
      <c r="U16" s="278">
        <v>3597.6280000000002</v>
      </c>
      <c r="V16" s="276" t="s">
        <v>351</v>
      </c>
      <c r="W16" s="277">
        <v>3053.9079999999999</v>
      </c>
      <c r="X16" s="278">
        <v>3315.078</v>
      </c>
      <c r="Y16" s="276" t="s">
        <v>217</v>
      </c>
      <c r="Z16" s="277">
        <v>3390.268</v>
      </c>
      <c r="AA16" s="278">
        <v>4184.3379999999997</v>
      </c>
      <c r="AB16" s="276" t="s">
        <v>1163</v>
      </c>
      <c r="AC16" s="277">
        <v>4130.4620000000004</v>
      </c>
      <c r="AD16" s="278">
        <v>5832.942</v>
      </c>
      <c r="AE16" s="276" t="s">
        <v>154</v>
      </c>
      <c r="AF16" s="277">
        <v>4426.4461000000001</v>
      </c>
      <c r="AG16" s="278">
        <v>6676.4859999999999</v>
      </c>
      <c r="AH16" s="276" t="s">
        <v>909</v>
      </c>
      <c r="AI16" s="277">
        <v>5396.1001999999999</v>
      </c>
      <c r="AJ16" s="278">
        <v>8183.6502</v>
      </c>
      <c r="AK16" s="276" t="s">
        <v>580</v>
      </c>
      <c r="AL16" s="277">
        <v>7002.3266000000003</v>
      </c>
      <c r="AM16" s="278">
        <v>9108.5401000000002</v>
      </c>
      <c r="AN16" s="276" t="s">
        <v>524</v>
      </c>
      <c r="AO16" s="277">
        <v>7394.4566000000004</v>
      </c>
      <c r="AP16" s="278">
        <v>9562.9853999999996</v>
      </c>
      <c r="AQ16" s="276" t="s">
        <v>359</v>
      </c>
      <c r="AR16" s="277">
        <v>8957.4238999999998</v>
      </c>
      <c r="AS16" s="361">
        <v>10737.680899999999</v>
      </c>
      <c r="AT16" s="276" t="s">
        <v>677</v>
      </c>
      <c r="AU16" s="277">
        <v>8981.2605000000003</v>
      </c>
      <c r="AV16" s="278">
        <v>11745.761500000001</v>
      </c>
      <c r="AW16" s="276" t="s">
        <v>443</v>
      </c>
      <c r="AX16" s="277">
        <v>9486.3289139999997</v>
      </c>
      <c r="AY16" s="278">
        <v>11979.37068</v>
      </c>
      <c r="AZ16" s="276" t="s">
        <v>423</v>
      </c>
      <c r="BA16" s="277">
        <v>10181.176539</v>
      </c>
      <c r="BB16" s="277">
        <v>885.46553800000004</v>
      </c>
      <c r="BC16" s="277">
        <v>881.28221900000005</v>
      </c>
      <c r="BD16" s="277">
        <v>11954.984296000001</v>
      </c>
      <c r="BE16" s="562">
        <f t="shared" si="0"/>
        <v>47.446493742035877</v>
      </c>
    </row>
    <row r="17" spans="1:58" ht="13.05" customHeight="1" x14ac:dyDescent="0.2">
      <c r="A17" s="58"/>
      <c r="C17" s="64" t="s">
        <v>32</v>
      </c>
      <c r="D17" s="276" t="s">
        <v>232</v>
      </c>
      <c r="E17" s="277">
        <v>50.171999999999997</v>
      </c>
      <c r="F17" s="278">
        <v>93.602999999999994</v>
      </c>
      <c r="G17" s="276" t="s">
        <v>277</v>
      </c>
      <c r="H17" s="277">
        <v>47.771999999999998</v>
      </c>
      <c r="I17" s="278">
        <v>118.029</v>
      </c>
      <c r="J17" s="276" t="s">
        <v>173</v>
      </c>
      <c r="K17" s="277">
        <v>82.263999999999996</v>
      </c>
      <c r="L17" s="278">
        <v>135.47399999999999</v>
      </c>
      <c r="M17" s="276" t="s">
        <v>175</v>
      </c>
      <c r="N17" s="277">
        <v>81.546000000000006</v>
      </c>
      <c r="O17" s="278">
        <v>137.38800000000001</v>
      </c>
      <c r="P17" s="276" t="s">
        <v>270</v>
      </c>
      <c r="Q17" s="277">
        <v>110.88500000000001</v>
      </c>
      <c r="R17" s="278">
        <v>147.053</v>
      </c>
      <c r="S17" s="276" t="s">
        <v>235</v>
      </c>
      <c r="T17" s="277">
        <v>133.358</v>
      </c>
      <c r="U17" s="278">
        <v>180.83799999999999</v>
      </c>
      <c r="V17" s="276" t="s">
        <v>234</v>
      </c>
      <c r="W17" s="277">
        <v>152.49299999999999</v>
      </c>
      <c r="X17" s="278">
        <v>188.923</v>
      </c>
      <c r="Y17" s="276" t="s">
        <v>374</v>
      </c>
      <c r="Z17" s="277">
        <v>148.96299999999999</v>
      </c>
      <c r="AA17" s="278">
        <v>181.06299999999999</v>
      </c>
      <c r="AB17" s="276" t="s">
        <v>236</v>
      </c>
      <c r="AC17" s="277">
        <v>246.28299999999999</v>
      </c>
      <c r="AD17" s="278">
        <v>253.643</v>
      </c>
      <c r="AE17" s="276" t="s">
        <v>406</v>
      </c>
      <c r="AF17" s="277">
        <v>243.62299999999999</v>
      </c>
      <c r="AG17" s="278">
        <v>262.613</v>
      </c>
      <c r="AH17" s="276" t="s">
        <v>288</v>
      </c>
      <c r="AI17" s="277">
        <v>245.15299999999999</v>
      </c>
      <c r="AJ17" s="278">
        <v>263.613</v>
      </c>
      <c r="AK17" s="276" t="s">
        <v>224</v>
      </c>
      <c r="AL17" s="277">
        <v>245.24299999999999</v>
      </c>
      <c r="AM17" s="278">
        <v>370.3</v>
      </c>
      <c r="AN17" s="276" t="s">
        <v>342</v>
      </c>
      <c r="AO17" s="277">
        <v>225.73</v>
      </c>
      <c r="AP17" s="278">
        <v>393.68</v>
      </c>
      <c r="AQ17" s="276" t="s">
        <v>300</v>
      </c>
      <c r="AR17" s="277">
        <v>290.03300000000002</v>
      </c>
      <c r="AS17" s="361">
        <v>659.83900000000006</v>
      </c>
      <c r="AT17" s="276" t="s">
        <v>194</v>
      </c>
      <c r="AU17" s="277">
        <v>410.40199999999999</v>
      </c>
      <c r="AV17" s="278">
        <v>696.16399999999999</v>
      </c>
      <c r="AW17" s="276" t="s">
        <v>499</v>
      </c>
      <c r="AX17" s="277">
        <v>404.74844100000001</v>
      </c>
      <c r="AY17" s="278">
        <v>655.53844100000003</v>
      </c>
      <c r="AZ17" s="276" t="s">
        <v>349</v>
      </c>
      <c r="BA17" s="277">
        <v>502.70471099999997</v>
      </c>
      <c r="BB17" s="277">
        <v>10.437844</v>
      </c>
      <c r="BC17" s="277">
        <v>4.4079079999999999</v>
      </c>
      <c r="BD17" s="277">
        <v>546.44046300000002</v>
      </c>
      <c r="BE17" s="562">
        <f t="shared" si="0"/>
        <v>2.1686924354053274</v>
      </c>
    </row>
    <row r="18" spans="1:58" ht="13.05" customHeight="1" x14ac:dyDescent="0.2">
      <c r="A18" s="58"/>
      <c r="C18" s="64" t="s">
        <v>35</v>
      </c>
      <c r="D18" s="276" t="s">
        <v>207</v>
      </c>
      <c r="E18" s="277">
        <v>95.834999999999994</v>
      </c>
      <c r="F18" s="278">
        <v>99.786000000000001</v>
      </c>
      <c r="G18" s="276" t="s">
        <v>207</v>
      </c>
      <c r="H18" s="277">
        <v>95.665000000000006</v>
      </c>
      <c r="I18" s="278">
        <v>98.126000000000005</v>
      </c>
      <c r="J18" s="276" t="s">
        <v>132</v>
      </c>
      <c r="K18" s="277">
        <v>100.47199999999999</v>
      </c>
      <c r="L18" s="278">
        <v>129.59200000000001</v>
      </c>
      <c r="M18" s="276" t="s">
        <v>272</v>
      </c>
      <c r="N18" s="277">
        <v>107.08669999999999</v>
      </c>
      <c r="O18" s="278">
        <v>137.20670000000001</v>
      </c>
      <c r="P18" s="276" t="s">
        <v>139</v>
      </c>
      <c r="Q18" s="277">
        <v>132.2567</v>
      </c>
      <c r="R18" s="278">
        <v>209.07669999999999</v>
      </c>
      <c r="S18" s="276" t="s">
        <v>137</v>
      </c>
      <c r="T18" s="277">
        <v>151.57400000000001</v>
      </c>
      <c r="U18" s="278">
        <v>273.584</v>
      </c>
      <c r="V18" s="276" t="s">
        <v>136</v>
      </c>
      <c r="W18" s="277">
        <v>182.81</v>
      </c>
      <c r="X18" s="278">
        <v>223.14</v>
      </c>
      <c r="Y18" s="276" t="s">
        <v>211</v>
      </c>
      <c r="Z18" s="277">
        <v>232.72</v>
      </c>
      <c r="AA18" s="278">
        <v>327.64999999999998</v>
      </c>
      <c r="AB18" s="276" t="s">
        <v>500</v>
      </c>
      <c r="AC18" s="277">
        <v>428.95</v>
      </c>
      <c r="AD18" s="278">
        <v>502.58010000000002</v>
      </c>
      <c r="AE18" s="276" t="s">
        <v>229</v>
      </c>
      <c r="AF18" s="277">
        <v>416.78</v>
      </c>
      <c r="AG18" s="278">
        <v>565.91110000000003</v>
      </c>
      <c r="AH18" s="276" t="s">
        <v>656</v>
      </c>
      <c r="AI18" s="277">
        <v>454.75</v>
      </c>
      <c r="AJ18" s="278">
        <v>716.08399999999995</v>
      </c>
      <c r="AK18" s="276" t="s">
        <v>221</v>
      </c>
      <c r="AL18" s="277">
        <v>537.9</v>
      </c>
      <c r="AM18" s="278">
        <v>1127.0715</v>
      </c>
      <c r="AN18" s="276" t="s">
        <v>416</v>
      </c>
      <c r="AO18" s="277">
        <v>713.89400000000001</v>
      </c>
      <c r="AP18" s="278">
        <v>1375.0473</v>
      </c>
      <c r="AQ18" s="276" t="s">
        <v>307</v>
      </c>
      <c r="AR18" s="277">
        <v>1007.133</v>
      </c>
      <c r="AS18" s="361">
        <v>1645.8053</v>
      </c>
      <c r="AT18" s="276" t="s">
        <v>527</v>
      </c>
      <c r="AU18" s="277">
        <v>1397.5640000000001</v>
      </c>
      <c r="AV18" s="278">
        <v>2220.0468000000001</v>
      </c>
      <c r="AW18" s="276" t="s">
        <v>584</v>
      </c>
      <c r="AX18" s="277">
        <v>1575.96958</v>
      </c>
      <c r="AY18" s="278">
        <v>2175.225105</v>
      </c>
      <c r="AZ18" s="276" t="s">
        <v>527</v>
      </c>
      <c r="BA18" s="277">
        <v>1601.508358</v>
      </c>
      <c r="BB18" s="277">
        <v>73.422996999999995</v>
      </c>
      <c r="BC18" s="277">
        <v>51.702908000000001</v>
      </c>
      <c r="BD18" s="277">
        <v>2049.9192629999998</v>
      </c>
      <c r="BE18" s="562">
        <f t="shared" si="0"/>
        <v>8.1356427641775202</v>
      </c>
    </row>
    <row r="19" spans="1:58" ht="13.05" customHeight="1" x14ac:dyDescent="0.2">
      <c r="A19" s="58"/>
      <c r="C19" s="64" t="s">
        <v>36</v>
      </c>
      <c r="D19" s="276" t="s">
        <v>235</v>
      </c>
      <c r="E19" s="277">
        <v>55.417000000000002</v>
      </c>
      <c r="F19" s="278">
        <v>56.631999999999998</v>
      </c>
      <c r="G19" s="276" t="s">
        <v>222</v>
      </c>
      <c r="H19" s="277">
        <v>57.177999999999997</v>
      </c>
      <c r="I19" s="278">
        <v>57.728000000000002</v>
      </c>
      <c r="J19" s="276" t="s">
        <v>372</v>
      </c>
      <c r="K19" s="277">
        <v>66.828000000000003</v>
      </c>
      <c r="L19" s="278">
        <v>73.775000000000006</v>
      </c>
      <c r="M19" s="276" t="s">
        <v>293</v>
      </c>
      <c r="N19" s="277">
        <v>68.251999999999995</v>
      </c>
      <c r="O19" s="278">
        <v>76.772000000000006</v>
      </c>
      <c r="P19" s="276" t="s">
        <v>593</v>
      </c>
      <c r="Q19" s="277">
        <v>76.542000000000002</v>
      </c>
      <c r="R19" s="278">
        <v>90.981999999999999</v>
      </c>
      <c r="S19" s="276" t="s">
        <v>136</v>
      </c>
      <c r="T19" s="277">
        <v>84.917000000000002</v>
      </c>
      <c r="U19" s="278">
        <v>108.31699999999999</v>
      </c>
      <c r="V19" s="276" t="s">
        <v>313</v>
      </c>
      <c r="W19" s="277">
        <v>100.16</v>
      </c>
      <c r="X19" s="278">
        <v>113.03</v>
      </c>
      <c r="Y19" s="276" t="s">
        <v>136</v>
      </c>
      <c r="Z19" s="277">
        <v>124.07</v>
      </c>
      <c r="AA19" s="278">
        <v>145.91999999999999</v>
      </c>
      <c r="AB19" s="276" t="s">
        <v>141</v>
      </c>
      <c r="AC19" s="277">
        <v>195.66</v>
      </c>
      <c r="AD19" s="278">
        <v>212.46</v>
      </c>
      <c r="AE19" s="276" t="s">
        <v>142</v>
      </c>
      <c r="AF19" s="277">
        <v>223.06039999999999</v>
      </c>
      <c r="AG19" s="278">
        <v>240.34039999999999</v>
      </c>
      <c r="AH19" s="276" t="s">
        <v>149</v>
      </c>
      <c r="AI19" s="277">
        <v>282.61040000000003</v>
      </c>
      <c r="AJ19" s="278">
        <v>305.57040000000001</v>
      </c>
      <c r="AK19" s="276" t="s">
        <v>301</v>
      </c>
      <c r="AL19" s="277">
        <v>275.02010000000001</v>
      </c>
      <c r="AM19" s="278">
        <v>333.98509999999999</v>
      </c>
      <c r="AN19" s="276" t="s">
        <v>556</v>
      </c>
      <c r="AO19" s="277">
        <v>318.08620000000002</v>
      </c>
      <c r="AP19" s="278">
        <v>394.50740000000002</v>
      </c>
      <c r="AQ19" s="276" t="s">
        <v>250</v>
      </c>
      <c r="AR19" s="277">
        <v>426.62020000000001</v>
      </c>
      <c r="AS19" s="361">
        <v>472.0967</v>
      </c>
      <c r="AT19" s="276" t="s">
        <v>302</v>
      </c>
      <c r="AU19" s="277">
        <v>481.3759</v>
      </c>
      <c r="AV19" s="278">
        <v>516.4769</v>
      </c>
      <c r="AW19" s="276" t="s">
        <v>330</v>
      </c>
      <c r="AX19" s="277">
        <v>473.434438</v>
      </c>
      <c r="AY19" s="278">
        <v>498.44023800000002</v>
      </c>
      <c r="AZ19" s="276" t="s">
        <v>250</v>
      </c>
      <c r="BA19" s="277">
        <v>395.476383</v>
      </c>
      <c r="BB19" s="277">
        <v>7.9901</v>
      </c>
      <c r="BC19" s="277">
        <v>8.8530999999999995</v>
      </c>
      <c r="BD19" s="277">
        <v>412.43958300000003</v>
      </c>
      <c r="BE19" s="562">
        <f t="shared" si="0"/>
        <v>1.6368747636351884</v>
      </c>
    </row>
    <row r="20" spans="1:58" ht="13.05" customHeight="1" x14ac:dyDescent="0.2">
      <c r="A20" s="58"/>
      <c r="C20" s="64" t="s">
        <v>66</v>
      </c>
      <c r="D20" s="276" t="s">
        <v>165</v>
      </c>
      <c r="E20" s="277">
        <v>6.4710000000000001</v>
      </c>
      <c r="F20" s="278">
        <v>6.4710000000000001</v>
      </c>
      <c r="G20" s="276" t="s">
        <v>243</v>
      </c>
      <c r="H20" s="277">
        <v>4.6100000000000003</v>
      </c>
      <c r="I20" s="278">
        <v>7.7</v>
      </c>
      <c r="J20" s="276" t="s">
        <v>242</v>
      </c>
      <c r="K20" s="277">
        <v>3.28</v>
      </c>
      <c r="L20" s="278">
        <v>6.3</v>
      </c>
      <c r="M20" s="276" t="s">
        <v>165</v>
      </c>
      <c r="N20" s="277">
        <v>1.5860000000000001</v>
      </c>
      <c r="O20" s="278">
        <v>4.5759999999999996</v>
      </c>
      <c r="P20" s="276" t="s">
        <v>168</v>
      </c>
      <c r="Q20" s="277">
        <v>9.6259999999999994</v>
      </c>
      <c r="R20" s="278">
        <v>10.246</v>
      </c>
      <c r="S20" s="276" t="s">
        <v>202</v>
      </c>
      <c r="T20" s="277">
        <v>13.021000000000001</v>
      </c>
      <c r="U20" s="278">
        <v>13.641</v>
      </c>
      <c r="V20" s="276" t="s">
        <v>237</v>
      </c>
      <c r="W20" s="277">
        <v>10.35</v>
      </c>
      <c r="X20" s="278">
        <v>10.41</v>
      </c>
      <c r="Y20" s="276" t="s">
        <v>237</v>
      </c>
      <c r="Z20" s="277">
        <v>8.81</v>
      </c>
      <c r="AA20" s="278">
        <v>8.81</v>
      </c>
      <c r="AB20" s="276" t="s">
        <v>170</v>
      </c>
      <c r="AC20" s="277">
        <v>20.12</v>
      </c>
      <c r="AD20" s="278">
        <v>20.13</v>
      </c>
      <c r="AE20" s="276" t="s">
        <v>168</v>
      </c>
      <c r="AF20" s="277">
        <v>12.8</v>
      </c>
      <c r="AG20" s="278">
        <v>12.8</v>
      </c>
      <c r="AH20" s="276" t="s">
        <v>169</v>
      </c>
      <c r="AI20" s="277">
        <v>13.49</v>
      </c>
      <c r="AJ20" s="278">
        <v>14.28</v>
      </c>
      <c r="AK20" s="276" t="s">
        <v>167</v>
      </c>
      <c r="AL20" s="277">
        <v>20.99</v>
      </c>
      <c r="AM20" s="278">
        <v>22.38</v>
      </c>
      <c r="AN20" s="276" t="s">
        <v>276</v>
      </c>
      <c r="AO20" s="277">
        <v>23.52</v>
      </c>
      <c r="AP20" s="278">
        <v>24.86</v>
      </c>
      <c r="AQ20" s="276" t="s">
        <v>269</v>
      </c>
      <c r="AR20" s="277">
        <v>19.482399999999998</v>
      </c>
      <c r="AS20" s="361">
        <v>29.552399999999999</v>
      </c>
      <c r="AT20" s="276" t="s">
        <v>175</v>
      </c>
      <c r="AU20" s="277">
        <v>27.888400000000001</v>
      </c>
      <c r="AV20" s="278">
        <v>52.558399999999999</v>
      </c>
      <c r="AW20" s="276" t="s">
        <v>176</v>
      </c>
      <c r="AX20" s="277">
        <v>42.346302999999999</v>
      </c>
      <c r="AY20" s="278">
        <v>143.787691</v>
      </c>
      <c r="AZ20" s="276" t="s">
        <v>287</v>
      </c>
      <c r="BA20" s="277">
        <v>61.977660999999998</v>
      </c>
      <c r="BB20" s="277">
        <v>24.080773000000001</v>
      </c>
      <c r="BC20" s="277">
        <v>28.007131000000001</v>
      </c>
      <c r="BD20" s="277">
        <v>114.06556500000001</v>
      </c>
      <c r="BE20" s="562">
        <f t="shared" si="0"/>
        <v>0.45269914053881971</v>
      </c>
    </row>
    <row r="21" spans="1:58" ht="13.05" customHeight="1" x14ac:dyDescent="0.2">
      <c r="A21" s="58"/>
      <c r="C21" s="250" t="s">
        <v>51</v>
      </c>
      <c r="D21" s="279" t="s">
        <v>211</v>
      </c>
      <c r="E21" s="280">
        <v>881.54200000000003</v>
      </c>
      <c r="F21" s="281">
        <v>946.98199999999997</v>
      </c>
      <c r="G21" s="279" t="s">
        <v>192</v>
      </c>
      <c r="H21" s="280">
        <v>807.59699999999998</v>
      </c>
      <c r="I21" s="281">
        <v>861.76300000000003</v>
      </c>
      <c r="J21" s="279" t="s">
        <v>226</v>
      </c>
      <c r="K21" s="280">
        <v>779.22799999999995</v>
      </c>
      <c r="L21" s="281">
        <v>827.97400000000005</v>
      </c>
      <c r="M21" s="279" t="s">
        <v>149</v>
      </c>
      <c r="N21" s="280">
        <v>425.95179999999999</v>
      </c>
      <c r="O21" s="281">
        <v>611.42129999999997</v>
      </c>
      <c r="P21" s="279" t="s">
        <v>142</v>
      </c>
      <c r="Q21" s="280">
        <v>306.48779999999999</v>
      </c>
      <c r="R21" s="281">
        <v>418.38780000000003</v>
      </c>
      <c r="S21" s="279" t="s">
        <v>414</v>
      </c>
      <c r="T21" s="280">
        <v>468.67399999999998</v>
      </c>
      <c r="U21" s="281">
        <v>523.774</v>
      </c>
      <c r="V21" s="279" t="s">
        <v>186</v>
      </c>
      <c r="W21" s="280">
        <v>478.077</v>
      </c>
      <c r="X21" s="281">
        <v>510.73700000000002</v>
      </c>
      <c r="Y21" s="279" t="s">
        <v>149</v>
      </c>
      <c r="Z21" s="280">
        <v>313.28199999999998</v>
      </c>
      <c r="AA21" s="281">
        <v>403.42200000000003</v>
      </c>
      <c r="AB21" s="279" t="s">
        <v>199</v>
      </c>
      <c r="AC21" s="280">
        <v>451.88799999999998</v>
      </c>
      <c r="AD21" s="281">
        <v>566.73050000000001</v>
      </c>
      <c r="AE21" s="279" t="s">
        <v>404</v>
      </c>
      <c r="AF21" s="280">
        <v>537.56399999999996</v>
      </c>
      <c r="AG21" s="281">
        <v>813.13250000000005</v>
      </c>
      <c r="AH21" s="279" t="s">
        <v>605</v>
      </c>
      <c r="AI21" s="280">
        <v>467.25400000000002</v>
      </c>
      <c r="AJ21" s="281">
        <v>797.1</v>
      </c>
      <c r="AK21" s="279" t="s">
        <v>594</v>
      </c>
      <c r="AL21" s="280">
        <v>950.91600000000005</v>
      </c>
      <c r="AM21" s="281">
        <v>1294.9079999999999</v>
      </c>
      <c r="AN21" s="279" t="s">
        <v>493</v>
      </c>
      <c r="AO21" s="280">
        <v>998.80200000000002</v>
      </c>
      <c r="AP21" s="281">
        <v>1481.1556</v>
      </c>
      <c r="AQ21" s="279" t="s">
        <v>493</v>
      </c>
      <c r="AR21" s="280">
        <v>1127.69</v>
      </c>
      <c r="AS21" s="452">
        <v>1357.8637000000001</v>
      </c>
      <c r="AT21" s="279" t="s">
        <v>528</v>
      </c>
      <c r="AU21" s="280">
        <v>1062.2608</v>
      </c>
      <c r="AV21" s="281">
        <v>1368.6139000000001</v>
      </c>
      <c r="AW21" s="279" t="s">
        <v>495</v>
      </c>
      <c r="AX21" s="280">
        <v>1107.601341</v>
      </c>
      <c r="AY21" s="281">
        <v>1486.584341</v>
      </c>
      <c r="AZ21" s="279" t="s">
        <v>514</v>
      </c>
      <c r="BA21" s="280">
        <v>1193.8948459999999</v>
      </c>
      <c r="BB21" s="280">
        <v>155.788535</v>
      </c>
      <c r="BC21" s="280">
        <v>69.150073000000006</v>
      </c>
      <c r="BD21" s="280">
        <v>1420.713454</v>
      </c>
      <c r="BE21" s="563">
        <f t="shared" si="0"/>
        <v>5.6384743246372198</v>
      </c>
    </row>
    <row r="22" spans="1:58" ht="13.05" customHeight="1" thickBot="1" x14ac:dyDescent="0.3">
      <c r="A22" s="58"/>
      <c r="B22" s="69"/>
      <c r="C22" s="252" t="s">
        <v>49</v>
      </c>
      <c r="D22" s="252">
        <v>121</v>
      </c>
      <c r="E22" s="70">
        <v>4228.232</v>
      </c>
      <c r="F22" s="193">
        <v>4597.4089999999997</v>
      </c>
      <c r="G22" s="252">
        <v>130</v>
      </c>
      <c r="H22" s="70">
        <v>4270.415</v>
      </c>
      <c r="I22" s="193">
        <v>4677.2839999999997</v>
      </c>
      <c r="J22" s="252">
        <v>147</v>
      </c>
      <c r="K22" s="70">
        <v>4443.5820000000003</v>
      </c>
      <c r="L22" s="193">
        <v>5064.7223999999997</v>
      </c>
      <c r="M22" s="252">
        <v>175</v>
      </c>
      <c r="N22" s="70">
        <v>4545.3525</v>
      </c>
      <c r="O22" s="193">
        <v>5810.99</v>
      </c>
      <c r="P22" s="192">
        <v>210</v>
      </c>
      <c r="Q22" s="70">
        <v>5448.4314999999997</v>
      </c>
      <c r="R22" s="193">
        <v>6721.7794999999996</v>
      </c>
      <c r="S22" s="192">
        <v>234</v>
      </c>
      <c r="T22" s="70">
        <v>5938.0219999999999</v>
      </c>
      <c r="U22" s="193">
        <v>6956.652</v>
      </c>
      <c r="V22" s="192">
        <v>228</v>
      </c>
      <c r="W22" s="70">
        <v>6180.5780000000004</v>
      </c>
      <c r="X22" s="193">
        <v>6855.7579999999998</v>
      </c>
      <c r="Y22" s="192">
        <v>245</v>
      </c>
      <c r="Z22" s="70">
        <v>6464.0929999999998</v>
      </c>
      <c r="AA22" s="193">
        <v>8099.7330000000002</v>
      </c>
      <c r="AB22" s="192">
        <v>349</v>
      </c>
      <c r="AC22" s="70">
        <v>8979.5130000000008</v>
      </c>
      <c r="AD22" s="193">
        <v>12191.535599999999</v>
      </c>
      <c r="AE22" s="192">
        <v>406</v>
      </c>
      <c r="AF22" s="70">
        <v>9515.4434999999994</v>
      </c>
      <c r="AG22" s="193">
        <v>14544.383</v>
      </c>
      <c r="AH22" s="192">
        <v>447</v>
      </c>
      <c r="AI22" s="70">
        <v>11063.5376</v>
      </c>
      <c r="AJ22" s="193">
        <v>16403.257600000001</v>
      </c>
      <c r="AK22" s="251">
        <v>549</v>
      </c>
      <c r="AL22" s="70">
        <v>13976.0157</v>
      </c>
      <c r="AM22" s="193">
        <v>18882.364699999998</v>
      </c>
      <c r="AN22" s="216">
        <v>610</v>
      </c>
      <c r="AO22" s="197">
        <v>15197.768899999999</v>
      </c>
      <c r="AP22" s="231">
        <v>20579.761999999999</v>
      </c>
      <c r="AQ22" s="216">
        <v>666</v>
      </c>
      <c r="AR22" s="197">
        <v>18391.2225</v>
      </c>
      <c r="AS22" s="231">
        <v>23060.988000000001</v>
      </c>
      <c r="AT22" s="216">
        <v>734</v>
      </c>
      <c r="AU22" s="197">
        <v>20198.641599999999</v>
      </c>
      <c r="AV22" s="231">
        <v>26906.801500000001</v>
      </c>
      <c r="AW22" s="216">
        <v>772</v>
      </c>
      <c r="AX22" s="197">
        <v>20819.644443000001</v>
      </c>
      <c r="AY22" s="231">
        <v>26760.014716000001</v>
      </c>
      <c r="AZ22" s="216">
        <v>767</v>
      </c>
      <c r="BA22" s="70">
        <v>21657.681971999998</v>
      </c>
      <c r="BB22" s="70">
        <v>1664.5005209999999</v>
      </c>
      <c r="BC22" s="70">
        <v>1483.643339</v>
      </c>
      <c r="BD22" s="70">
        <v>25196.770831999998</v>
      </c>
      <c r="BE22" s="564">
        <f t="shared" si="0"/>
        <v>100</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45" t="s">
        <v>28</v>
      </c>
      <c r="BC27" s="445" t="s">
        <v>29</v>
      </c>
      <c r="BD27" s="786"/>
      <c r="BE27" s="843"/>
    </row>
    <row r="28" spans="1:58" ht="13.05" customHeight="1" thickBot="1" x14ac:dyDescent="0.3">
      <c r="A28" s="75"/>
      <c r="B28" s="887" t="s">
        <v>31</v>
      </c>
      <c r="C28" s="453" t="s">
        <v>41</v>
      </c>
      <c r="D28" s="458" t="s">
        <v>246</v>
      </c>
      <c r="E28" s="17">
        <v>786.92</v>
      </c>
      <c r="F28" s="459">
        <v>869.39</v>
      </c>
      <c r="G28" s="458" t="s">
        <v>395</v>
      </c>
      <c r="H28" s="17">
        <v>832.05899999999997</v>
      </c>
      <c r="I28" s="459">
        <v>923.59400000000005</v>
      </c>
      <c r="J28" s="458" t="s">
        <v>190</v>
      </c>
      <c r="K28" s="17">
        <v>747.15499999999997</v>
      </c>
      <c r="L28" s="459">
        <v>896.13499999999999</v>
      </c>
      <c r="M28" s="458" t="s">
        <v>348</v>
      </c>
      <c r="N28" s="17">
        <v>899.88</v>
      </c>
      <c r="O28" s="459">
        <v>1188.93</v>
      </c>
      <c r="P28" s="77" t="s">
        <v>192</v>
      </c>
      <c r="Q28" s="62">
        <v>928.7</v>
      </c>
      <c r="R28" s="63">
        <v>1219.03</v>
      </c>
      <c r="S28" s="77" t="s">
        <v>349</v>
      </c>
      <c r="T28" s="62">
        <v>1178.93</v>
      </c>
      <c r="U28" s="63">
        <v>1412.26</v>
      </c>
      <c r="V28" s="83" t="s">
        <v>329</v>
      </c>
      <c r="W28" s="76">
        <v>1265.03</v>
      </c>
      <c r="X28" s="203">
        <v>1472.16</v>
      </c>
      <c r="Y28" s="77" t="s">
        <v>184</v>
      </c>
      <c r="Z28" s="62">
        <v>1231.54</v>
      </c>
      <c r="AA28" s="63">
        <v>1646.61</v>
      </c>
      <c r="AB28" s="77" t="s">
        <v>367</v>
      </c>
      <c r="AC28" s="62">
        <v>2014.47</v>
      </c>
      <c r="AD28" s="63">
        <v>2829.19</v>
      </c>
      <c r="AE28" s="77" t="s">
        <v>251</v>
      </c>
      <c r="AF28" s="62">
        <v>2039.45</v>
      </c>
      <c r="AG28" s="63">
        <v>3434.62</v>
      </c>
      <c r="AH28" s="206" t="s">
        <v>409</v>
      </c>
      <c r="AI28" s="35">
        <v>2327.77</v>
      </c>
      <c r="AJ28" s="24">
        <v>3494.69</v>
      </c>
      <c r="AK28" s="211" t="s">
        <v>304</v>
      </c>
      <c r="AL28" s="35">
        <v>2542.58</v>
      </c>
      <c r="AM28" s="24">
        <v>3645.86</v>
      </c>
      <c r="AN28" s="211" t="s">
        <v>477</v>
      </c>
      <c r="AO28" s="35">
        <v>3102.7201</v>
      </c>
      <c r="AP28" s="24">
        <v>4260.7833000000001</v>
      </c>
      <c r="AQ28" s="479" t="s">
        <v>379</v>
      </c>
      <c r="AR28" s="480">
        <v>3437.3</v>
      </c>
      <c r="AS28" s="481">
        <v>4331.0600000000004</v>
      </c>
      <c r="AT28" s="479" t="s">
        <v>522</v>
      </c>
      <c r="AU28" s="480">
        <v>4409.95</v>
      </c>
      <c r="AV28" s="481">
        <v>6105.33</v>
      </c>
      <c r="AW28" s="479" t="s">
        <v>594</v>
      </c>
      <c r="AX28" s="480">
        <v>3997.8354260000001</v>
      </c>
      <c r="AY28" s="481">
        <v>5039.7072200000002</v>
      </c>
      <c r="AZ28" s="263" t="s">
        <v>511</v>
      </c>
      <c r="BA28" s="264">
        <v>4466.2939969999998</v>
      </c>
      <c r="BB28" s="264">
        <v>300.5</v>
      </c>
      <c r="BC28" s="264">
        <v>285.22000000000003</v>
      </c>
      <c r="BD28" s="264">
        <v>5071.7939969999998</v>
      </c>
      <c r="BE28" s="561">
        <f t="shared" ref="BE28:BE43" si="1">BD28/BD$22*100</f>
        <v>20.128745984222714</v>
      </c>
    </row>
    <row r="29" spans="1:58" ht="13.05" customHeight="1" thickBot="1" x14ac:dyDescent="0.3">
      <c r="A29" s="75"/>
      <c r="B29" s="887"/>
      <c r="C29" s="253" t="s">
        <v>37</v>
      </c>
      <c r="D29" s="460" t="s">
        <v>234</v>
      </c>
      <c r="E29" s="20">
        <v>407.92500000000001</v>
      </c>
      <c r="F29" s="461">
        <v>417.10500000000002</v>
      </c>
      <c r="G29" s="460" t="s">
        <v>270</v>
      </c>
      <c r="H29" s="20">
        <v>516.10500000000002</v>
      </c>
      <c r="I29" s="461">
        <v>541.63499999999999</v>
      </c>
      <c r="J29" s="460" t="s">
        <v>286</v>
      </c>
      <c r="K29" s="20">
        <v>649.24</v>
      </c>
      <c r="L29" s="461">
        <v>706.12</v>
      </c>
      <c r="M29" s="460" t="s">
        <v>208</v>
      </c>
      <c r="N29" s="20">
        <v>451.05500000000001</v>
      </c>
      <c r="O29" s="461">
        <v>590.08500000000004</v>
      </c>
      <c r="P29" s="78" t="s">
        <v>189</v>
      </c>
      <c r="Q29" s="65">
        <v>486.45</v>
      </c>
      <c r="R29" s="66">
        <v>606.07000000000005</v>
      </c>
      <c r="S29" s="78" t="s">
        <v>134</v>
      </c>
      <c r="T29" s="65">
        <v>516.87</v>
      </c>
      <c r="U29" s="66">
        <v>655.66</v>
      </c>
      <c r="V29" s="78" t="s">
        <v>293</v>
      </c>
      <c r="W29" s="65">
        <v>774.67</v>
      </c>
      <c r="X29" s="66">
        <v>850.09</v>
      </c>
      <c r="Y29" s="78" t="s">
        <v>273</v>
      </c>
      <c r="Z29" s="65">
        <v>846.58</v>
      </c>
      <c r="AA29" s="66">
        <v>1014.24</v>
      </c>
      <c r="AB29" s="78" t="s">
        <v>315</v>
      </c>
      <c r="AC29" s="65">
        <v>1169.48</v>
      </c>
      <c r="AD29" s="66">
        <v>1641.99</v>
      </c>
      <c r="AE29" s="78" t="s">
        <v>214</v>
      </c>
      <c r="AF29" s="65">
        <v>1257.56</v>
      </c>
      <c r="AG29" s="66">
        <v>2120.15</v>
      </c>
      <c r="AH29" s="207" t="s">
        <v>292</v>
      </c>
      <c r="AI29" s="39">
        <v>1493.51</v>
      </c>
      <c r="AJ29" s="25">
        <v>2154.25</v>
      </c>
      <c r="AK29" s="212" t="s">
        <v>500</v>
      </c>
      <c r="AL29" s="39">
        <v>1864.21</v>
      </c>
      <c r="AM29" s="25">
        <v>2329.6999999999998</v>
      </c>
      <c r="AN29" s="212" t="s">
        <v>377</v>
      </c>
      <c r="AO29" s="39">
        <v>1786.71</v>
      </c>
      <c r="AP29" s="25">
        <v>2250.9499999999998</v>
      </c>
      <c r="AQ29" s="482" t="s">
        <v>198</v>
      </c>
      <c r="AR29" s="483">
        <v>2555.5500000000002</v>
      </c>
      <c r="AS29" s="484">
        <v>3103.96</v>
      </c>
      <c r="AT29" s="482" t="s">
        <v>282</v>
      </c>
      <c r="AU29" s="483">
        <v>2860.98</v>
      </c>
      <c r="AV29" s="484">
        <v>3463.07</v>
      </c>
      <c r="AW29" s="482" t="s">
        <v>510</v>
      </c>
      <c r="AX29" s="483">
        <v>3211.56</v>
      </c>
      <c r="AY29" s="484">
        <v>4161.7110000000002</v>
      </c>
      <c r="AZ29" s="265" t="s">
        <v>230</v>
      </c>
      <c r="BA29" s="266">
        <v>2598.4105460000001</v>
      </c>
      <c r="BB29" s="266">
        <v>171.764734</v>
      </c>
      <c r="BC29" s="266">
        <v>102.62</v>
      </c>
      <c r="BD29" s="266">
        <v>2872.7952799999998</v>
      </c>
      <c r="BE29" s="562">
        <f t="shared" si="1"/>
        <v>11.401442268751115</v>
      </c>
    </row>
    <row r="30" spans="1:58" ht="13.05" customHeight="1" thickBot="1" x14ac:dyDescent="0.3">
      <c r="A30" s="75"/>
      <c r="B30" s="887"/>
      <c r="C30" s="253" t="s">
        <v>38</v>
      </c>
      <c r="D30" s="460" t="s">
        <v>167</v>
      </c>
      <c r="E30" s="20">
        <v>112.7</v>
      </c>
      <c r="F30" s="461">
        <v>124.12</v>
      </c>
      <c r="G30" s="460" t="s">
        <v>276</v>
      </c>
      <c r="H30" s="20">
        <v>141.47</v>
      </c>
      <c r="I30" s="461">
        <v>146.86000000000001</v>
      </c>
      <c r="J30" s="460" t="s">
        <v>205</v>
      </c>
      <c r="K30" s="20">
        <v>187.68</v>
      </c>
      <c r="L30" s="461">
        <v>188.43</v>
      </c>
      <c r="M30" s="460" t="s">
        <v>239</v>
      </c>
      <c r="N30" s="20">
        <v>171.37</v>
      </c>
      <c r="O30" s="461">
        <v>189.23</v>
      </c>
      <c r="P30" s="78" t="s">
        <v>203</v>
      </c>
      <c r="Q30" s="65">
        <v>195.25</v>
      </c>
      <c r="R30" s="66">
        <v>230.91</v>
      </c>
      <c r="S30" s="78" t="s">
        <v>203</v>
      </c>
      <c r="T30" s="65">
        <v>139.74</v>
      </c>
      <c r="U30" s="66">
        <v>147.94</v>
      </c>
      <c r="V30" s="78" t="s">
        <v>172</v>
      </c>
      <c r="W30" s="65">
        <v>118.6</v>
      </c>
      <c r="X30" s="66">
        <v>127.71</v>
      </c>
      <c r="Y30" s="78" t="s">
        <v>205</v>
      </c>
      <c r="Z30" s="65">
        <v>105.87</v>
      </c>
      <c r="AA30" s="66">
        <v>124.98</v>
      </c>
      <c r="AB30" s="78" t="s">
        <v>187</v>
      </c>
      <c r="AC30" s="65">
        <v>222.32</v>
      </c>
      <c r="AD30" s="66">
        <v>228.2</v>
      </c>
      <c r="AE30" s="78" t="s">
        <v>278</v>
      </c>
      <c r="AF30" s="65">
        <v>224.99</v>
      </c>
      <c r="AG30" s="66">
        <v>271.38</v>
      </c>
      <c r="AH30" s="207" t="s">
        <v>374</v>
      </c>
      <c r="AI30" s="39">
        <v>126.3</v>
      </c>
      <c r="AJ30" s="25">
        <v>202.61</v>
      </c>
      <c r="AK30" s="212" t="s">
        <v>374</v>
      </c>
      <c r="AL30" s="39">
        <v>170.15</v>
      </c>
      <c r="AM30" s="25">
        <v>208.97</v>
      </c>
      <c r="AN30" s="212" t="s">
        <v>176</v>
      </c>
      <c r="AO30" s="39">
        <v>157.22</v>
      </c>
      <c r="AP30" s="25">
        <v>230.363</v>
      </c>
      <c r="AQ30" s="482" t="s">
        <v>392</v>
      </c>
      <c r="AR30" s="483">
        <v>158.57</v>
      </c>
      <c r="AS30" s="484">
        <v>298.88</v>
      </c>
      <c r="AT30" s="482" t="s">
        <v>236</v>
      </c>
      <c r="AU30" s="483">
        <v>176.51</v>
      </c>
      <c r="AV30" s="484">
        <v>348.28</v>
      </c>
      <c r="AW30" s="482" t="s">
        <v>392</v>
      </c>
      <c r="AX30" s="483">
        <v>159.74</v>
      </c>
      <c r="AY30" s="484">
        <v>253.62</v>
      </c>
      <c r="AZ30" s="265" t="s">
        <v>177</v>
      </c>
      <c r="BA30" s="266">
        <v>268.028931</v>
      </c>
      <c r="BB30" s="266">
        <v>6.02</v>
      </c>
      <c r="BC30" s="266">
        <v>19.940000000000001</v>
      </c>
      <c r="BD30" s="266">
        <v>303.91893099999999</v>
      </c>
      <c r="BE30" s="562">
        <f t="shared" si="1"/>
        <v>1.2061820660527727</v>
      </c>
    </row>
    <row r="31" spans="1:58" ht="13.05" customHeight="1" x14ac:dyDescent="0.25">
      <c r="A31" s="75"/>
      <c r="B31" s="887"/>
      <c r="C31" s="254" t="s">
        <v>42</v>
      </c>
      <c r="D31" s="462" t="s">
        <v>201</v>
      </c>
      <c r="E31" s="463">
        <v>30.76</v>
      </c>
      <c r="F31" s="464">
        <v>30.76</v>
      </c>
      <c r="G31" s="462" t="s">
        <v>243</v>
      </c>
      <c r="H31" s="463">
        <v>17.66</v>
      </c>
      <c r="I31" s="464">
        <v>17.66</v>
      </c>
      <c r="J31" s="462" t="s">
        <v>200</v>
      </c>
      <c r="K31" s="463">
        <v>21.96</v>
      </c>
      <c r="L31" s="464">
        <v>21.96</v>
      </c>
      <c r="M31" s="462" t="s">
        <v>202</v>
      </c>
      <c r="N31" s="463">
        <v>42.88</v>
      </c>
      <c r="O31" s="464">
        <v>42.88</v>
      </c>
      <c r="P31" s="79" t="s">
        <v>238</v>
      </c>
      <c r="Q31" s="67">
        <v>50.72</v>
      </c>
      <c r="R31" s="68">
        <v>51.47</v>
      </c>
      <c r="S31" s="79" t="s">
        <v>202</v>
      </c>
      <c r="T31" s="67">
        <v>43.01</v>
      </c>
      <c r="U31" s="68">
        <v>43.01</v>
      </c>
      <c r="V31" s="79" t="s">
        <v>275</v>
      </c>
      <c r="W31" s="67">
        <v>44.48</v>
      </c>
      <c r="X31" s="68">
        <v>44.48</v>
      </c>
      <c r="Y31" s="79" t="s">
        <v>237</v>
      </c>
      <c r="Z31" s="67">
        <v>61.99</v>
      </c>
      <c r="AA31" s="68">
        <v>62.7</v>
      </c>
      <c r="AB31" s="79" t="s">
        <v>204</v>
      </c>
      <c r="AC31" s="67">
        <v>99.88</v>
      </c>
      <c r="AD31" s="68">
        <v>103.67</v>
      </c>
      <c r="AE31" s="79" t="s">
        <v>269</v>
      </c>
      <c r="AF31" s="67">
        <v>133.16999999999999</v>
      </c>
      <c r="AG31" s="68">
        <v>146.94999999999999</v>
      </c>
      <c r="AH31" s="208" t="s">
        <v>235</v>
      </c>
      <c r="AI31" s="42">
        <v>256.60000000000002</v>
      </c>
      <c r="AJ31" s="102">
        <v>271.41000000000003</v>
      </c>
      <c r="AK31" s="213" t="s">
        <v>321</v>
      </c>
      <c r="AL31" s="42">
        <v>366.68</v>
      </c>
      <c r="AM31" s="102">
        <v>440.65</v>
      </c>
      <c r="AN31" s="213" t="s">
        <v>273</v>
      </c>
      <c r="AO31" s="42">
        <v>476.63</v>
      </c>
      <c r="AP31" s="102">
        <v>605.42999999999995</v>
      </c>
      <c r="AQ31" s="485" t="s">
        <v>287</v>
      </c>
      <c r="AR31" s="486">
        <v>411.42</v>
      </c>
      <c r="AS31" s="487">
        <v>424.25</v>
      </c>
      <c r="AT31" s="485" t="s">
        <v>271</v>
      </c>
      <c r="AU31" s="486">
        <v>390.45</v>
      </c>
      <c r="AV31" s="487">
        <v>390.5</v>
      </c>
      <c r="AW31" s="485" t="s">
        <v>287</v>
      </c>
      <c r="AX31" s="486">
        <v>360.08</v>
      </c>
      <c r="AY31" s="487">
        <v>366.03</v>
      </c>
      <c r="AZ31" s="267" t="s">
        <v>133</v>
      </c>
      <c r="BA31" s="268">
        <v>388.21</v>
      </c>
      <c r="BB31" s="268">
        <v>29.03</v>
      </c>
      <c r="BC31" s="268">
        <v>32.46</v>
      </c>
      <c r="BD31" s="268">
        <v>449.7</v>
      </c>
      <c r="BE31" s="563">
        <f t="shared" si="1"/>
        <v>1.7847525105434512</v>
      </c>
      <c r="BF31" s="89"/>
    </row>
    <row r="32" spans="1:58" ht="13.05" customHeight="1" x14ac:dyDescent="0.25">
      <c r="A32" s="75"/>
      <c r="B32" s="907" t="s">
        <v>30</v>
      </c>
      <c r="C32" s="255" t="s">
        <v>39</v>
      </c>
      <c r="D32" s="458" t="s">
        <v>272</v>
      </c>
      <c r="E32" s="17">
        <v>855.27800000000002</v>
      </c>
      <c r="F32" s="459">
        <v>977.12800000000004</v>
      </c>
      <c r="G32" s="458" t="s">
        <v>365</v>
      </c>
      <c r="H32" s="17">
        <v>772.48299999999995</v>
      </c>
      <c r="I32" s="459">
        <v>867.72299999999996</v>
      </c>
      <c r="J32" s="458" t="s">
        <v>293</v>
      </c>
      <c r="K32" s="17">
        <v>858.43200000000002</v>
      </c>
      <c r="L32" s="459">
        <v>1022.7380000000001</v>
      </c>
      <c r="M32" s="458" t="s">
        <v>136</v>
      </c>
      <c r="N32" s="17">
        <v>964.101</v>
      </c>
      <c r="O32" s="459">
        <v>1342.9469999999999</v>
      </c>
      <c r="P32" s="77" t="s">
        <v>299</v>
      </c>
      <c r="Q32" s="62">
        <v>1342.94</v>
      </c>
      <c r="R32" s="63">
        <v>1805.24</v>
      </c>
      <c r="S32" s="77" t="s">
        <v>196</v>
      </c>
      <c r="T32" s="62">
        <v>1678.22</v>
      </c>
      <c r="U32" s="63">
        <v>2002.09</v>
      </c>
      <c r="V32" s="77" t="s">
        <v>196</v>
      </c>
      <c r="W32" s="62">
        <v>1709.23</v>
      </c>
      <c r="X32" s="63">
        <v>1938.35</v>
      </c>
      <c r="Y32" s="77" t="s">
        <v>294</v>
      </c>
      <c r="Z32" s="62">
        <v>1858.41</v>
      </c>
      <c r="AA32" s="63">
        <v>2340.96</v>
      </c>
      <c r="AB32" s="77" t="s">
        <v>324</v>
      </c>
      <c r="AC32" s="62">
        <v>2214.7440000000001</v>
      </c>
      <c r="AD32" s="63">
        <v>3146.884</v>
      </c>
      <c r="AE32" s="77" t="s">
        <v>438</v>
      </c>
      <c r="AF32" s="62">
        <v>2063.8195000000001</v>
      </c>
      <c r="AG32" s="63">
        <v>3510.1095</v>
      </c>
      <c r="AH32" s="207" t="s">
        <v>477</v>
      </c>
      <c r="AI32" s="39">
        <v>2569.1686</v>
      </c>
      <c r="AJ32" s="97">
        <v>4623.8486000000003</v>
      </c>
      <c r="AK32" s="212" t="s">
        <v>307</v>
      </c>
      <c r="AL32" s="39">
        <v>3806.0436</v>
      </c>
      <c r="AM32" s="97">
        <v>5176.0171</v>
      </c>
      <c r="AN32" s="212" t="s">
        <v>588</v>
      </c>
      <c r="AO32" s="39">
        <v>4159.0065999999997</v>
      </c>
      <c r="AP32" s="97">
        <v>5466.0853999999999</v>
      </c>
      <c r="AQ32" s="479" t="s">
        <v>451</v>
      </c>
      <c r="AR32" s="480">
        <v>5028.7129000000004</v>
      </c>
      <c r="AS32" s="481">
        <v>6468.9699000000001</v>
      </c>
      <c r="AT32" s="479" t="s">
        <v>1197</v>
      </c>
      <c r="AU32" s="480">
        <v>4965.8455000000004</v>
      </c>
      <c r="AV32" s="481">
        <v>7124.9264999999996</v>
      </c>
      <c r="AW32" s="479" t="s">
        <v>312</v>
      </c>
      <c r="AX32" s="480">
        <v>5651.4796450000003</v>
      </c>
      <c r="AY32" s="481">
        <v>7611.0060439999997</v>
      </c>
      <c r="AZ32" s="263" t="s">
        <v>481</v>
      </c>
      <c r="BA32" s="264">
        <v>5994.4590360000002</v>
      </c>
      <c r="BB32" s="264">
        <v>557.07021099999997</v>
      </c>
      <c r="BC32" s="264">
        <v>693.02128100000004</v>
      </c>
      <c r="BD32" s="264">
        <v>7251.6105280000002</v>
      </c>
      <c r="BE32" s="561">
        <f t="shared" si="1"/>
        <v>28.779920158619792</v>
      </c>
    </row>
    <row r="33" spans="1:57" ht="13.05" customHeight="1" x14ac:dyDescent="0.25">
      <c r="A33" s="75"/>
      <c r="B33" s="907"/>
      <c r="C33" s="254" t="s">
        <v>50</v>
      </c>
      <c r="D33" s="462" t="s">
        <v>236</v>
      </c>
      <c r="E33" s="463">
        <v>945.21199999999999</v>
      </c>
      <c r="F33" s="464">
        <v>975.43200000000002</v>
      </c>
      <c r="G33" s="462" t="s">
        <v>288</v>
      </c>
      <c r="H33" s="463">
        <v>977.81600000000003</v>
      </c>
      <c r="I33" s="464">
        <v>1036.4659999999999</v>
      </c>
      <c r="J33" s="462" t="s">
        <v>135</v>
      </c>
      <c r="K33" s="463">
        <v>947.04300000000001</v>
      </c>
      <c r="L33" s="464">
        <v>1056.2244000000001</v>
      </c>
      <c r="M33" s="462" t="s">
        <v>138</v>
      </c>
      <c r="N33" s="463">
        <v>1331.644</v>
      </c>
      <c r="O33" s="464">
        <v>1489.5540000000001</v>
      </c>
      <c r="P33" s="79" t="s">
        <v>192</v>
      </c>
      <c r="Q33" s="67">
        <v>1808.5740000000001</v>
      </c>
      <c r="R33" s="68">
        <v>1933.3140000000001</v>
      </c>
      <c r="S33" s="79" t="s">
        <v>373</v>
      </c>
      <c r="T33" s="67">
        <v>1529.7080000000001</v>
      </c>
      <c r="U33" s="68">
        <v>1595.538</v>
      </c>
      <c r="V33" s="79" t="s">
        <v>342</v>
      </c>
      <c r="W33" s="67">
        <v>1344.6780000000001</v>
      </c>
      <c r="X33" s="68">
        <v>1376.7280000000001</v>
      </c>
      <c r="Y33" s="79" t="s">
        <v>329</v>
      </c>
      <c r="Z33" s="67">
        <v>1531.8579999999999</v>
      </c>
      <c r="AA33" s="68">
        <v>1843.3779999999999</v>
      </c>
      <c r="AB33" s="79" t="s">
        <v>145</v>
      </c>
      <c r="AC33" s="67">
        <v>1915.7180000000001</v>
      </c>
      <c r="AD33" s="68">
        <v>2686.058</v>
      </c>
      <c r="AE33" s="79" t="s">
        <v>250</v>
      </c>
      <c r="AF33" s="67">
        <v>2362.6266000000001</v>
      </c>
      <c r="AG33" s="68">
        <v>3166.3764999999999</v>
      </c>
      <c r="AH33" s="208" t="s">
        <v>325</v>
      </c>
      <c r="AI33" s="42">
        <v>2826.9315999999999</v>
      </c>
      <c r="AJ33" s="102">
        <v>3559.8015999999998</v>
      </c>
      <c r="AK33" s="213" t="s">
        <v>405</v>
      </c>
      <c r="AL33" s="42">
        <v>3196.2829999999999</v>
      </c>
      <c r="AM33" s="102">
        <v>3932.5230000000001</v>
      </c>
      <c r="AN33" s="213" t="s">
        <v>253</v>
      </c>
      <c r="AO33" s="42">
        <v>3235.45</v>
      </c>
      <c r="AP33" s="102">
        <v>4096.8999999999996</v>
      </c>
      <c r="AQ33" s="485" t="s">
        <v>261</v>
      </c>
      <c r="AR33" s="486">
        <v>3928.7109999999998</v>
      </c>
      <c r="AS33" s="487">
        <v>4268.7110000000002</v>
      </c>
      <c r="AT33" s="485" t="s">
        <v>418</v>
      </c>
      <c r="AU33" s="486">
        <v>4015.415</v>
      </c>
      <c r="AV33" s="487">
        <v>4620.835</v>
      </c>
      <c r="AW33" s="485" t="s">
        <v>565</v>
      </c>
      <c r="AX33" s="486">
        <v>3834.8492689999998</v>
      </c>
      <c r="AY33" s="487">
        <v>4368.3646360000002</v>
      </c>
      <c r="AZ33" s="267" t="s">
        <v>721</v>
      </c>
      <c r="BA33" s="268">
        <v>4186.7175029999999</v>
      </c>
      <c r="BB33" s="268">
        <v>328.39532700000001</v>
      </c>
      <c r="BC33" s="268">
        <v>188.26093800000001</v>
      </c>
      <c r="BD33" s="268">
        <v>4703.3737680000004</v>
      </c>
      <c r="BE33" s="563">
        <f t="shared" si="1"/>
        <v>18.666573583416081</v>
      </c>
    </row>
    <row r="34" spans="1:57" ht="13.05" customHeight="1" x14ac:dyDescent="0.25">
      <c r="A34" s="75"/>
      <c r="B34" s="447" t="s">
        <v>32</v>
      </c>
      <c r="C34" s="256" t="s">
        <v>32</v>
      </c>
      <c r="D34" s="465" t="s">
        <v>232</v>
      </c>
      <c r="E34" s="466">
        <v>50.171999999999997</v>
      </c>
      <c r="F34" s="467">
        <v>93.602999999999994</v>
      </c>
      <c r="G34" s="465" t="s">
        <v>277</v>
      </c>
      <c r="H34" s="466">
        <v>47.771999999999998</v>
      </c>
      <c r="I34" s="467">
        <v>118.029</v>
      </c>
      <c r="J34" s="465" t="s">
        <v>173</v>
      </c>
      <c r="K34" s="466">
        <v>82.263999999999996</v>
      </c>
      <c r="L34" s="467">
        <v>135.47399999999999</v>
      </c>
      <c r="M34" s="465" t="s">
        <v>175</v>
      </c>
      <c r="N34" s="466">
        <v>81.546000000000006</v>
      </c>
      <c r="O34" s="467">
        <v>137.38800000000001</v>
      </c>
      <c r="P34" s="204" t="s">
        <v>270</v>
      </c>
      <c r="Q34" s="80">
        <v>110.88500000000001</v>
      </c>
      <c r="R34" s="81">
        <v>147.053</v>
      </c>
      <c r="S34" s="204" t="s">
        <v>235</v>
      </c>
      <c r="T34" s="80">
        <v>133.358</v>
      </c>
      <c r="U34" s="81">
        <v>180.83799999999999</v>
      </c>
      <c r="V34" s="204" t="s">
        <v>234</v>
      </c>
      <c r="W34" s="80">
        <v>152.49299999999999</v>
      </c>
      <c r="X34" s="81">
        <v>188.923</v>
      </c>
      <c r="Y34" s="204" t="s">
        <v>374</v>
      </c>
      <c r="Z34" s="80">
        <v>148.96299999999999</v>
      </c>
      <c r="AA34" s="81">
        <v>181.06299999999999</v>
      </c>
      <c r="AB34" s="204" t="s">
        <v>236</v>
      </c>
      <c r="AC34" s="80">
        <v>246.28299999999999</v>
      </c>
      <c r="AD34" s="81">
        <v>253.643</v>
      </c>
      <c r="AE34" s="204" t="s">
        <v>406</v>
      </c>
      <c r="AF34" s="80">
        <v>243.62299999999999</v>
      </c>
      <c r="AG34" s="81">
        <v>262.613</v>
      </c>
      <c r="AH34" s="208" t="s">
        <v>288</v>
      </c>
      <c r="AI34" s="42">
        <v>245.15299999999999</v>
      </c>
      <c r="AJ34" s="102">
        <v>263.613</v>
      </c>
      <c r="AK34" s="213" t="s">
        <v>224</v>
      </c>
      <c r="AL34" s="42">
        <v>245.24299999999999</v>
      </c>
      <c r="AM34" s="102">
        <v>370.3</v>
      </c>
      <c r="AN34" s="213" t="s">
        <v>342</v>
      </c>
      <c r="AO34" s="42">
        <v>225.73</v>
      </c>
      <c r="AP34" s="102">
        <v>393.68</v>
      </c>
      <c r="AQ34" s="488" t="s">
        <v>300</v>
      </c>
      <c r="AR34" s="489">
        <v>290.03300000000002</v>
      </c>
      <c r="AS34" s="490">
        <v>659.83900000000006</v>
      </c>
      <c r="AT34" s="488" t="s">
        <v>194</v>
      </c>
      <c r="AU34" s="489">
        <v>410.40199999999999</v>
      </c>
      <c r="AV34" s="490">
        <v>696.16399999999999</v>
      </c>
      <c r="AW34" s="488" t="s">
        <v>499</v>
      </c>
      <c r="AX34" s="489">
        <v>404.74844100000001</v>
      </c>
      <c r="AY34" s="490">
        <v>655.53844100000003</v>
      </c>
      <c r="AZ34" s="269" t="s">
        <v>349</v>
      </c>
      <c r="BA34" s="270">
        <v>502.70471099999997</v>
      </c>
      <c r="BB34" s="270">
        <v>10.437844</v>
      </c>
      <c r="BC34" s="270">
        <v>4.4079079999999999</v>
      </c>
      <c r="BD34" s="270">
        <v>546.44046300000002</v>
      </c>
      <c r="BE34" s="561">
        <f t="shared" si="1"/>
        <v>2.1686924354053274</v>
      </c>
    </row>
    <row r="35" spans="1:57" ht="13.05" customHeight="1" x14ac:dyDescent="0.2">
      <c r="A35" s="75"/>
      <c r="B35" s="908" t="s">
        <v>35</v>
      </c>
      <c r="C35" s="491" t="s">
        <v>129</v>
      </c>
      <c r="D35" s="458" t="s">
        <v>204</v>
      </c>
      <c r="E35" s="17">
        <v>50.911999999999999</v>
      </c>
      <c r="F35" s="459">
        <v>51.822000000000003</v>
      </c>
      <c r="G35" s="458" t="s">
        <v>276</v>
      </c>
      <c r="H35" s="17">
        <v>58.137</v>
      </c>
      <c r="I35" s="459">
        <v>58.947000000000003</v>
      </c>
      <c r="J35" s="458" t="s">
        <v>173</v>
      </c>
      <c r="K35" s="17">
        <v>59.807000000000002</v>
      </c>
      <c r="L35" s="459">
        <v>85.486999999999995</v>
      </c>
      <c r="M35" s="458" t="s">
        <v>374</v>
      </c>
      <c r="N35" s="17">
        <v>74.236699999999999</v>
      </c>
      <c r="O35" s="459">
        <v>103.5367</v>
      </c>
      <c r="P35" s="77" t="s">
        <v>236</v>
      </c>
      <c r="Q35" s="62">
        <v>101.05670000000001</v>
      </c>
      <c r="R35" s="63">
        <v>174.97669999999999</v>
      </c>
      <c r="S35" s="77" t="s">
        <v>178</v>
      </c>
      <c r="T35" s="62">
        <v>113.714</v>
      </c>
      <c r="U35" s="63">
        <v>198.26400000000001</v>
      </c>
      <c r="V35" s="77" t="s">
        <v>365</v>
      </c>
      <c r="W35" s="62">
        <v>126.74</v>
      </c>
      <c r="X35" s="63">
        <v>164.09</v>
      </c>
      <c r="Y35" s="77" t="s">
        <v>490</v>
      </c>
      <c r="Z35" s="62">
        <v>178.27</v>
      </c>
      <c r="AA35" s="63">
        <v>259.92</v>
      </c>
      <c r="AB35" s="77" t="s">
        <v>314</v>
      </c>
      <c r="AC35" s="62">
        <v>365.23</v>
      </c>
      <c r="AD35" s="63">
        <v>435.18009999999998</v>
      </c>
      <c r="AE35" s="77" t="s">
        <v>329</v>
      </c>
      <c r="AF35" s="62">
        <v>323.19</v>
      </c>
      <c r="AG35" s="63">
        <v>445.99110000000002</v>
      </c>
      <c r="AH35" s="207" t="s">
        <v>212</v>
      </c>
      <c r="AI35" s="39">
        <v>363.39</v>
      </c>
      <c r="AJ35" s="25">
        <v>586.98400000000004</v>
      </c>
      <c r="AK35" s="212" t="s">
        <v>484</v>
      </c>
      <c r="AL35" s="39">
        <v>429.46</v>
      </c>
      <c r="AM35" s="25">
        <v>932.01149999999996</v>
      </c>
      <c r="AN35" s="212" t="s">
        <v>439</v>
      </c>
      <c r="AO35" s="39">
        <v>598.31399999999996</v>
      </c>
      <c r="AP35" s="25">
        <v>1169.1072999999999</v>
      </c>
      <c r="AQ35" s="479" t="s">
        <v>411</v>
      </c>
      <c r="AR35" s="480">
        <v>848.673</v>
      </c>
      <c r="AS35" s="481">
        <v>1451.2022999999999</v>
      </c>
      <c r="AT35" s="479" t="s">
        <v>319</v>
      </c>
      <c r="AU35" s="480">
        <v>1208.5889999999999</v>
      </c>
      <c r="AV35" s="481">
        <v>1752.5088000000001</v>
      </c>
      <c r="AW35" s="479" t="s">
        <v>508</v>
      </c>
      <c r="AX35" s="480">
        <v>1417.6218759999999</v>
      </c>
      <c r="AY35" s="481">
        <v>1749.377401</v>
      </c>
      <c r="AZ35" s="263" t="s">
        <v>577</v>
      </c>
      <c r="BA35" s="264">
        <v>1505.0530510000001</v>
      </c>
      <c r="BB35" s="264">
        <v>48.712997000000001</v>
      </c>
      <c r="BC35" s="264">
        <v>40.382908</v>
      </c>
      <c r="BD35" s="264">
        <v>1666.233956</v>
      </c>
      <c r="BE35" s="561">
        <f t="shared" si="1"/>
        <v>6.6128868937597201</v>
      </c>
    </row>
    <row r="36" spans="1:57" ht="13.05" customHeight="1" x14ac:dyDescent="0.2">
      <c r="A36" s="75"/>
      <c r="B36" s="908"/>
      <c r="C36" s="492" t="s">
        <v>43</v>
      </c>
      <c r="D36" s="460" t="s">
        <v>53</v>
      </c>
      <c r="E36" s="20" t="s">
        <v>53</v>
      </c>
      <c r="F36" s="461" t="s">
        <v>53</v>
      </c>
      <c r="G36" s="460" t="s">
        <v>164</v>
      </c>
      <c r="H36" s="20">
        <v>7.68</v>
      </c>
      <c r="I36" s="461">
        <v>7.68</v>
      </c>
      <c r="J36" s="460" t="s">
        <v>53</v>
      </c>
      <c r="K36" s="20" t="s">
        <v>53</v>
      </c>
      <c r="L36" s="461" t="s">
        <v>53</v>
      </c>
      <c r="M36" s="460" t="s">
        <v>200</v>
      </c>
      <c r="N36" s="20">
        <v>13.16</v>
      </c>
      <c r="O36" s="461">
        <v>13.51</v>
      </c>
      <c r="P36" s="78" t="s">
        <v>165</v>
      </c>
      <c r="Q36" s="65">
        <v>10.3</v>
      </c>
      <c r="R36" s="66">
        <v>10.71</v>
      </c>
      <c r="S36" s="78" t="s">
        <v>275</v>
      </c>
      <c r="T36" s="65">
        <v>10.28</v>
      </c>
      <c r="U36" s="66">
        <v>13.65</v>
      </c>
      <c r="V36" s="78" t="s">
        <v>165</v>
      </c>
      <c r="W36" s="65">
        <v>11.86</v>
      </c>
      <c r="X36" s="66">
        <v>14.75</v>
      </c>
      <c r="Y36" s="78" t="s">
        <v>200</v>
      </c>
      <c r="Z36" s="65">
        <v>11.59</v>
      </c>
      <c r="AA36" s="66">
        <v>14.1</v>
      </c>
      <c r="AB36" s="78" t="s">
        <v>168</v>
      </c>
      <c r="AC36" s="65">
        <v>20.78</v>
      </c>
      <c r="AD36" s="66">
        <v>23.98</v>
      </c>
      <c r="AE36" s="78" t="s">
        <v>237</v>
      </c>
      <c r="AF36" s="65">
        <v>21.44</v>
      </c>
      <c r="AG36" s="66">
        <v>26.52</v>
      </c>
      <c r="AH36" s="207" t="s">
        <v>170</v>
      </c>
      <c r="AI36" s="39">
        <v>21.92</v>
      </c>
      <c r="AJ36" s="25">
        <v>49.82</v>
      </c>
      <c r="AK36" s="212" t="s">
        <v>167</v>
      </c>
      <c r="AL36" s="39">
        <v>29.84</v>
      </c>
      <c r="AM36" s="25">
        <v>104.47</v>
      </c>
      <c r="AN36" s="212" t="s">
        <v>231</v>
      </c>
      <c r="AO36" s="39">
        <v>44.19</v>
      </c>
      <c r="AP36" s="25">
        <v>102.91</v>
      </c>
      <c r="AQ36" s="482" t="s">
        <v>231</v>
      </c>
      <c r="AR36" s="483">
        <v>89.33</v>
      </c>
      <c r="AS36" s="484">
        <v>99.98</v>
      </c>
      <c r="AT36" s="482" t="s">
        <v>203</v>
      </c>
      <c r="AU36" s="483">
        <v>102.83</v>
      </c>
      <c r="AV36" s="484">
        <v>359.52</v>
      </c>
      <c r="AW36" s="482" t="s">
        <v>203</v>
      </c>
      <c r="AX36" s="483">
        <v>72.365700000000004</v>
      </c>
      <c r="AY36" s="484">
        <v>335.6157</v>
      </c>
      <c r="AZ36" s="265" t="s">
        <v>277</v>
      </c>
      <c r="BA36" s="266">
        <v>73.555700000000002</v>
      </c>
      <c r="BB36" s="266">
        <v>24.46</v>
      </c>
      <c r="BC36" s="266">
        <v>11.03</v>
      </c>
      <c r="BD36" s="266">
        <v>357.82569999999998</v>
      </c>
      <c r="BE36" s="562">
        <f t="shared" si="1"/>
        <v>1.4201252310695303</v>
      </c>
    </row>
    <row r="37" spans="1:57" ht="13.05" customHeight="1" x14ac:dyDescent="0.2">
      <c r="A37" s="75"/>
      <c r="B37" s="908"/>
      <c r="C37" s="492" t="s">
        <v>101</v>
      </c>
      <c r="D37" s="460" t="s">
        <v>163</v>
      </c>
      <c r="E37" s="20">
        <v>0.74</v>
      </c>
      <c r="F37" s="461">
        <v>0.74</v>
      </c>
      <c r="G37" s="460" t="s">
        <v>201</v>
      </c>
      <c r="H37" s="20">
        <v>0.871</v>
      </c>
      <c r="I37" s="461">
        <v>0.871</v>
      </c>
      <c r="J37" s="460" t="s">
        <v>164</v>
      </c>
      <c r="K37" s="20">
        <v>0.72099999999999997</v>
      </c>
      <c r="L37" s="461">
        <v>0.72099999999999997</v>
      </c>
      <c r="M37" s="460" t="s">
        <v>200</v>
      </c>
      <c r="N37" s="20">
        <v>1.03</v>
      </c>
      <c r="O37" s="461">
        <v>1.43</v>
      </c>
      <c r="P37" s="78" t="s">
        <v>201</v>
      </c>
      <c r="Q37" s="65">
        <v>1.07</v>
      </c>
      <c r="R37" s="66">
        <v>1.07</v>
      </c>
      <c r="S37" s="78" t="s">
        <v>201</v>
      </c>
      <c r="T37" s="65">
        <v>1.1499999999999999</v>
      </c>
      <c r="U37" s="66">
        <v>1.1499999999999999</v>
      </c>
      <c r="V37" s="78" t="s">
        <v>164</v>
      </c>
      <c r="W37" s="65">
        <v>1.18</v>
      </c>
      <c r="X37" s="66">
        <v>1.18</v>
      </c>
      <c r="Y37" s="78" t="s">
        <v>163</v>
      </c>
      <c r="Z37" s="65">
        <v>0.84</v>
      </c>
      <c r="AA37" s="66">
        <v>0.84</v>
      </c>
      <c r="AB37" s="78" t="s">
        <v>165</v>
      </c>
      <c r="AC37" s="65">
        <v>2.16</v>
      </c>
      <c r="AD37" s="66">
        <v>2.16</v>
      </c>
      <c r="AE37" s="78" t="s">
        <v>243</v>
      </c>
      <c r="AF37" s="65">
        <v>2.37</v>
      </c>
      <c r="AG37" s="66">
        <v>2.37</v>
      </c>
      <c r="AH37" s="207" t="s">
        <v>275</v>
      </c>
      <c r="AI37" s="39">
        <v>2.79</v>
      </c>
      <c r="AJ37" s="25">
        <v>3.11</v>
      </c>
      <c r="AK37" s="212" t="s">
        <v>238</v>
      </c>
      <c r="AL37" s="39">
        <v>3.67</v>
      </c>
      <c r="AM37" s="25">
        <v>4.9000000000000004</v>
      </c>
      <c r="AN37" s="212" t="s">
        <v>168</v>
      </c>
      <c r="AO37" s="39">
        <v>2.96</v>
      </c>
      <c r="AP37" s="25">
        <v>9.6</v>
      </c>
      <c r="AQ37" s="482" t="s">
        <v>237</v>
      </c>
      <c r="AR37" s="483">
        <v>5.0149999999999997</v>
      </c>
      <c r="AS37" s="484">
        <v>8.5549999999999997</v>
      </c>
      <c r="AT37" s="482" t="s">
        <v>169</v>
      </c>
      <c r="AU37" s="483">
        <v>8.1549999999999994</v>
      </c>
      <c r="AV37" s="484">
        <v>10.135</v>
      </c>
      <c r="AW37" s="482" t="s">
        <v>244</v>
      </c>
      <c r="AX37" s="483">
        <v>6.3260040000000002</v>
      </c>
      <c r="AY37" s="484">
        <v>6.7960039999999999</v>
      </c>
      <c r="AZ37" s="265" t="s">
        <v>167</v>
      </c>
      <c r="BA37" s="266">
        <v>6.4586069999999998</v>
      </c>
      <c r="BB37" s="266">
        <v>7.0000000000000007E-2</v>
      </c>
      <c r="BC37" s="266">
        <v>0.28999999999999998</v>
      </c>
      <c r="BD37" s="266">
        <v>6.8786069999999997</v>
      </c>
      <c r="BE37" s="562">
        <f t="shared" si="1"/>
        <v>2.7299557732469993E-2</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t="s">
        <v>201</v>
      </c>
      <c r="AR38" s="483">
        <v>8.48</v>
      </c>
      <c r="AS38" s="484">
        <v>19.13</v>
      </c>
      <c r="AT38" s="482" t="s">
        <v>243</v>
      </c>
      <c r="AU38" s="483">
        <v>6.93</v>
      </c>
      <c r="AV38" s="484">
        <v>13.82</v>
      </c>
      <c r="AW38" s="482" t="s">
        <v>164</v>
      </c>
      <c r="AX38" s="483">
        <v>15.46</v>
      </c>
      <c r="AY38" s="484">
        <v>16.59</v>
      </c>
      <c r="AZ38" s="265" t="s">
        <v>53</v>
      </c>
      <c r="BA38" s="266" t="s">
        <v>53</v>
      </c>
      <c r="BB38" s="266" t="s">
        <v>53</v>
      </c>
      <c r="BC38" s="266" t="s">
        <v>53</v>
      </c>
      <c r="BD38" s="266" t="s">
        <v>53</v>
      </c>
      <c r="BE38" s="562"/>
    </row>
    <row r="39" spans="1:57" ht="13.05" customHeight="1" x14ac:dyDescent="0.2">
      <c r="A39" s="75"/>
      <c r="B39" s="908"/>
      <c r="C39" s="493" t="s">
        <v>103</v>
      </c>
      <c r="D39" s="462" t="s">
        <v>239</v>
      </c>
      <c r="E39" s="463">
        <v>37.203000000000003</v>
      </c>
      <c r="F39" s="464">
        <v>40.244</v>
      </c>
      <c r="G39" s="462" t="s">
        <v>239</v>
      </c>
      <c r="H39" s="463">
        <v>28.977</v>
      </c>
      <c r="I39" s="464">
        <v>30.628</v>
      </c>
      <c r="J39" s="462" t="s">
        <v>205</v>
      </c>
      <c r="K39" s="463">
        <v>32.463999999999999</v>
      </c>
      <c r="L39" s="464">
        <v>35.904000000000003</v>
      </c>
      <c r="M39" s="462" t="s">
        <v>240</v>
      </c>
      <c r="N39" s="463">
        <v>18.66</v>
      </c>
      <c r="O39" s="464">
        <v>18.73</v>
      </c>
      <c r="P39" s="79" t="s">
        <v>240</v>
      </c>
      <c r="Q39" s="67">
        <v>19.829999999999998</v>
      </c>
      <c r="R39" s="68">
        <v>22.32</v>
      </c>
      <c r="S39" s="79" t="s">
        <v>277</v>
      </c>
      <c r="T39" s="67">
        <v>26.43</v>
      </c>
      <c r="U39" s="68">
        <v>60.52</v>
      </c>
      <c r="V39" s="79" t="s">
        <v>277</v>
      </c>
      <c r="W39" s="67">
        <v>43.03</v>
      </c>
      <c r="X39" s="68">
        <v>43.12</v>
      </c>
      <c r="Y39" s="79" t="s">
        <v>206</v>
      </c>
      <c r="Z39" s="67">
        <v>42.02</v>
      </c>
      <c r="AA39" s="68">
        <v>52.79</v>
      </c>
      <c r="AB39" s="79" t="s">
        <v>187</v>
      </c>
      <c r="AC39" s="67">
        <v>40.78</v>
      </c>
      <c r="AD39" s="68">
        <v>41.26</v>
      </c>
      <c r="AE39" s="79" t="s">
        <v>278</v>
      </c>
      <c r="AF39" s="67">
        <v>69.78</v>
      </c>
      <c r="AG39" s="68">
        <v>91.03</v>
      </c>
      <c r="AH39" s="207" t="s">
        <v>374</v>
      </c>
      <c r="AI39" s="39">
        <v>66.650000000000006</v>
      </c>
      <c r="AJ39" s="25">
        <v>76.17</v>
      </c>
      <c r="AK39" s="212" t="s">
        <v>208</v>
      </c>
      <c r="AL39" s="39">
        <v>74.930000000000007</v>
      </c>
      <c r="AM39" s="25">
        <v>85.69</v>
      </c>
      <c r="AN39" s="212" t="s">
        <v>209</v>
      </c>
      <c r="AO39" s="39">
        <v>68.430000000000007</v>
      </c>
      <c r="AP39" s="25">
        <v>93.43</v>
      </c>
      <c r="AQ39" s="485" t="s">
        <v>132</v>
      </c>
      <c r="AR39" s="486">
        <v>55.634999999999998</v>
      </c>
      <c r="AS39" s="487">
        <v>66.938000000000002</v>
      </c>
      <c r="AT39" s="485" t="s">
        <v>236</v>
      </c>
      <c r="AU39" s="486">
        <v>71.06</v>
      </c>
      <c r="AV39" s="487">
        <v>84.063000000000002</v>
      </c>
      <c r="AW39" s="485" t="s">
        <v>287</v>
      </c>
      <c r="AX39" s="486">
        <v>64.195999999999998</v>
      </c>
      <c r="AY39" s="487">
        <v>66.846000000000004</v>
      </c>
      <c r="AZ39" s="267" t="s">
        <v>168</v>
      </c>
      <c r="BA39" s="268">
        <v>16.440999999999999</v>
      </c>
      <c r="BB39" s="268" t="s">
        <v>53</v>
      </c>
      <c r="BC39" s="268" t="s">
        <v>241</v>
      </c>
      <c r="BD39" s="268">
        <v>17.850999999999999</v>
      </c>
      <c r="BE39" s="563">
        <f t="shared" si="1"/>
        <v>7.0846379954883576E-2</v>
      </c>
    </row>
    <row r="40" spans="1:57" ht="13.05" customHeight="1" x14ac:dyDescent="0.25">
      <c r="A40" s="75"/>
      <c r="B40" s="447" t="s">
        <v>36</v>
      </c>
      <c r="C40" s="256" t="s">
        <v>36</v>
      </c>
      <c r="D40" s="465" t="s">
        <v>235</v>
      </c>
      <c r="E40" s="466">
        <v>55.417000000000002</v>
      </c>
      <c r="F40" s="467">
        <v>56.631999999999998</v>
      </c>
      <c r="G40" s="465" t="s">
        <v>222</v>
      </c>
      <c r="H40" s="466">
        <v>57.177999999999997</v>
      </c>
      <c r="I40" s="467">
        <v>57.728000000000002</v>
      </c>
      <c r="J40" s="465" t="s">
        <v>372</v>
      </c>
      <c r="K40" s="466">
        <v>66.828000000000003</v>
      </c>
      <c r="L40" s="467">
        <v>73.775000000000006</v>
      </c>
      <c r="M40" s="465" t="s">
        <v>293</v>
      </c>
      <c r="N40" s="466">
        <v>68.251999999999995</v>
      </c>
      <c r="O40" s="467">
        <v>76.772000000000006</v>
      </c>
      <c r="P40" s="204" t="s">
        <v>593</v>
      </c>
      <c r="Q40" s="80">
        <v>76.542000000000002</v>
      </c>
      <c r="R40" s="81">
        <v>90.981999999999999</v>
      </c>
      <c r="S40" s="204" t="s">
        <v>136</v>
      </c>
      <c r="T40" s="80">
        <v>84.917000000000002</v>
      </c>
      <c r="U40" s="81">
        <v>108.31699999999999</v>
      </c>
      <c r="V40" s="204" t="s">
        <v>313</v>
      </c>
      <c r="W40" s="80">
        <v>100.16</v>
      </c>
      <c r="X40" s="81">
        <v>113.03</v>
      </c>
      <c r="Y40" s="204" t="s">
        <v>136</v>
      </c>
      <c r="Z40" s="80">
        <v>124.07</v>
      </c>
      <c r="AA40" s="81">
        <v>145.91999999999999</v>
      </c>
      <c r="AB40" s="204" t="s">
        <v>141</v>
      </c>
      <c r="AC40" s="80">
        <v>195.66</v>
      </c>
      <c r="AD40" s="81">
        <v>212.46</v>
      </c>
      <c r="AE40" s="204" t="s">
        <v>142</v>
      </c>
      <c r="AF40" s="80">
        <v>223.06039999999999</v>
      </c>
      <c r="AG40" s="81">
        <v>240.34039999999999</v>
      </c>
      <c r="AH40" s="209" t="s">
        <v>149</v>
      </c>
      <c r="AI40" s="100">
        <v>282.61040000000003</v>
      </c>
      <c r="AJ40" s="107">
        <v>305.57040000000001</v>
      </c>
      <c r="AK40" s="214" t="s">
        <v>301</v>
      </c>
      <c r="AL40" s="100">
        <v>275.02010000000001</v>
      </c>
      <c r="AM40" s="107">
        <v>333.98509999999999</v>
      </c>
      <c r="AN40" s="214" t="s">
        <v>556</v>
      </c>
      <c r="AO40" s="100">
        <v>318.08620000000002</v>
      </c>
      <c r="AP40" s="107">
        <v>394.50740000000002</v>
      </c>
      <c r="AQ40" s="488" t="s">
        <v>250</v>
      </c>
      <c r="AR40" s="489">
        <v>426.62020000000001</v>
      </c>
      <c r="AS40" s="490">
        <v>472.0967</v>
      </c>
      <c r="AT40" s="488" t="s">
        <v>302</v>
      </c>
      <c r="AU40" s="489">
        <v>481.3759</v>
      </c>
      <c r="AV40" s="490">
        <v>516.4769</v>
      </c>
      <c r="AW40" s="488" t="s">
        <v>330</v>
      </c>
      <c r="AX40" s="489">
        <v>473.434438</v>
      </c>
      <c r="AY40" s="490">
        <v>498.44023800000002</v>
      </c>
      <c r="AZ40" s="269" t="s">
        <v>250</v>
      </c>
      <c r="BA40" s="270">
        <v>395.476383</v>
      </c>
      <c r="BB40" s="270">
        <v>7.9901</v>
      </c>
      <c r="BC40" s="270">
        <v>8.8530999999999995</v>
      </c>
      <c r="BD40" s="270">
        <v>412.43958300000003</v>
      </c>
      <c r="BE40" s="561">
        <f t="shared" si="1"/>
        <v>1.6368747636351884</v>
      </c>
    </row>
    <row r="41" spans="1:57" ht="30.6" x14ac:dyDescent="0.25">
      <c r="A41" s="75"/>
      <c r="B41" s="448" t="s">
        <v>40</v>
      </c>
      <c r="C41" s="257" t="s">
        <v>66</v>
      </c>
      <c r="D41" s="468" t="s">
        <v>165</v>
      </c>
      <c r="E41" s="469">
        <v>6.4710000000000001</v>
      </c>
      <c r="F41" s="470">
        <v>6.4710000000000001</v>
      </c>
      <c r="G41" s="468" t="s">
        <v>243</v>
      </c>
      <c r="H41" s="469">
        <v>4.6100000000000003</v>
      </c>
      <c r="I41" s="470">
        <v>7.7</v>
      </c>
      <c r="J41" s="468" t="s">
        <v>242</v>
      </c>
      <c r="K41" s="469">
        <v>3.28</v>
      </c>
      <c r="L41" s="470">
        <v>6.3</v>
      </c>
      <c r="M41" s="468" t="s">
        <v>165</v>
      </c>
      <c r="N41" s="469">
        <v>1.5860000000000001</v>
      </c>
      <c r="O41" s="470">
        <v>4.5759999999999996</v>
      </c>
      <c r="P41" s="77" t="s">
        <v>168</v>
      </c>
      <c r="Q41" s="62">
        <v>9.6259999999999994</v>
      </c>
      <c r="R41" s="63">
        <v>10.246</v>
      </c>
      <c r="S41" s="77" t="s">
        <v>202</v>
      </c>
      <c r="T41" s="62">
        <v>13.021000000000001</v>
      </c>
      <c r="U41" s="63">
        <v>13.641</v>
      </c>
      <c r="V41" s="77" t="s">
        <v>237</v>
      </c>
      <c r="W41" s="62">
        <v>10.35</v>
      </c>
      <c r="X41" s="63">
        <v>10.41</v>
      </c>
      <c r="Y41" s="77" t="s">
        <v>237</v>
      </c>
      <c r="Z41" s="62">
        <v>8.81</v>
      </c>
      <c r="AA41" s="63">
        <v>8.81</v>
      </c>
      <c r="AB41" s="77" t="s">
        <v>170</v>
      </c>
      <c r="AC41" s="62">
        <v>20.12</v>
      </c>
      <c r="AD41" s="63">
        <v>20.13</v>
      </c>
      <c r="AE41" s="77" t="s">
        <v>168</v>
      </c>
      <c r="AF41" s="62">
        <v>12.8</v>
      </c>
      <c r="AG41" s="63">
        <v>12.8</v>
      </c>
      <c r="AH41" s="207" t="s">
        <v>169</v>
      </c>
      <c r="AI41" s="39">
        <v>13.49</v>
      </c>
      <c r="AJ41" s="25">
        <v>14.28</v>
      </c>
      <c r="AK41" s="212" t="s">
        <v>167</v>
      </c>
      <c r="AL41" s="39">
        <v>20.99</v>
      </c>
      <c r="AM41" s="25">
        <v>22.38</v>
      </c>
      <c r="AN41" s="212" t="s">
        <v>276</v>
      </c>
      <c r="AO41" s="39">
        <v>23.52</v>
      </c>
      <c r="AP41" s="25">
        <v>24.86</v>
      </c>
      <c r="AQ41" s="488" t="s">
        <v>269</v>
      </c>
      <c r="AR41" s="489">
        <v>19.482399999999998</v>
      </c>
      <c r="AS41" s="490">
        <v>29.552399999999999</v>
      </c>
      <c r="AT41" s="488" t="s">
        <v>175</v>
      </c>
      <c r="AU41" s="489">
        <v>27.888400000000001</v>
      </c>
      <c r="AV41" s="490">
        <v>52.558399999999999</v>
      </c>
      <c r="AW41" s="488" t="s">
        <v>176</v>
      </c>
      <c r="AX41" s="489">
        <v>42.346302999999999</v>
      </c>
      <c r="AY41" s="490">
        <v>143.787691</v>
      </c>
      <c r="AZ41" s="269" t="s">
        <v>287</v>
      </c>
      <c r="BA41" s="270">
        <v>61.977660999999998</v>
      </c>
      <c r="BB41" s="270">
        <v>24.080773000000001</v>
      </c>
      <c r="BC41" s="270">
        <v>28.007131000000001</v>
      </c>
      <c r="BD41" s="270">
        <v>114.06556500000001</v>
      </c>
      <c r="BE41" s="561">
        <f t="shared" si="1"/>
        <v>0.45269914053881971</v>
      </c>
    </row>
    <row r="42" spans="1:57" ht="13.05" customHeight="1" x14ac:dyDescent="0.25">
      <c r="A42" s="75"/>
      <c r="B42" s="905" t="s">
        <v>33</v>
      </c>
      <c r="C42" s="257" t="s">
        <v>52</v>
      </c>
      <c r="D42" s="471"/>
      <c r="E42" s="343"/>
      <c r="F42" s="472"/>
      <c r="G42" s="471"/>
      <c r="H42" s="343"/>
      <c r="I42" s="472"/>
      <c r="J42" s="471" t="s">
        <v>53</v>
      </c>
      <c r="K42" s="343" t="s">
        <v>53</v>
      </c>
      <c r="L42" s="472" t="s">
        <v>53</v>
      </c>
      <c r="M42" s="471"/>
      <c r="N42" s="343"/>
      <c r="O42" s="472"/>
      <c r="P42" s="77" t="s">
        <v>53</v>
      </c>
      <c r="Q42" s="62" t="s">
        <v>53</v>
      </c>
      <c r="R42" s="63" t="s">
        <v>53</v>
      </c>
      <c r="S42" s="77" t="s">
        <v>53</v>
      </c>
      <c r="T42" s="62" t="s">
        <v>53</v>
      </c>
      <c r="U42" s="63" t="s">
        <v>53</v>
      </c>
      <c r="V42" s="77" t="s">
        <v>53</v>
      </c>
      <c r="W42" s="62" t="s">
        <v>53</v>
      </c>
      <c r="X42" s="63" t="s">
        <v>53</v>
      </c>
      <c r="Y42" s="77" t="s">
        <v>53</v>
      </c>
      <c r="Z42" s="62" t="s">
        <v>53</v>
      </c>
      <c r="AA42" s="63" t="s">
        <v>53</v>
      </c>
      <c r="AB42" s="77" t="s">
        <v>53</v>
      </c>
      <c r="AC42" s="62" t="s">
        <v>53</v>
      </c>
      <c r="AD42" s="63" t="s">
        <v>53</v>
      </c>
      <c r="AE42" s="77" t="s">
        <v>53</v>
      </c>
      <c r="AF42" s="62" t="s">
        <v>53</v>
      </c>
      <c r="AG42" s="63" t="s">
        <v>53</v>
      </c>
      <c r="AH42" s="206" t="s">
        <v>53</v>
      </c>
      <c r="AI42" s="35" t="s">
        <v>53</v>
      </c>
      <c r="AJ42" s="24" t="s">
        <v>53</v>
      </c>
      <c r="AK42" s="211" t="s">
        <v>163</v>
      </c>
      <c r="AL42" s="35">
        <v>10.8</v>
      </c>
      <c r="AM42" s="24">
        <v>10.8</v>
      </c>
      <c r="AN42" s="211" t="s">
        <v>53</v>
      </c>
      <c r="AO42" s="35" t="s">
        <v>53</v>
      </c>
      <c r="AP42" s="24" t="s">
        <v>53</v>
      </c>
      <c r="AQ42" s="479" t="s">
        <v>53</v>
      </c>
      <c r="AR42" s="480" t="s">
        <v>53</v>
      </c>
      <c r="AS42" s="481" t="s">
        <v>53</v>
      </c>
      <c r="AT42" s="479" t="s">
        <v>163</v>
      </c>
      <c r="AU42" s="480">
        <v>8.7370000000000001</v>
      </c>
      <c r="AV42" s="481">
        <v>8.7370000000000001</v>
      </c>
      <c r="AW42" s="479" t="s">
        <v>275</v>
      </c>
      <c r="AX42" s="480">
        <v>15.966697</v>
      </c>
      <c r="AY42" s="481">
        <v>18.706696999999998</v>
      </c>
      <c r="AZ42" s="263" t="s">
        <v>172</v>
      </c>
      <c r="BA42" s="264">
        <v>43.921165000000002</v>
      </c>
      <c r="BB42" s="264" t="s">
        <v>241</v>
      </c>
      <c r="BC42" s="264" t="s">
        <v>53</v>
      </c>
      <c r="BD42" s="264">
        <v>48.891165000000001</v>
      </c>
      <c r="BE42" s="561">
        <f t="shared" si="1"/>
        <v>0.19403742378728955</v>
      </c>
    </row>
    <row r="43" spans="1:57" ht="13.05" customHeight="1" thickBot="1" x14ac:dyDescent="0.3">
      <c r="A43" s="75"/>
      <c r="B43" s="906"/>
      <c r="C43" s="258" t="s">
        <v>51</v>
      </c>
      <c r="D43" s="473" t="s">
        <v>211</v>
      </c>
      <c r="E43" s="474">
        <v>881.54200000000003</v>
      </c>
      <c r="F43" s="475">
        <v>946.98199999999997</v>
      </c>
      <c r="G43" s="473" t="s">
        <v>192</v>
      </c>
      <c r="H43" s="474">
        <v>807.59699999999998</v>
      </c>
      <c r="I43" s="475">
        <v>861.76300000000003</v>
      </c>
      <c r="J43" s="473" t="s">
        <v>290</v>
      </c>
      <c r="K43" s="474">
        <v>775.178</v>
      </c>
      <c r="L43" s="475">
        <v>823.92399999999998</v>
      </c>
      <c r="M43" s="473" t="s">
        <v>149</v>
      </c>
      <c r="N43" s="474">
        <v>425.95179999999999</v>
      </c>
      <c r="O43" s="475">
        <v>611.42129999999997</v>
      </c>
      <c r="P43" s="205" t="s">
        <v>314</v>
      </c>
      <c r="Q43" s="84">
        <v>305.48779999999999</v>
      </c>
      <c r="R43" s="85">
        <v>417.38780000000003</v>
      </c>
      <c r="S43" s="205" t="s">
        <v>414</v>
      </c>
      <c r="T43" s="84">
        <v>462.69400000000002</v>
      </c>
      <c r="U43" s="85">
        <v>517.79399999999998</v>
      </c>
      <c r="V43" s="205" t="s">
        <v>186</v>
      </c>
      <c r="W43" s="84">
        <v>468.36700000000002</v>
      </c>
      <c r="X43" s="85">
        <v>501.02699999999999</v>
      </c>
      <c r="Y43" s="476" t="s">
        <v>149</v>
      </c>
      <c r="Z43" s="477">
        <v>301.80200000000002</v>
      </c>
      <c r="AA43" s="478">
        <v>388.69200000000001</v>
      </c>
      <c r="AB43" s="476" t="s">
        <v>199</v>
      </c>
      <c r="AC43" s="477">
        <v>438.56799999999998</v>
      </c>
      <c r="AD43" s="478">
        <v>553.41049999999996</v>
      </c>
      <c r="AE43" s="476" t="s">
        <v>390</v>
      </c>
      <c r="AF43" s="477">
        <v>531.08399999999995</v>
      </c>
      <c r="AG43" s="478">
        <v>806.65250000000003</v>
      </c>
      <c r="AH43" s="210" t="s">
        <v>605</v>
      </c>
      <c r="AI43" s="106">
        <v>460.88400000000001</v>
      </c>
      <c r="AJ43" s="88">
        <v>790.73</v>
      </c>
      <c r="AK43" s="215" t="s">
        <v>369</v>
      </c>
      <c r="AL43" s="106">
        <v>940.11599999999999</v>
      </c>
      <c r="AM43" s="88">
        <v>1284.1079999999999</v>
      </c>
      <c r="AN43" s="215" t="s">
        <v>493</v>
      </c>
      <c r="AO43" s="106">
        <v>993.28200000000004</v>
      </c>
      <c r="AP43" s="88">
        <v>1475.6356000000001</v>
      </c>
      <c r="AQ43" s="476" t="s">
        <v>1034</v>
      </c>
      <c r="AR43" s="477">
        <v>1123.45</v>
      </c>
      <c r="AS43" s="478">
        <v>1353.5936999999999</v>
      </c>
      <c r="AT43" s="476" t="s">
        <v>387</v>
      </c>
      <c r="AU43" s="477">
        <v>1053.5237999999999</v>
      </c>
      <c r="AV43" s="478">
        <v>1359.8769</v>
      </c>
      <c r="AW43" s="476" t="s">
        <v>357</v>
      </c>
      <c r="AX43" s="477">
        <v>1091.634644</v>
      </c>
      <c r="AY43" s="478">
        <v>1467.8776439999999</v>
      </c>
      <c r="AZ43" s="271" t="s">
        <v>543</v>
      </c>
      <c r="BA43" s="272">
        <v>1149.9736809999999</v>
      </c>
      <c r="BB43" s="272">
        <v>155.788535</v>
      </c>
      <c r="BC43" s="272">
        <v>64.180072999999993</v>
      </c>
      <c r="BD43" s="272">
        <v>1371.822289</v>
      </c>
      <c r="BE43" s="565">
        <f t="shared" si="1"/>
        <v>5.4444369008499303</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46"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45" t="s">
        <v>28</v>
      </c>
      <c r="BC48" s="445" t="s">
        <v>29</v>
      </c>
      <c r="BD48" s="838"/>
    </row>
    <row r="49" spans="1:57" s="117" customFormat="1" ht="12" customHeight="1" x14ac:dyDescent="0.25">
      <c r="A49" s="895" t="s">
        <v>65</v>
      </c>
      <c r="B49" s="896" t="s">
        <v>41</v>
      </c>
      <c r="C49" s="613" t="s">
        <v>856</v>
      </c>
      <c r="D49" s="498" t="s">
        <v>208</v>
      </c>
      <c r="E49" s="499">
        <v>355.75</v>
      </c>
      <c r="F49" s="500">
        <v>386.32</v>
      </c>
      <c r="G49" s="498" t="s">
        <v>222</v>
      </c>
      <c r="H49" s="499">
        <v>434.24900000000002</v>
      </c>
      <c r="I49" s="500">
        <v>450.87900000000002</v>
      </c>
      <c r="J49" s="498" t="s">
        <v>286</v>
      </c>
      <c r="K49" s="499">
        <v>380.47</v>
      </c>
      <c r="L49" s="500">
        <v>434.7</v>
      </c>
      <c r="M49" s="498" t="s">
        <v>132</v>
      </c>
      <c r="N49" s="499">
        <v>397.74</v>
      </c>
      <c r="O49" s="500">
        <v>495.63</v>
      </c>
      <c r="P49" s="501" t="s">
        <v>177</v>
      </c>
      <c r="Q49" s="239">
        <v>441.55</v>
      </c>
      <c r="R49" s="240">
        <v>550.79999999999995</v>
      </c>
      <c r="S49" s="501" t="s">
        <v>272</v>
      </c>
      <c r="T49" s="239">
        <v>549.37</v>
      </c>
      <c r="U49" s="240">
        <v>584.71</v>
      </c>
      <c r="V49" s="501" t="s">
        <v>490</v>
      </c>
      <c r="W49" s="239">
        <v>672.43</v>
      </c>
      <c r="X49" s="240">
        <v>750.33</v>
      </c>
      <c r="Y49" s="501" t="s">
        <v>293</v>
      </c>
      <c r="Z49" s="239">
        <v>553.87</v>
      </c>
      <c r="AA49" s="240">
        <v>649.49</v>
      </c>
      <c r="AB49" s="501" t="s">
        <v>343</v>
      </c>
      <c r="AC49" s="239">
        <v>751.14</v>
      </c>
      <c r="AD49" s="240">
        <v>1058.6400000000001</v>
      </c>
      <c r="AE49" s="501" t="s">
        <v>322</v>
      </c>
      <c r="AF49" s="239">
        <v>858.5</v>
      </c>
      <c r="AG49" s="240">
        <v>1366.9</v>
      </c>
      <c r="AH49" s="501" t="s">
        <v>195</v>
      </c>
      <c r="AI49" s="239">
        <v>960.81</v>
      </c>
      <c r="AJ49" s="240">
        <v>1402.4</v>
      </c>
      <c r="AK49" s="245" t="s">
        <v>301</v>
      </c>
      <c r="AL49" s="239">
        <v>1158.45</v>
      </c>
      <c r="AM49" s="240">
        <v>1656.34</v>
      </c>
      <c r="AN49" s="238" t="s">
        <v>350</v>
      </c>
      <c r="AO49" s="239">
        <v>1302.7</v>
      </c>
      <c r="AP49" s="240">
        <v>1701.6971000000001</v>
      </c>
      <c r="AQ49" s="508" t="s">
        <v>551</v>
      </c>
      <c r="AR49" s="509">
        <v>1275.23</v>
      </c>
      <c r="AS49" s="510">
        <v>1470.83</v>
      </c>
      <c r="AT49" s="508" t="s">
        <v>257</v>
      </c>
      <c r="AU49" s="509">
        <v>1947.45</v>
      </c>
      <c r="AV49" s="510">
        <v>2752.2</v>
      </c>
      <c r="AW49" s="508" t="s">
        <v>230</v>
      </c>
      <c r="AX49" s="509">
        <v>2095.196109</v>
      </c>
      <c r="AY49" s="510">
        <v>2461.1061089999998</v>
      </c>
      <c r="AZ49" s="273" t="s">
        <v>559</v>
      </c>
      <c r="BA49" s="274">
        <v>1919.259982</v>
      </c>
      <c r="BB49" s="274">
        <v>98.62</v>
      </c>
      <c r="BC49" s="274">
        <v>114.33</v>
      </c>
      <c r="BD49" s="275">
        <v>2132.6999820000001</v>
      </c>
    </row>
    <row r="50" spans="1:57" s="117" customFormat="1" ht="12" customHeight="1" x14ac:dyDescent="0.25">
      <c r="A50" s="895" t="s">
        <v>65</v>
      </c>
      <c r="B50" s="897"/>
      <c r="C50" s="533" t="s">
        <v>855</v>
      </c>
      <c r="D50" s="502" t="s">
        <v>168</v>
      </c>
      <c r="E50" s="503">
        <v>96.87</v>
      </c>
      <c r="F50" s="504">
        <v>103.84</v>
      </c>
      <c r="G50" s="502" t="s">
        <v>166</v>
      </c>
      <c r="H50" s="503">
        <v>78.37</v>
      </c>
      <c r="I50" s="504">
        <v>89.26</v>
      </c>
      <c r="J50" s="502" t="s">
        <v>238</v>
      </c>
      <c r="K50" s="503">
        <v>105.68</v>
      </c>
      <c r="L50" s="504">
        <v>106.64</v>
      </c>
      <c r="M50" s="502" t="s">
        <v>172</v>
      </c>
      <c r="N50" s="503">
        <v>120.27</v>
      </c>
      <c r="O50" s="504">
        <v>149.88</v>
      </c>
      <c r="P50" s="505" t="s">
        <v>240</v>
      </c>
      <c r="Q50" s="236">
        <v>137.82</v>
      </c>
      <c r="R50" s="237">
        <v>164.71</v>
      </c>
      <c r="S50" s="505" t="s">
        <v>231</v>
      </c>
      <c r="T50" s="236">
        <v>143.87</v>
      </c>
      <c r="U50" s="237">
        <v>170.24</v>
      </c>
      <c r="V50" s="505" t="s">
        <v>167</v>
      </c>
      <c r="W50" s="236">
        <v>129.52000000000001</v>
      </c>
      <c r="X50" s="237">
        <v>131.79</v>
      </c>
      <c r="Y50" s="505" t="s">
        <v>167</v>
      </c>
      <c r="Z50" s="236">
        <v>116.9</v>
      </c>
      <c r="AA50" s="237">
        <v>140.62</v>
      </c>
      <c r="AB50" s="505" t="s">
        <v>134</v>
      </c>
      <c r="AC50" s="236">
        <v>418.4</v>
      </c>
      <c r="AD50" s="237">
        <v>499.99</v>
      </c>
      <c r="AE50" s="505" t="s">
        <v>365</v>
      </c>
      <c r="AF50" s="236">
        <v>392.27</v>
      </c>
      <c r="AG50" s="237">
        <v>616.79999999999995</v>
      </c>
      <c r="AH50" s="505" t="s">
        <v>209</v>
      </c>
      <c r="AI50" s="236">
        <v>415.7</v>
      </c>
      <c r="AJ50" s="237">
        <v>655.82</v>
      </c>
      <c r="AK50" s="244" t="s">
        <v>321</v>
      </c>
      <c r="AL50" s="236">
        <v>389.99</v>
      </c>
      <c r="AM50" s="237">
        <v>486.29</v>
      </c>
      <c r="AN50" s="142" t="s">
        <v>365</v>
      </c>
      <c r="AO50" s="236">
        <v>489.45</v>
      </c>
      <c r="AP50" s="237">
        <v>621.65</v>
      </c>
      <c r="AQ50" s="511" t="s">
        <v>135</v>
      </c>
      <c r="AR50" s="512">
        <v>768.91</v>
      </c>
      <c r="AS50" s="513">
        <v>830.08500000000004</v>
      </c>
      <c r="AT50" s="511" t="s">
        <v>246</v>
      </c>
      <c r="AU50" s="512">
        <v>897.86</v>
      </c>
      <c r="AV50" s="513">
        <v>976.3</v>
      </c>
      <c r="AW50" s="511" t="s">
        <v>273</v>
      </c>
      <c r="AX50" s="512">
        <v>564.67760199999998</v>
      </c>
      <c r="AY50" s="513">
        <v>657.40890200000001</v>
      </c>
      <c r="AZ50" s="276" t="s">
        <v>190</v>
      </c>
      <c r="BA50" s="277">
        <v>891.75560199999995</v>
      </c>
      <c r="BB50" s="277">
        <v>17.59</v>
      </c>
      <c r="BC50" s="277">
        <v>70.42</v>
      </c>
      <c r="BD50" s="278">
        <v>979.76560199999994</v>
      </c>
    </row>
    <row r="51" spans="1:57" s="117" customFormat="1" ht="12" customHeight="1" x14ac:dyDescent="0.25">
      <c r="A51" s="895" t="s">
        <v>65</v>
      </c>
      <c r="B51" s="897"/>
      <c r="C51" s="248" t="s">
        <v>857</v>
      </c>
      <c r="D51" s="502" t="s">
        <v>171</v>
      </c>
      <c r="E51" s="503">
        <v>111.14</v>
      </c>
      <c r="F51" s="504">
        <v>123.63</v>
      </c>
      <c r="G51" s="502" t="s">
        <v>203</v>
      </c>
      <c r="H51" s="503">
        <v>70.14</v>
      </c>
      <c r="I51" s="504">
        <v>84.834999999999994</v>
      </c>
      <c r="J51" s="502" t="s">
        <v>203</v>
      </c>
      <c r="K51" s="503">
        <v>118.36</v>
      </c>
      <c r="L51" s="504">
        <v>166.73</v>
      </c>
      <c r="M51" s="502" t="s">
        <v>205</v>
      </c>
      <c r="N51" s="503">
        <v>125.71</v>
      </c>
      <c r="O51" s="504">
        <v>159.22999999999999</v>
      </c>
      <c r="P51" s="505" t="s">
        <v>167</v>
      </c>
      <c r="Q51" s="236">
        <v>77.45</v>
      </c>
      <c r="R51" s="237">
        <v>96.67</v>
      </c>
      <c r="S51" s="505" t="s">
        <v>269</v>
      </c>
      <c r="T51" s="236">
        <v>97.61</v>
      </c>
      <c r="U51" s="237">
        <v>123.62</v>
      </c>
      <c r="V51" s="505" t="s">
        <v>167</v>
      </c>
      <c r="W51" s="236">
        <v>77.94</v>
      </c>
      <c r="X51" s="237">
        <v>97.67</v>
      </c>
      <c r="Y51" s="505" t="s">
        <v>269</v>
      </c>
      <c r="Z51" s="236">
        <v>79.430000000000007</v>
      </c>
      <c r="AA51" s="237">
        <v>116.7</v>
      </c>
      <c r="AB51" s="505" t="s">
        <v>392</v>
      </c>
      <c r="AC51" s="236">
        <v>161.77000000000001</v>
      </c>
      <c r="AD51" s="237">
        <v>326.38</v>
      </c>
      <c r="AE51" s="505" t="s">
        <v>271</v>
      </c>
      <c r="AF51" s="236">
        <v>87.94</v>
      </c>
      <c r="AG51" s="237">
        <v>305.63</v>
      </c>
      <c r="AH51" s="505" t="s">
        <v>207</v>
      </c>
      <c r="AI51" s="236">
        <v>152.03</v>
      </c>
      <c r="AJ51" s="237">
        <v>248.3</v>
      </c>
      <c r="AK51" s="244" t="s">
        <v>234</v>
      </c>
      <c r="AL51" s="236">
        <v>199.28</v>
      </c>
      <c r="AM51" s="237">
        <v>347.44</v>
      </c>
      <c r="AN51" s="142" t="s">
        <v>133</v>
      </c>
      <c r="AO51" s="236">
        <v>197.92</v>
      </c>
      <c r="AP51" s="237">
        <v>363.2</v>
      </c>
      <c r="AQ51" s="511" t="s">
        <v>139</v>
      </c>
      <c r="AR51" s="512">
        <v>316.77</v>
      </c>
      <c r="AS51" s="513">
        <v>576.1</v>
      </c>
      <c r="AT51" s="511" t="s">
        <v>178</v>
      </c>
      <c r="AU51" s="512">
        <v>249.88</v>
      </c>
      <c r="AV51" s="513">
        <v>578.22</v>
      </c>
      <c r="AW51" s="511" t="s">
        <v>236</v>
      </c>
      <c r="AX51" s="512">
        <v>289.931715</v>
      </c>
      <c r="AY51" s="513">
        <v>464.331209</v>
      </c>
      <c r="AZ51" s="276" t="s">
        <v>490</v>
      </c>
      <c r="BA51" s="277">
        <v>492.56171499999999</v>
      </c>
      <c r="BB51" s="277">
        <v>110.46</v>
      </c>
      <c r="BC51" s="277">
        <v>31.62</v>
      </c>
      <c r="BD51" s="278">
        <v>634.64171499999998</v>
      </c>
    </row>
    <row r="52" spans="1:57" s="117" customFormat="1" ht="12" customHeight="1" x14ac:dyDescent="0.25">
      <c r="A52" s="895" t="s">
        <v>65</v>
      </c>
      <c r="B52" s="897"/>
      <c r="C52" s="248" t="s">
        <v>858</v>
      </c>
      <c r="D52" s="502" t="s">
        <v>237</v>
      </c>
      <c r="E52" s="503">
        <v>100.73</v>
      </c>
      <c r="F52" s="504">
        <v>107.17</v>
      </c>
      <c r="G52" s="502" t="s">
        <v>169</v>
      </c>
      <c r="H52" s="503">
        <v>111.55</v>
      </c>
      <c r="I52" s="504">
        <v>142.32</v>
      </c>
      <c r="J52" s="502" t="s">
        <v>170</v>
      </c>
      <c r="K52" s="503">
        <v>69.34</v>
      </c>
      <c r="L52" s="504">
        <v>85.61</v>
      </c>
      <c r="M52" s="502" t="s">
        <v>269</v>
      </c>
      <c r="N52" s="503">
        <v>144.74</v>
      </c>
      <c r="O52" s="504">
        <v>208.32</v>
      </c>
      <c r="P52" s="505" t="s">
        <v>233</v>
      </c>
      <c r="Q52" s="236">
        <v>121.02</v>
      </c>
      <c r="R52" s="237">
        <v>218.39</v>
      </c>
      <c r="S52" s="505" t="s">
        <v>234</v>
      </c>
      <c r="T52" s="236">
        <v>180.45</v>
      </c>
      <c r="U52" s="237">
        <v>289.72000000000003</v>
      </c>
      <c r="V52" s="505" t="s">
        <v>174</v>
      </c>
      <c r="W52" s="236">
        <v>128.86000000000001</v>
      </c>
      <c r="X52" s="237">
        <v>215.41</v>
      </c>
      <c r="Y52" s="505" t="s">
        <v>270</v>
      </c>
      <c r="Z52" s="236">
        <v>158.69</v>
      </c>
      <c r="AA52" s="237">
        <v>217.25</v>
      </c>
      <c r="AB52" s="505" t="s">
        <v>285</v>
      </c>
      <c r="AC52" s="236">
        <v>191.89</v>
      </c>
      <c r="AD52" s="237">
        <v>292.73</v>
      </c>
      <c r="AE52" s="505" t="s">
        <v>271</v>
      </c>
      <c r="AF52" s="236">
        <v>130.53</v>
      </c>
      <c r="AG52" s="237">
        <v>300.39999999999998</v>
      </c>
      <c r="AH52" s="505" t="s">
        <v>278</v>
      </c>
      <c r="AI52" s="236">
        <v>132.47</v>
      </c>
      <c r="AJ52" s="237">
        <v>342.52</v>
      </c>
      <c r="AK52" s="244" t="s">
        <v>234</v>
      </c>
      <c r="AL52" s="236">
        <v>100.05</v>
      </c>
      <c r="AM52" s="237">
        <v>220.01</v>
      </c>
      <c r="AN52" s="142" t="s">
        <v>209</v>
      </c>
      <c r="AO52" s="236">
        <v>295.33999999999997</v>
      </c>
      <c r="AP52" s="237">
        <v>471.39010000000002</v>
      </c>
      <c r="AQ52" s="511" t="s">
        <v>270</v>
      </c>
      <c r="AR52" s="512">
        <v>146.47</v>
      </c>
      <c r="AS52" s="513">
        <v>238.95</v>
      </c>
      <c r="AT52" s="511" t="s">
        <v>286</v>
      </c>
      <c r="AU52" s="512">
        <v>238.01</v>
      </c>
      <c r="AV52" s="513">
        <v>393.32</v>
      </c>
      <c r="AW52" s="511" t="s">
        <v>234</v>
      </c>
      <c r="AX52" s="512">
        <v>181.71</v>
      </c>
      <c r="AY52" s="513">
        <v>372.56</v>
      </c>
      <c r="AZ52" s="276" t="s">
        <v>222</v>
      </c>
      <c r="BA52" s="277">
        <v>430.02</v>
      </c>
      <c r="BB52" s="277">
        <v>7.05</v>
      </c>
      <c r="BC52" s="277">
        <v>44.35</v>
      </c>
      <c r="BD52" s="278">
        <v>497.24</v>
      </c>
    </row>
    <row r="53" spans="1:57" s="117" customFormat="1" ht="12" customHeight="1" x14ac:dyDescent="0.25">
      <c r="A53" s="895" t="s">
        <v>65</v>
      </c>
      <c r="B53" s="897"/>
      <c r="C53" s="533" t="s">
        <v>862</v>
      </c>
      <c r="D53" s="502" t="s">
        <v>243</v>
      </c>
      <c r="E53" s="503">
        <v>45.93</v>
      </c>
      <c r="F53" s="504">
        <v>63.24</v>
      </c>
      <c r="G53" s="502" t="s">
        <v>243</v>
      </c>
      <c r="H53" s="503">
        <v>26.84</v>
      </c>
      <c r="I53" s="504">
        <v>43.66</v>
      </c>
      <c r="J53" s="502" t="s">
        <v>243</v>
      </c>
      <c r="K53" s="503">
        <v>16.940000000000001</v>
      </c>
      <c r="L53" s="504">
        <v>23.01</v>
      </c>
      <c r="M53" s="502" t="s">
        <v>165</v>
      </c>
      <c r="N53" s="503">
        <v>10.210000000000001</v>
      </c>
      <c r="O53" s="504">
        <v>50.83</v>
      </c>
      <c r="P53" s="505" t="s">
        <v>243</v>
      </c>
      <c r="Q53" s="236">
        <v>30.55</v>
      </c>
      <c r="R53" s="237">
        <v>31.86</v>
      </c>
      <c r="S53" s="505" t="s">
        <v>166</v>
      </c>
      <c r="T53" s="236">
        <v>39.799999999999997</v>
      </c>
      <c r="U53" s="237">
        <v>63.3</v>
      </c>
      <c r="V53" s="505" t="s">
        <v>202</v>
      </c>
      <c r="W53" s="236">
        <v>50.04</v>
      </c>
      <c r="X53" s="237">
        <v>60.8</v>
      </c>
      <c r="Y53" s="505" t="s">
        <v>240</v>
      </c>
      <c r="Z53" s="236">
        <v>113.01</v>
      </c>
      <c r="AA53" s="237">
        <v>280.04000000000002</v>
      </c>
      <c r="AB53" s="505" t="s">
        <v>173</v>
      </c>
      <c r="AC53" s="236">
        <v>84.42</v>
      </c>
      <c r="AD53" s="237">
        <v>135.47</v>
      </c>
      <c r="AE53" s="505" t="s">
        <v>239</v>
      </c>
      <c r="AF53" s="236">
        <v>72.48</v>
      </c>
      <c r="AG53" s="237">
        <v>131.41</v>
      </c>
      <c r="AH53" s="505" t="s">
        <v>175</v>
      </c>
      <c r="AI53" s="236">
        <v>160.97</v>
      </c>
      <c r="AJ53" s="237">
        <v>223.01</v>
      </c>
      <c r="AK53" s="244" t="s">
        <v>287</v>
      </c>
      <c r="AL53" s="236">
        <v>249.54</v>
      </c>
      <c r="AM53" s="237">
        <v>330.1</v>
      </c>
      <c r="AN53" s="142" t="s">
        <v>234</v>
      </c>
      <c r="AO53" s="236">
        <v>224.43</v>
      </c>
      <c r="AP53" s="237">
        <v>374.61</v>
      </c>
      <c r="AQ53" s="511" t="s">
        <v>287</v>
      </c>
      <c r="AR53" s="512">
        <v>301.58</v>
      </c>
      <c r="AS53" s="513">
        <v>465.49</v>
      </c>
      <c r="AT53" s="511" t="s">
        <v>392</v>
      </c>
      <c r="AU53" s="512">
        <v>280.58</v>
      </c>
      <c r="AV53" s="513">
        <v>341.78</v>
      </c>
      <c r="AW53" s="511" t="s">
        <v>205</v>
      </c>
      <c r="AX53" s="512">
        <v>155.77000000000001</v>
      </c>
      <c r="AY53" s="513">
        <v>177.62</v>
      </c>
      <c r="AZ53" s="276" t="s">
        <v>269</v>
      </c>
      <c r="BA53" s="277">
        <v>199.86473799999999</v>
      </c>
      <c r="BB53" s="277">
        <v>4.45</v>
      </c>
      <c r="BC53" s="277">
        <v>1.88</v>
      </c>
      <c r="BD53" s="278">
        <v>206.194738</v>
      </c>
    </row>
    <row r="54" spans="1:57" s="117" customFormat="1" ht="12" customHeight="1" x14ac:dyDescent="0.25">
      <c r="A54" s="895" t="s">
        <v>65</v>
      </c>
      <c r="B54" s="897"/>
      <c r="C54" s="248" t="s">
        <v>861</v>
      </c>
      <c r="D54" s="502" t="s">
        <v>279</v>
      </c>
      <c r="E54" s="503">
        <v>4.16</v>
      </c>
      <c r="F54" s="504">
        <v>4.16</v>
      </c>
      <c r="G54" s="502" t="s">
        <v>53</v>
      </c>
      <c r="H54" s="503" t="s">
        <v>53</v>
      </c>
      <c r="I54" s="504" t="s">
        <v>53</v>
      </c>
      <c r="J54" s="502" t="s">
        <v>279</v>
      </c>
      <c r="K54" s="503" t="s">
        <v>53</v>
      </c>
      <c r="L54" s="504">
        <v>17.98</v>
      </c>
      <c r="M54" s="502" t="s">
        <v>242</v>
      </c>
      <c r="N54" s="503">
        <v>4.12</v>
      </c>
      <c r="O54" s="504">
        <v>13.39</v>
      </c>
      <c r="P54" s="505" t="s">
        <v>243</v>
      </c>
      <c r="Q54" s="236">
        <v>23.48</v>
      </c>
      <c r="R54" s="237">
        <v>25.99</v>
      </c>
      <c r="S54" s="505" t="s">
        <v>202</v>
      </c>
      <c r="T54" s="236">
        <v>44.18</v>
      </c>
      <c r="U54" s="237">
        <v>47.41</v>
      </c>
      <c r="V54" s="505" t="s">
        <v>275</v>
      </c>
      <c r="W54" s="236">
        <v>17.760000000000002</v>
      </c>
      <c r="X54" s="237">
        <v>18.43</v>
      </c>
      <c r="Y54" s="505" t="s">
        <v>237</v>
      </c>
      <c r="Z54" s="236">
        <v>35.69</v>
      </c>
      <c r="AA54" s="237">
        <v>40.86</v>
      </c>
      <c r="AB54" s="505" t="s">
        <v>244</v>
      </c>
      <c r="AC54" s="236">
        <v>73.56</v>
      </c>
      <c r="AD54" s="237">
        <v>74.8</v>
      </c>
      <c r="AE54" s="505" t="s">
        <v>275</v>
      </c>
      <c r="AF54" s="236">
        <v>42.83</v>
      </c>
      <c r="AG54" s="237">
        <v>57.32</v>
      </c>
      <c r="AH54" s="505" t="s">
        <v>237</v>
      </c>
      <c r="AI54" s="236">
        <v>88.21</v>
      </c>
      <c r="AJ54" s="237">
        <v>105.01</v>
      </c>
      <c r="AK54" s="244" t="s">
        <v>202</v>
      </c>
      <c r="AL54" s="236">
        <v>62.92</v>
      </c>
      <c r="AM54" s="237">
        <v>82.82</v>
      </c>
      <c r="AN54" s="142" t="s">
        <v>203</v>
      </c>
      <c r="AO54" s="236">
        <v>120.04</v>
      </c>
      <c r="AP54" s="237">
        <v>183.76</v>
      </c>
      <c r="AQ54" s="511" t="s">
        <v>244</v>
      </c>
      <c r="AR54" s="512">
        <v>56.88</v>
      </c>
      <c r="AS54" s="513">
        <v>102.21</v>
      </c>
      <c r="AT54" s="511" t="s">
        <v>171</v>
      </c>
      <c r="AU54" s="512">
        <v>28.38</v>
      </c>
      <c r="AV54" s="513">
        <v>56.32</v>
      </c>
      <c r="AW54" s="511" t="s">
        <v>172</v>
      </c>
      <c r="AX54" s="512">
        <v>26.79</v>
      </c>
      <c r="AY54" s="513">
        <v>63.6</v>
      </c>
      <c r="AZ54" s="276" t="s">
        <v>231</v>
      </c>
      <c r="BA54" s="277">
        <v>117.06</v>
      </c>
      <c r="BB54" s="277" t="s">
        <v>53</v>
      </c>
      <c r="BC54" s="277" t="s">
        <v>241</v>
      </c>
      <c r="BD54" s="278">
        <v>142.6</v>
      </c>
    </row>
    <row r="55" spans="1:57" s="117" customFormat="1" ht="12" customHeight="1" x14ac:dyDescent="0.25">
      <c r="A55" s="895" t="s">
        <v>65</v>
      </c>
      <c r="B55" s="897"/>
      <c r="C55" s="248" t="s">
        <v>865</v>
      </c>
      <c r="D55" s="502"/>
      <c r="E55" s="503"/>
      <c r="F55" s="504"/>
      <c r="G55" s="502"/>
      <c r="H55" s="503"/>
      <c r="I55" s="504"/>
      <c r="J55" s="502"/>
      <c r="K55" s="503"/>
      <c r="L55" s="504"/>
      <c r="M55" s="502"/>
      <c r="N55" s="503"/>
      <c r="O55" s="504"/>
      <c r="P55" s="505"/>
      <c r="Q55" s="236"/>
      <c r="R55" s="237"/>
      <c r="S55" s="505"/>
      <c r="T55" s="236"/>
      <c r="U55" s="237"/>
      <c r="V55" s="505"/>
      <c r="W55" s="236"/>
      <c r="X55" s="237"/>
      <c r="Y55" s="505"/>
      <c r="Z55" s="236"/>
      <c r="AA55" s="237"/>
      <c r="AB55" s="505"/>
      <c r="AC55" s="236"/>
      <c r="AD55" s="237"/>
      <c r="AE55" s="505"/>
      <c r="AF55" s="236"/>
      <c r="AG55" s="237"/>
      <c r="AH55" s="505"/>
      <c r="AI55" s="236"/>
      <c r="AJ55" s="237"/>
      <c r="AK55" s="244"/>
      <c r="AL55" s="236"/>
      <c r="AM55" s="237"/>
      <c r="AN55" s="142"/>
      <c r="AO55" s="236"/>
      <c r="AP55" s="237"/>
      <c r="AQ55" s="511" t="s">
        <v>243</v>
      </c>
      <c r="AR55" s="512">
        <v>51.02</v>
      </c>
      <c r="AS55" s="513">
        <v>51.02</v>
      </c>
      <c r="AT55" s="511" t="s">
        <v>165</v>
      </c>
      <c r="AU55" s="512">
        <v>31.55</v>
      </c>
      <c r="AV55" s="513">
        <v>31.55</v>
      </c>
      <c r="AW55" s="511" t="s">
        <v>269</v>
      </c>
      <c r="AX55" s="512">
        <v>178.21</v>
      </c>
      <c r="AY55" s="513">
        <v>179.01</v>
      </c>
      <c r="AZ55" s="276" t="s">
        <v>170</v>
      </c>
      <c r="BA55" s="277">
        <v>111.498565</v>
      </c>
      <c r="BB55" s="277" t="s">
        <v>241</v>
      </c>
      <c r="BC55" s="277" t="s">
        <v>241</v>
      </c>
      <c r="BD55" s="278">
        <v>111.498565</v>
      </c>
    </row>
    <row r="56" spans="1:57" s="117" customFormat="1" ht="12" customHeight="1" x14ac:dyDescent="0.25">
      <c r="A56" s="895" t="s">
        <v>65</v>
      </c>
      <c r="B56" s="897"/>
      <c r="C56" s="248" t="s">
        <v>859</v>
      </c>
      <c r="D56" s="502" t="s">
        <v>53</v>
      </c>
      <c r="E56" s="503" t="s">
        <v>53</v>
      </c>
      <c r="F56" s="504" t="s">
        <v>53</v>
      </c>
      <c r="G56" s="502" t="s">
        <v>53</v>
      </c>
      <c r="H56" s="503" t="s">
        <v>53</v>
      </c>
      <c r="I56" s="504" t="s">
        <v>53</v>
      </c>
      <c r="J56" s="502" t="s">
        <v>53</v>
      </c>
      <c r="K56" s="503" t="s">
        <v>53</v>
      </c>
      <c r="L56" s="504" t="s">
        <v>53</v>
      </c>
      <c r="M56" s="502" t="s">
        <v>53</v>
      </c>
      <c r="N56" s="503" t="s">
        <v>53</v>
      </c>
      <c r="O56" s="504" t="s">
        <v>53</v>
      </c>
      <c r="P56" s="505" t="s">
        <v>279</v>
      </c>
      <c r="Q56" s="236">
        <v>7.54</v>
      </c>
      <c r="R56" s="237">
        <v>7.54</v>
      </c>
      <c r="S56" s="505" t="s">
        <v>163</v>
      </c>
      <c r="T56" s="236">
        <v>8.02</v>
      </c>
      <c r="U56" s="237">
        <v>8.02</v>
      </c>
      <c r="V56" s="505" t="s">
        <v>53</v>
      </c>
      <c r="W56" s="236" t="s">
        <v>53</v>
      </c>
      <c r="X56" s="237" t="s">
        <v>53</v>
      </c>
      <c r="Y56" s="505" t="s">
        <v>53</v>
      </c>
      <c r="Z56" s="236" t="s">
        <v>53</v>
      </c>
      <c r="AA56" s="237" t="s">
        <v>53</v>
      </c>
      <c r="AB56" s="505" t="s">
        <v>243</v>
      </c>
      <c r="AC56" s="236">
        <v>22.23</v>
      </c>
      <c r="AD56" s="237">
        <v>23.23</v>
      </c>
      <c r="AE56" s="505" t="s">
        <v>202</v>
      </c>
      <c r="AF56" s="236">
        <v>54.01</v>
      </c>
      <c r="AG56" s="237">
        <v>56.71</v>
      </c>
      <c r="AH56" s="505" t="s">
        <v>169</v>
      </c>
      <c r="AI56" s="236">
        <v>61.68</v>
      </c>
      <c r="AJ56" s="237">
        <v>90.49</v>
      </c>
      <c r="AK56" s="244" t="s">
        <v>231</v>
      </c>
      <c r="AL56" s="236">
        <v>127.79</v>
      </c>
      <c r="AM56" s="237">
        <v>143.49</v>
      </c>
      <c r="AN56" s="142" t="s">
        <v>238</v>
      </c>
      <c r="AO56" s="236">
        <v>83.640100000000004</v>
      </c>
      <c r="AP56" s="237">
        <v>83.8001</v>
      </c>
      <c r="AQ56" s="511" t="s">
        <v>204</v>
      </c>
      <c r="AR56" s="512">
        <v>159.5</v>
      </c>
      <c r="AS56" s="513">
        <v>162.30500000000001</v>
      </c>
      <c r="AT56" s="511" t="s">
        <v>276</v>
      </c>
      <c r="AU56" s="512" t="s">
        <v>274</v>
      </c>
      <c r="AV56" s="513">
        <v>109.79</v>
      </c>
      <c r="AW56" s="511" t="s">
        <v>239</v>
      </c>
      <c r="AX56" s="512">
        <v>132.99</v>
      </c>
      <c r="AY56" s="513">
        <v>153.851</v>
      </c>
      <c r="AZ56" s="276" t="s">
        <v>240</v>
      </c>
      <c r="BA56" s="277">
        <v>91.733395000000002</v>
      </c>
      <c r="BB56" s="277" t="s">
        <v>241</v>
      </c>
      <c r="BC56" s="277">
        <v>9.42</v>
      </c>
      <c r="BD56" s="278">
        <v>101.153395</v>
      </c>
    </row>
    <row r="57" spans="1:57" s="117" customFormat="1" ht="12" customHeight="1" x14ac:dyDescent="0.25">
      <c r="A57" s="895"/>
      <c r="B57" s="897"/>
      <c r="C57" s="248" t="s">
        <v>863</v>
      </c>
      <c r="D57" s="502" t="s">
        <v>279</v>
      </c>
      <c r="E57" s="503" t="s">
        <v>164</v>
      </c>
      <c r="F57" s="504">
        <v>8.7200000000000006</v>
      </c>
      <c r="G57" s="502" t="s">
        <v>163</v>
      </c>
      <c r="H57" s="503">
        <v>18.75</v>
      </c>
      <c r="I57" s="504">
        <v>18.75</v>
      </c>
      <c r="J57" s="502" t="s">
        <v>53</v>
      </c>
      <c r="K57" s="503" t="s">
        <v>53</v>
      </c>
      <c r="L57" s="504" t="s">
        <v>53</v>
      </c>
      <c r="M57" s="502" t="s">
        <v>201</v>
      </c>
      <c r="N57" s="503">
        <v>32.86</v>
      </c>
      <c r="O57" s="504">
        <v>34.68</v>
      </c>
      <c r="P57" s="505" t="s">
        <v>243</v>
      </c>
      <c r="Q57" s="236">
        <v>36.9</v>
      </c>
      <c r="R57" s="237">
        <v>57.6</v>
      </c>
      <c r="S57" s="505" t="s">
        <v>163</v>
      </c>
      <c r="T57" s="236">
        <v>81.510000000000005</v>
      </c>
      <c r="U57" s="237">
        <v>81.510000000000005</v>
      </c>
      <c r="V57" s="505" t="s">
        <v>243</v>
      </c>
      <c r="W57" s="236">
        <v>127.72</v>
      </c>
      <c r="X57" s="237">
        <v>128.72999999999999</v>
      </c>
      <c r="Y57" s="505" t="s">
        <v>237</v>
      </c>
      <c r="Z57" s="236">
        <v>107.23</v>
      </c>
      <c r="AA57" s="237">
        <v>124.39</v>
      </c>
      <c r="AB57" s="505" t="s">
        <v>244</v>
      </c>
      <c r="AC57" s="236">
        <v>108.33</v>
      </c>
      <c r="AD57" s="237">
        <v>174.18</v>
      </c>
      <c r="AE57" s="505" t="s">
        <v>169</v>
      </c>
      <c r="AF57" s="236">
        <v>33.909999999999997</v>
      </c>
      <c r="AG57" s="237">
        <v>68.75</v>
      </c>
      <c r="AH57" s="505" t="s">
        <v>168</v>
      </c>
      <c r="AI57" s="236">
        <v>107.68</v>
      </c>
      <c r="AJ57" s="237">
        <v>119.43</v>
      </c>
      <c r="AK57" s="244" t="s">
        <v>205</v>
      </c>
      <c r="AL57" s="236">
        <v>161.97999999999999</v>
      </c>
      <c r="AM57" s="237">
        <v>204.79</v>
      </c>
      <c r="AN57" s="142" t="s">
        <v>203</v>
      </c>
      <c r="AO57" s="236">
        <v>165.72</v>
      </c>
      <c r="AP57" s="237">
        <v>204.77600000000001</v>
      </c>
      <c r="AQ57" s="511" t="s">
        <v>203</v>
      </c>
      <c r="AR57" s="512">
        <v>126.29</v>
      </c>
      <c r="AS57" s="513">
        <v>183.39</v>
      </c>
      <c r="AT57" s="511" t="s">
        <v>204</v>
      </c>
      <c r="AU57" s="512">
        <v>164.09</v>
      </c>
      <c r="AV57" s="513">
        <v>305.8</v>
      </c>
      <c r="AW57" s="511" t="s">
        <v>169</v>
      </c>
      <c r="AX57" s="512">
        <v>35.14</v>
      </c>
      <c r="AY57" s="513">
        <v>147.77000000000001</v>
      </c>
      <c r="AZ57" s="276" t="s">
        <v>244</v>
      </c>
      <c r="BA57" s="277">
        <v>47.05</v>
      </c>
      <c r="BB57" s="277">
        <v>37.46</v>
      </c>
      <c r="BC57" s="277" t="s">
        <v>53</v>
      </c>
      <c r="BD57" s="278">
        <v>97.71</v>
      </c>
    </row>
    <row r="58" spans="1:57" s="117" customFormat="1" ht="12" customHeight="1" x14ac:dyDescent="0.25">
      <c r="A58" s="895"/>
      <c r="B58" s="897"/>
      <c r="C58" s="248" t="s">
        <v>864</v>
      </c>
      <c r="D58" s="502" t="s">
        <v>164</v>
      </c>
      <c r="E58" s="503">
        <v>6.63</v>
      </c>
      <c r="F58" s="504">
        <v>8.17</v>
      </c>
      <c r="G58" s="502" t="s">
        <v>279</v>
      </c>
      <c r="H58" s="503">
        <v>5.33</v>
      </c>
      <c r="I58" s="504">
        <v>5.33</v>
      </c>
      <c r="J58" s="502" t="s">
        <v>242</v>
      </c>
      <c r="K58" s="503">
        <v>10.09</v>
      </c>
      <c r="L58" s="504">
        <v>10.09</v>
      </c>
      <c r="M58" s="502" t="s">
        <v>164</v>
      </c>
      <c r="N58" s="503">
        <v>4.6900000000000004</v>
      </c>
      <c r="O58" s="504">
        <v>4.6900000000000004</v>
      </c>
      <c r="P58" s="505" t="s">
        <v>163</v>
      </c>
      <c r="Q58" s="236">
        <v>5.41</v>
      </c>
      <c r="R58" s="237">
        <v>5.41</v>
      </c>
      <c r="S58" s="505" t="s">
        <v>279</v>
      </c>
      <c r="T58" s="236">
        <v>2.94</v>
      </c>
      <c r="U58" s="237">
        <v>2.94</v>
      </c>
      <c r="V58" s="505" t="s">
        <v>279</v>
      </c>
      <c r="W58" s="236">
        <v>1.71</v>
      </c>
      <c r="X58" s="237">
        <v>1.71</v>
      </c>
      <c r="Y58" s="505" t="s">
        <v>53</v>
      </c>
      <c r="Z58" s="236" t="s">
        <v>53</v>
      </c>
      <c r="AA58" s="237" t="s">
        <v>53</v>
      </c>
      <c r="AB58" s="505" t="s">
        <v>279</v>
      </c>
      <c r="AC58" s="236">
        <v>5.48</v>
      </c>
      <c r="AD58" s="237">
        <v>8.08</v>
      </c>
      <c r="AE58" s="505" t="s">
        <v>201</v>
      </c>
      <c r="AF58" s="236">
        <v>6.89</v>
      </c>
      <c r="AG58" s="237">
        <v>10.83</v>
      </c>
      <c r="AH58" s="505" t="s">
        <v>200</v>
      </c>
      <c r="AI58" s="236">
        <v>21.34</v>
      </c>
      <c r="AJ58" s="237">
        <v>29.36</v>
      </c>
      <c r="AK58" s="244" t="s">
        <v>164</v>
      </c>
      <c r="AL58" s="236">
        <v>5.74</v>
      </c>
      <c r="AM58" s="237">
        <v>5.74</v>
      </c>
      <c r="AN58" s="142" t="s">
        <v>164</v>
      </c>
      <c r="AO58" s="236">
        <v>21.01</v>
      </c>
      <c r="AP58" s="237">
        <v>21.01</v>
      </c>
      <c r="AQ58" s="511" t="s">
        <v>53</v>
      </c>
      <c r="AR58" s="512" t="s">
        <v>53</v>
      </c>
      <c r="AS58" s="513" t="s">
        <v>53</v>
      </c>
      <c r="AT58" s="511" t="s">
        <v>165</v>
      </c>
      <c r="AU58" s="512">
        <v>12.74</v>
      </c>
      <c r="AV58" s="513">
        <v>28.86</v>
      </c>
      <c r="AW58" s="511" t="s">
        <v>238</v>
      </c>
      <c r="AX58" s="512">
        <v>50.03</v>
      </c>
      <c r="AY58" s="513">
        <v>58.41</v>
      </c>
      <c r="AZ58" s="276" t="s">
        <v>170</v>
      </c>
      <c r="BA58" s="277">
        <v>60.57</v>
      </c>
      <c r="BB58" s="277" t="s">
        <v>53</v>
      </c>
      <c r="BC58" s="277" t="s">
        <v>241</v>
      </c>
      <c r="BD58" s="278">
        <v>61.13</v>
      </c>
    </row>
    <row r="59" spans="1:57" s="117" customFormat="1" ht="12" customHeight="1" x14ac:dyDescent="0.25">
      <c r="A59" s="895"/>
      <c r="B59" s="897"/>
      <c r="C59" s="248" t="s">
        <v>866</v>
      </c>
      <c r="D59" s="502" t="s">
        <v>243</v>
      </c>
      <c r="E59" s="503">
        <v>33.14</v>
      </c>
      <c r="F59" s="504">
        <v>33.14</v>
      </c>
      <c r="G59" s="502" t="s">
        <v>202</v>
      </c>
      <c r="H59" s="503">
        <v>55.3</v>
      </c>
      <c r="I59" s="504">
        <v>55.3</v>
      </c>
      <c r="J59" s="502" t="s">
        <v>243</v>
      </c>
      <c r="K59" s="503">
        <v>34.645000000000003</v>
      </c>
      <c r="L59" s="504">
        <v>34.645000000000003</v>
      </c>
      <c r="M59" s="502" t="s">
        <v>165</v>
      </c>
      <c r="N59" s="503">
        <v>57.7</v>
      </c>
      <c r="O59" s="504">
        <v>57.7</v>
      </c>
      <c r="P59" s="505" t="s">
        <v>243</v>
      </c>
      <c r="Q59" s="236">
        <v>44.16</v>
      </c>
      <c r="R59" s="237">
        <v>44.16</v>
      </c>
      <c r="S59" s="505" t="s">
        <v>166</v>
      </c>
      <c r="T59" s="236">
        <v>27.6</v>
      </c>
      <c r="U59" s="237">
        <v>28.1</v>
      </c>
      <c r="V59" s="505" t="s">
        <v>168</v>
      </c>
      <c r="W59" s="236">
        <v>43.19</v>
      </c>
      <c r="X59" s="237">
        <v>43.19</v>
      </c>
      <c r="Y59" s="505" t="s">
        <v>168</v>
      </c>
      <c r="Z59" s="236">
        <v>57.73</v>
      </c>
      <c r="AA59" s="237">
        <v>59.88</v>
      </c>
      <c r="AB59" s="505" t="s">
        <v>187</v>
      </c>
      <c r="AC59" s="236">
        <v>184.51</v>
      </c>
      <c r="AD59" s="237">
        <v>185.48</v>
      </c>
      <c r="AE59" s="505" t="s">
        <v>132</v>
      </c>
      <c r="AF59" s="236">
        <v>340.39</v>
      </c>
      <c r="AG59" s="237">
        <v>343.19</v>
      </c>
      <c r="AH59" s="505" t="s">
        <v>235</v>
      </c>
      <c r="AI59" s="236">
        <v>200.57</v>
      </c>
      <c r="AJ59" s="237">
        <v>201.65</v>
      </c>
      <c r="AK59" s="244" t="s">
        <v>244</v>
      </c>
      <c r="AL59" s="236">
        <v>64.06</v>
      </c>
      <c r="AM59" s="237">
        <v>66.17</v>
      </c>
      <c r="AN59" s="142" t="s">
        <v>205</v>
      </c>
      <c r="AO59" s="236">
        <v>188.64</v>
      </c>
      <c r="AP59" s="237">
        <v>193.13</v>
      </c>
      <c r="AQ59" s="511" t="s">
        <v>244</v>
      </c>
      <c r="AR59" s="512">
        <v>127.38</v>
      </c>
      <c r="AS59" s="513">
        <v>127.38</v>
      </c>
      <c r="AT59" s="511" t="s">
        <v>203</v>
      </c>
      <c r="AU59" s="512">
        <v>227.76</v>
      </c>
      <c r="AV59" s="513">
        <v>227.76</v>
      </c>
      <c r="AW59" s="511" t="s">
        <v>171</v>
      </c>
      <c r="AX59" s="512">
        <v>135.44999999999999</v>
      </c>
      <c r="AY59" s="513">
        <v>135.44999999999999</v>
      </c>
      <c r="AZ59" s="276" t="s">
        <v>201</v>
      </c>
      <c r="BA59" s="277">
        <v>41.67</v>
      </c>
      <c r="BB59" s="277" t="s">
        <v>241</v>
      </c>
      <c r="BC59" s="277" t="s">
        <v>241</v>
      </c>
      <c r="BD59" s="278">
        <v>41.67</v>
      </c>
    </row>
    <row r="60" spans="1:57" s="117" customFormat="1" ht="12" customHeight="1" x14ac:dyDescent="0.25">
      <c r="A60" s="895"/>
      <c r="B60" s="897"/>
      <c r="C60" s="248" t="s">
        <v>868</v>
      </c>
      <c r="D60" s="502"/>
      <c r="E60" s="503"/>
      <c r="F60" s="504"/>
      <c r="G60" s="502"/>
      <c r="H60" s="503"/>
      <c r="I60" s="504"/>
      <c r="J60" s="502"/>
      <c r="K60" s="503"/>
      <c r="L60" s="504"/>
      <c r="M60" s="502"/>
      <c r="N60" s="503"/>
      <c r="O60" s="504"/>
      <c r="P60" s="505"/>
      <c r="Q60" s="236"/>
      <c r="R60" s="237"/>
      <c r="S60" s="505"/>
      <c r="T60" s="236"/>
      <c r="U60" s="237"/>
      <c r="V60" s="505"/>
      <c r="W60" s="236"/>
      <c r="X60" s="237"/>
      <c r="Y60" s="505"/>
      <c r="Z60" s="236"/>
      <c r="AA60" s="237"/>
      <c r="AB60" s="505"/>
      <c r="AC60" s="236"/>
      <c r="AD60" s="237"/>
      <c r="AE60" s="505"/>
      <c r="AF60" s="236"/>
      <c r="AG60" s="237"/>
      <c r="AH60" s="505"/>
      <c r="AI60" s="236"/>
      <c r="AJ60" s="237"/>
      <c r="AK60" s="244"/>
      <c r="AL60" s="236"/>
      <c r="AM60" s="237"/>
      <c r="AN60" s="142"/>
      <c r="AO60" s="236"/>
      <c r="AP60" s="237"/>
      <c r="AQ60" s="511" t="s">
        <v>163</v>
      </c>
      <c r="AR60" s="512">
        <v>35.700000000000003</v>
      </c>
      <c r="AS60" s="513">
        <v>35.700000000000003</v>
      </c>
      <c r="AT60" s="511" t="s">
        <v>244</v>
      </c>
      <c r="AU60" s="512">
        <v>163.65</v>
      </c>
      <c r="AV60" s="513">
        <v>163.65</v>
      </c>
      <c r="AW60" s="511" t="s">
        <v>243</v>
      </c>
      <c r="AX60" s="512">
        <v>47.19</v>
      </c>
      <c r="AY60" s="513">
        <v>48.63</v>
      </c>
      <c r="AZ60" s="276" t="s">
        <v>164</v>
      </c>
      <c r="BA60" s="277">
        <v>31.54</v>
      </c>
      <c r="BB60" s="277" t="s">
        <v>241</v>
      </c>
      <c r="BC60" s="277" t="s">
        <v>241</v>
      </c>
      <c r="BD60" s="278">
        <v>31.54</v>
      </c>
    </row>
    <row r="61" spans="1:57" s="117" customFormat="1" ht="12" customHeight="1" x14ac:dyDescent="0.25">
      <c r="A61" s="895" t="s">
        <v>65</v>
      </c>
      <c r="B61" s="897"/>
      <c r="C61" s="533" t="s">
        <v>867</v>
      </c>
      <c r="D61" s="502" t="s">
        <v>279</v>
      </c>
      <c r="E61" s="503">
        <v>17.850000000000001</v>
      </c>
      <c r="F61" s="504">
        <v>21.28</v>
      </c>
      <c r="G61" s="502" t="s">
        <v>279</v>
      </c>
      <c r="H61" s="503">
        <v>18.399999999999999</v>
      </c>
      <c r="I61" s="504">
        <v>20.13</v>
      </c>
      <c r="J61" s="502"/>
      <c r="K61" s="503"/>
      <c r="L61" s="504"/>
      <c r="M61" s="502" t="s">
        <v>53</v>
      </c>
      <c r="N61" s="503" t="s">
        <v>53</v>
      </c>
      <c r="O61" s="504" t="s">
        <v>53</v>
      </c>
      <c r="P61" s="505" t="s">
        <v>53</v>
      </c>
      <c r="Q61" s="236" t="s">
        <v>53</v>
      </c>
      <c r="R61" s="237" t="s">
        <v>53</v>
      </c>
      <c r="S61" s="505" t="s">
        <v>53</v>
      </c>
      <c r="T61" s="236" t="s">
        <v>53</v>
      </c>
      <c r="U61" s="237" t="s">
        <v>53</v>
      </c>
      <c r="V61" s="505" t="s">
        <v>164</v>
      </c>
      <c r="W61" s="236">
        <v>4.09</v>
      </c>
      <c r="X61" s="237">
        <v>11.8</v>
      </c>
      <c r="Y61" s="505" t="s">
        <v>53</v>
      </c>
      <c r="Z61" s="236">
        <v>1.27</v>
      </c>
      <c r="AA61" s="237" t="s">
        <v>53</v>
      </c>
      <c r="AB61" s="505" t="s">
        <v>201</v>
      </c>
      <c r="AC61" s="236">
        <v>11.95</v>
      </c>
      <c r="AD61" s="237">
        <v>11.95</v>
      </c>
      <c r="AE61" s="505" t="s">
        <v>53</v>
      </c>
      <c r="AF61" s="236">
        <v>10.31</v>
      </c>
      <c r="AG61" s="237" t="s">
        <v>53</v>
      </c>
      <c r="AH61" s="505" t="s">
        <v>163</v>
      </c>
      <c r="AI61" s="236">
        <v>17.96</v>
      </c>
      <c r="AJ61" s="237">
        <v>17.96</v>
      </c>
      <c r="AK61" s="244" t="s">
        <v>200</v>
      </c>
      <c r="AL61" s="236">
        <v>22.44</v>
      </c>
      <c r="AM61" s="237">
        <v>36.94</v>
      </c>
      <c r="AN61" s="142" t="s">
        <v>275</v>
      </c>
      <c r="AO61" s="236">
        <v>4.93</v>
      </c>
      <c r="AP61" s="237">
        <v>32.86</v>
      </c>
      <c r="AQ61" s="511" t="s">
        <v>164</v>
      </c>
      <c r="AR61" s="512">
        <v>13.75</v>
      </c>
      <c r="AS61" s="513">
        <v>13.75</v>
      </c>
      <c r="AT61" s="511" t="s">
        <v>163</v>
      </c>
      <c r="AU61" s="512">
        <v>8.81</v>
      </c>
      <c r="AV61" s="513">
        <v>17.059999999999999</v>
      </c>
      <c r="AW61" s="511" t="s">
        <v>164</v>
      </c>
      <c r="AX61" s="512">
        <v>38.08</v>
      </c>
      <c r="AY61" s="513">
        <v>38.08</v>
      </c>
      <c r="AZ61" s="276" t="s">
        <v>164</v>
      </c>
      <c r="BA61" s="277">
        <v>16.04</v>
      </c>
      <c r="BB61" s="277" t="s">
        <v>241</v>
      </c>
      <c r="BC61" s="277" t="s">
        <v>241</v>
      </c>
      <c r="BD61" s="278">
        <v>16.04</v>
      </c>
    </row>
    <row r="62" spans="1:57" s="117" customFormat="1" ht="12" customHeight="1" x14ac:dyDescent="0.25">
      <c r="A62" s="895" t="s">
        <v>65</v>
      </c>
      <c r="B62" s="897"/>
      <c r="C62" s="533" t="s">
        <v>860</v>
      </c>
      <c r="D62" s="502" t="s">
        <v>53</v>
      </c>
      <c r="E62" s="503" t="s">
        <v>53</v>
      </c>
      <c r="F62" s="504" t="s">
        <v>53</v>
      </c>
      <c r="G62" s="502" t="s">
        <v>53</v>
      </c>
      <c r="H62" s="503" t="s">
        <v>53</v>
      </c>
      <c r="I62" s="504" t="s">
        <v>53</v>
      </c>
      <c r="J62" s="502" t="s">
        <v>53</v>
      </c>
      <c r="K62" s="503" t="s">
        <v>53</v>
      </c>
      <c r="L62" s="504" t="s">
        <v>53</v>
      </c>
      <c r="M62" s="502" t="s">
        <v>53</v>
      </c>
      <c r="N62" s="503" t="s">
        <v>53</v>
      </c>
      <c r="O62" s="504" t="s">
        <v>53</v>
      </c>
      <c r="P62" s="505" t="s">
        <v>53</v>
      </c>
      <c r="Q62" s="236" t="s">
        <v>53</v>
      </c>
      <c r="R62" s="237" t="s">
        <v>53</v>
      </c>
      <c r="S62" s="505" t="s">
        <v>53</v>
      </c>
      <c r="T62" s="236" t="s">
        <v>53</v>
      </c>
      <c r="U62" s="237" t="s">
        <v>53</v>
      </c>
      <c r="V62" s="505" t="s">
        <v>279</v>
      </c>
      <c r="W62" s="236" t="s">
        <v>53</v>
      </c>
      <c r="X62" s="237">
        <v>2.35</v>
      </c>
      <c r="Y62" s="505" t="s">
        <v>53</v>
      </c>
      <c r="Z62" s="236" t="s">
        <v>53</v>
      </c>
      <c r="AA62" s="237" t="s">
        <v>53</v>
      </c>
      <c r="AB62" s="505" t="s">
        <v>279</v>
      </c>
      <c r="AC62" s="236" t="s">
        <v>53</v>
      </c>
      <c r="AD62" s="237">
        <v>38.26</v>
      </c>
      <c r="AE62" s="505" t="s">
        <v>200</v>
      </c>
      <c r="AF62" s="236">
        <v>9.39</v>
      </c>
      <c r="AG62" s="237">
        <v>85.62</v>
      </c>
      <c r="AH62" s="505" t="s">
        <v>164</v>
      </c>
      <c r="AI62" s="236">
        <v>8.35</v>
      </c>
      <c r="AJ62" s="237">
        <v>58.74</v>
      </c>
      <c r="AK62" s="244" t="s">
        <v>242</v>
      </c>
      <c r="AL62" s="236" t="s">
        <v>53</v>
      </c>
      <c r="AM62" s="237">
        <v>65.73</v>
      </c>
      <c r="AN62" s="142" t="s">
        <v>279</v>
      </c>
      <c r="AO62" s="236">
        <v>8.9</v>
      </c>
      <c r="AP62" s="237">
        <v>8.9</v>
      </c>
      <c r="AQ62" s="511" t="s">
        <v>279</v>
      </c>
      <c r="AR62" s="512" t="s">
        <v>53</v>
      </c>
      <c r="AS62" s="513">
        <v>16.28</v>
      </c>
      <c r="AT62" s="511" t="s">
        <v>201</v>
      </c>
      <c r="AU62" s="512">
        <v>15.77</v>
      </c>
      <c r="AV62" s="513">
        <v>71.19</v>
      </c>
      <c r="AW62" s="511" t="s">
        <v>242</v>
      </c>
      <c r="AX62" s="512">
        <v>26.1</v>
      </c>
      <c r="AY62" s="513">
        <v>30.2</v>
      </c>
      <c r="AZ62" s="276" t="s">
        <v>163</v>
      </c>
      <c r="BA62" s="277">
        <v>10.68</v>
      </c>
      <c r="BB62" s="277" t="s">
        <v>53</v>
      </c>
      <c r="BC62" s="277" t="s">
        <v>241</v>
      </c>
      <c r="BD62" s="278">
        <v>12.92</v>
      </c>
    </row>
    <row r="63" spans="1:57" s="117" customFormat="1" ht="12" customHeight="1" x14ac:dyDescent="0.25">
      <c r="A63" s="895" t="s">
        <v>65</v>
      </c>
      <c r="B63" s="898"/>
      <c r="C63" s="614" t="s">
        <v>871</v>
      </c>
      <c r="D63" s="502"/>
      <c r="E63" s="503"/>
      <c r="F63" s="504"/>
      <c r="G63" s="502"/>
      <c r="H63" s="503"/>
      <c r="I63" s="504"/>
      <c r="J63" s="502"/>
      <c r="K63" s="503"/>
      <c r="L63" s="504"/>
      <c r="M63" s="502"/>
      <c r="N63" s="503"/>
      <c r="O63" s="504"/>
      <c r="P63" s="506"/>
      <c r="Q63" s="242"/>
      <c r="R63" s="243"/>
      <c r="S63" s="506"/>
      <c r="T63" s="242"/>
      <c r="U63" s="243"/>
      <c r="V63" s="506"/>
      <c r="W63" s="242"/>
      <c r="X63" s="243"/>
      <c r="Y63" s="506"/>
      <c r="Z63" s="242"/>
      <c r="AA63" s="243"/>
      <c r="AB63" s="506"/>
      <c r="AC63" s="242"/>
      <c r="AD63" s="243"/>
      <c r="AE63" s="506"/>
      <c r="AF63" s="242"/>
      <c r="AG63" s="243"/>
      <c r="AH63" s="506"/>
      <c r="AI63" s="242"/>
      <c r="AJ63" s="243"/>
      <c r="AK63" s="246"/>
      <c r="AL63" s="242"/>
      <c r="AM63" s="243"/>
      <c r="AN63" s="241"/>
      <c r="AO63" s="242"/>
      <c r="AP63" s="243"/>
      <c r="AQ63" s="511" t="s">
        <v>242</v>
      </c>
      <c r="AR63" s="512">
        <v>51.14</v>
      </c>
      <c r="AS63" s="513">
        <v>51.14</v>
      </c>
      <c r="AT63" s="511" t="s">
        <v>163</v>
      </c>
      <c r="AU63" s="512">
        <v>40.42</v>
      </c>
      <c r="AV63" s="513">
        <v>51.53</v>
      </c>
      <c r="AW63" s="511" t="s">
        <v>164</v>
      </c>
      <c r="AX63" s="512">
        <v>40.57</v>
      </c>
      <c r="AY63" s="513">
        <v>51.68</v>
      </c>
      <c r="AZ63" s="279" t="s">
        <v>53</v>
      </c>
      <c r="BA63" s="280" t="s">
        <v>53</v>
      </c>
      <c r="BB63" s="280" t="s">
        <v>53</v>
      </c>
      <c r="BC63" s="280" t="s">
        <v>53</v>
      </c>
      <c r="BD63" s="281" t="s">
        <v>53</v>
      </c>
      <c r="BE63" s="291"/>
    </row>
    <row r="64" spans="1:57" s="117" customFormat="1" ht="12" customHeight="1" x14ac:dyDescent="0.25">
      <c r="A64" s="895" t="s">
        <v>65</v>
      </c>
      <c r="B64" s="896" t="s">
        <v>37</v>
      </c>
      <c r="C64" s="247" t="s">
        <v>914</v>
      </c>
      <c r="D64" s="498" t="s">
        <v>173</v>
      </c>
      <c r="E64" s="499">
        <v>211.655</v>
      </c>
      <c r="F64" s="500">
        <v>218.26499999999999</v>
      </c>
      <c r="G64" s="498" t="s">
        <v>188</v>
      </c>
      <c r="H64" s="499">
        <v>276.64499999999998</v>
      </c>
      <c r="I64" s="500">
        <v>294.89499999999998</v>
      </c>
      <c r="J64" s="498" t="s">
        <v>234</v>
      </c>
      <c r="K64" s="499">
        <v>332.49</v>
      </c>
      <c r="L64" s="500">
        <v>384.1</v>
      </c>
      <c r="M64" s="498" t="s">
        <v>174</v>
      </c>
      <c r="N64" s="499">
        <v>182.88</v>
      </c>
      <c r="O64" s="500">
        <v>283.7</v>
      </c>
      <c r="P64" s="501" t="s">
        <v>270</v>
      </c>
      <c r="Q64" s="239">
        <v>223.88</v>
      </c>
      <c r="R64" s="240">
        <v>282.70999999999998</v>
      </c>
      <c r="S64" s="501" t="s">
        <v>235</v>
      </c>
      <c r="T64" s="239">
        <v>245.2</v>
      </c>
      <c r="U64" s="240">
        <v>343.74</v>
      </c>
      <c r="V64" s="501" t="s">
        <v>132</v>
      </c>
      <c r="W64" s="239">
        <v>457.36</v>
      </c>
      <c r="X64" s="240">
        <v>491.29</v>
      </c>
      <c r="Y64" s="501" t="s">
        <v>271</v>
      </c>
      <c r="Z64" s="239">
        <v>392.87</v>
      </c>
      <c r="AA64" s="240">
        <v>490.97</v>
      </c>
      <c r="AB64" s="501" t="s">
        <v>210</v>
      </c>
      <c r="AC64" s="239">
        <v>441.16</v>
      </c>
      <c r="AD64" s="240">
        <v>615.42999999999995</v>
      </c>
      <c r="AE64" s="501" t="s">
        <v>393</v>
      </c>
      <c r="AF64" s="239">
        <v>466.52</v>
      </c>
      <c r="AG64" s="240">
        <v>953.59</v>
      </c>
      <c r="AH64" s="501" t="s">
        <v>348</v>
      </c>
      <c r="AI64" s="239">
        <v>580.87</v>
      </c>
      <c r="AJ64" s="240">
        <v>905.12</v>
      </c>
      <c r="AK64" s="245" t="s">
        <v>193</v>
      </c>
      <c r="AL64" s="239">
        <v>785.68</v>
      </c>
      <c r="AM64" s="240">
        <v>973.03</v>
      </c>
      <c r="AN64" s="238" t="s">
        <v>211</v>
      </c>
      <c r="AO64" s="239">
        <v>746.86</v>
      </c>
      <c r="AP64" s="240">
        <v>956.56</v>
      </c>
      <c r="AQ64" s="508" t="s">
        <v>225</v>
      </c>
      <c r="AR64" s="509">
        <v>1256.83</v>
      </c>
      <c r="AS64" s="510">
        <v>1498.67</v>
      </c>
      <c r="AT64" s="508" t="s">
        <v>292</v>
      </c>
      <c r="AU64" s="509">
        <v>1468.72</v>
      </c>
      <c r="AV64" s="510">
        <v>1808.64</v>
      </c>
      <c r="AW64" s="508" t="s">
        <v>559</v>
      </c>
      <c r="AX64" s="509">
        <v>1638.83</v>
      </c>
      <c r="AY64" s="510" t="s">
        <v>963</v>
      </c>
      <c r="AZ64" s="273" t="s">
        <v>214</v>
      </c>
      <c r="BA64" s="274">
        <v>1473.2703779999999</v>
      </c>
      <c r="BB64" s="274">
        <v>115.49473399999999</v>
      </c>
      <c r="BC64" s="274">
        <v>43.97</v>
      </c>
      <c r="BD64" s="275">
        <v>1632.7351120000001</v>
      </c>
    </row>
    <row r="65" spans="1:56" s="117" customFormat="1" ht="12" customHeight="1" x14ac:dyDescent="0.25">
      <c r="A65" s="895" t="s">
        <v>65</v>
      </c>
      <c r="B65" s="897"/>
      <c r="C65" s="248" t="s">
        <v>915</v>
      </c>
      <c r="D65" s="502" t="s">
        <v>168</v>
      </c>
      <c r="E65" s="503">
        <v>193.65</v>
      </c>
      <c r="F65" s="504">
        <v>196.22</v>
      </c>
      <c r="G65" s="502" t="s">
        <v>237</v>
      </c>
      <c r="H65" s="503">
        <v>234.73</v>
      </c>
      <c r="I65" s="504">
        <v>242.01</v>
      </c>
      <c r="J65" s="502" t="s">
        <v>171</v>
      </c>
      <c r="K65" s="503">
        <v>310.08</v>
      </c>
      <c r="L65" s="504">
        <v>310.08</v>
      </c>
      <c r="M65" s="502" t="s">
        <v>240</v>
      </c>
      <c r="N65" s="503">
        <v>261.17500000000001</v>
      </c>
      <c r="O65" s="504">
        <v>285.15499999999997</v>
      </c>
      <c r="P65" s="505" t="s">
        <v>204</v>
      </c>
      <c r="Q65" s="236">
        <v>248.04</v>
      </c>
      <c r="R65" s="237">
        <v>308.83</v>
      </c>
      <c r="S65" s="505" t="s">
        <v>203</v>
      </c>
      <c r="T65" s="236">
        <v>261.66000000000003</v>
      </c>
      <c r="U65" s="237">
        <v>301.91000000000003</v>
      </c>
      <c r="V65" s="505" t="s">
        <v>173</v>
      </c>
      <c r="W65" s="236">
        <v>305.3</v>
      </c>
      <c r="X65" s="237">
        <v>344.79</v>
      </c>
      <c r="Y65" s="505" t="s">
        <v>239</v>
      </c>
      <c r="Z65" s="236">
        <v>371.63</v>
      </c>
      <c r="AA65" s="237">
        <v>437.57</v>
      </c>
      <c r="AB65" s="505" t="s">
        <v>288</v>
      </c>
      <c r="AC65" s="236">
        <v>602.53</v>
      </c>
      <c r="AD65" s="237">
        <v>876.36</v>
      </c>
      <c r="AE65" s="505" t="s">
        <v>223</v>
      </c>
      <c r="AF65" s="236">
        <v>638.34</v>
      </c>
      <c r="AG65" s="237">
        <v>974.99</v>
      </c>
      <c r="AH65" s="505" t="s">
        <v>245</v>
      </c>
      <c r="AI65" s="236">
        <v>650.07000000000005</v>
      </c>
      <c r="AJ65" s="237">
        <v>956.54</v>
      </c>
      <c r="AK65" s="244" t="s">
        <v>139</v>
      </c>
      <c r="AL65" s="236">
        <v>884.02</v>
      </c>
      <c r="AM65" s="237">
        <v>1109.51</v>
      </c>
      <c r="AN65" s="142" t="s">
        <v>180</v>
      </c>
      <c r="AO65" s="236">
        <v>787.72</v>
      </c>
      <c r="AP65" s="237">
        <v>1013.1</v>
      </c>
      <c r="AQ65" s="511" t="s">
        <v>348</v>
      </c>
      <c r="AR65" s="512">
        <v>940.81</v>
      </c>
      <c r="AS65" s="513">
        <v>1199.94</v>
      </c>
      <c r="AT65" s="511" t="s">
        <v>213</v>
      </c>
      <c r="AU65" s="512">
        <v>1020.86</v>
      </c>
      <c r="AV65" s="513">
        <v>1224.1300000000001</v>
      </c>
      <c r="AW65" s="511" t="s">
        <v>396</v>
      </c>
      <c r="AX65" s="512">
        <v>1345.83</v>
      </c>
      <c r="AY65" s="513">
        <v>1807.77</v>
      </c>
      <c r="AZ65" s="276" t="s">
        <v>313</v>
      </c>
      <c r="BA65" s="277">
        <v>961.42</v>
      </c>
      <c r="BB65" s="277">
        <v>41.58</v>
      </c>
      <c r="BC65" s="277">
        <v>58.65</v>
      </c>
      <c r="BD65" s="278">
        <v>1061.6500000000001</v>
      </c>
    </row>
    <row r="66" spans="1:56" s="117" customFormat="1" ht="12" customHeight="1" x14ac:dyDescent="0.25">
      <c r="A66" s="895" t="s">
        <v>65</v>
      </c>
      <c r="B66" s="897"/>
      <c r="C66" s="248" t="s">
        <v>916</v>
      </c>
      <c r="D66" s="502" t="s">
        <v>53</v>
      </c>
      <c r="E66" s="503" t="s">
        <v>53</v>
      </c>
      <c r="F66" s="504" t="s">
        <v>53</v>
      </c>
      <c r="G66" s="502" t="s">
        <v>53</v>
      </c>
      <c r="H66" s="503" t="s">
        <v>53</v>
      </c>
      <c r="I66" s="504" t="s">
        <v>53</v>
      </c>
      <c r="J66" s="502" t="s">
        <v>53</v>
      </c>
      <c r="K66" s="503" t="s">
        <v>53</v>
      </c>
      <c r="L66" s="504" t="s">
        <v>53</v>
      </c>
      <c r="M66" s="502" t="s">
        <v>53</v>
      </c>
      <c r="N66" s="503" t="s">
        <v>53</v>
      </c>
      <c r="O66" s="504" t="s">
        <v>53</v>
      </c>
      <c r="P66" s="505" t="s">
        <v>279</v>
      </c>
      <c r="Q66" s="236">
        <v>9.92</v>
      </c>
      <c r="R66" s="237">
        <v>9.92</v>
      </c>
      <c r="S66" s="505" t="s">
        <v>279</v>
      </c>
      <c r="T66" s="236">
        <v>8.2799999999999994</v>
      </c>
      <c r="U66" s="237">
        <v>8.2799999999999994</v>
      </c>
      <c r="V66" s="505" t="s">
        <v>279</v>
      </c>
      <c r="W66" s="236">
        <v>6.73</v>
      </c>
      <c r="X66" s="237">
        <v>6.73</v>
      </c>
      <c r="Y66" s="505" t="s">
        <v>202</v>
      </c>
      <c r="Z66" s="236">
        <v>77.31</v>
      </c>
      <c r="AA66" s="237">
        <v>77.31</v>
      </c>
      <c r="AB66" s="505" t="s">
        <v>170</v>
      </c>
      <c r="AC66" s="236">
        <v>109.44</v>
      </c>
      <c r="AD66" s="237">
        <v>109.44</v>
      </c>
      <c r="AE66" s="505" t="s">
        <v>237</v>
      </c>
      <c r="AF66" s="236">
        <v>108.27</v>
      </c>
      <c r="AG66" s="237">
        <v>108.84</v>
      </c>
      <c r="AH66" s="505" t="s">
        <v>269</v>
      </c>
      <c r="AI66" s="236">
        <v>237.82</v>
      </c>
      <c r="AJ66" s="237">
        <v>242.43</v>
      </c>
      <c r="AK66" s="244" t="s">
        <v>169</v>
      </c>
      <c r="AL66" s="236">
        <v>147.85</v>
      </c>
      <c r="AM66" s="237">
        <v>147.85</v>
      </c>
      <c r="AN66" s="142" t="s">
        <v>167</v>
      </c>
      <c r="AO66" s="236">
        <v>167.03</v>
      </c>
      <c r="AP66" s="237">
        <v>167.03</v>
      </c>
      <c r="AQ66" s="511" t="s">
        <v>175</v>
      </c>
      <c r="AR66" s="512">
        <v>336.48</v>
      </c>
      <c r="AS66" s="513">
        <v>346.24</v>
      </c>
      <c r="AT66" s="511" t="s">
        <v>187</v>
      </c>
      <c r="AU66" s="512">
        <v>304.16000000000003</v>
      </c>
      <c r="AV66" s="513">
        <v>304.16000000000003</v>
      </c>
      <c r="AW66" s="511" t="s">
        <v>168</v>
      </c>
      <c r="AX66" s="512">
        <v>92.46</v>
      </c>
      <c r="AY66" s="513">
        <v>92.46</v>
      </c>
      <c r="AZ66" s="276" t="s">
        <v>169</v>
      </c>
      <c r="BA66" s="277">
        <v>104.810169</v>
      </c>
      <c r="BB66" s="277" t="s">
        <v>241</v>
      </c>
      <c r="BC66" s="277" t="s">
        <v>241</v>
      </c>
      <c r="BD66" s="278">
        <v>104.810169</v>
      </c>
    </row>
    <row r="67" spans="1:56" s="117" customFormat="1" ht="12" customHeight="1" x14ac:dyDescent="0.25">
      <c r="A67" s="895" t="s">
        <v>65</v>
      </c>
      <c r="B67" s="897"/>
      <c r="C67" s="248" t="s">
        <v>917</v>
      </c>
      <c r="D67" s="502" t="s">
        <v>53</v>
      </c>
      <c r="E67" s="503" t="s">
        <v>53</v>
      </c>
      <c r="F67" s="504" t="s">
        <v>53</v>
      </c>
      <c r="G67" s="502" t="s">
        <v>53</v>
      </c>
      <c r="H67" s="503" t="s">
        <v>53</v>
      </c>
      <c r="I67" s="504" t="s">
        <v>53</v>
      </c>
      <c r="J67" s="502" t="s">
        <v>53</v>
      </c>
      <c r="K67" s="503" t="s">
        <v>53</v>
      </c>
      <c r="L67" s="504" t="s">
        <v>53</v>
      </c>
      <c r="M67" s="502" t="s">
        <v>279</v>
      </c>
      <c r="N67" s="503" t="s">
        <v>53</v>
      </c>
      <c r="O67" s="504">
        <v>15.23</v>
      </c>
      <c r="P67" s="505" t="s">
        <v>53</v>
      </c>
      <c r="Q67" s="236" t="s">
        <v>53</v>
      </c>
      <c r="R67" s="237" t="s">
        <v>53</v>
      </c>
      <c r="S67" s="505"/>
      <c r="T67" s="236"/>
      <c r="U67" s="237"/>
      <c r="V67" s="505" t="s">
        <v>53</v>
      </c>
      <c r="W67" s="236" t="s">
        <v>53</v>
      </c>
      <c r="X67" s="237" t="s">
        <v>53</v>
      </c>
      <c r="Y67" s="505" t="s">
        <v>279</v>
      </c>
      <c r="Z67" s="236">
        <v>1.43</v>
      </c>
      <c r="AA67" s="237">
        <v>5.05</v>
      </c>
      <c r="AB67" s="505" t="s">
        <v>200</v>
      </c>
      <c r="AC67" s="236">
        <v>15.23</v>
      </c>
      <c r="AD67" s="237">
        <v>39.64</v>
      </c>
      <c r="AE67" s="505" t="s">
        <v>166</v>
      </c>
      <c r="AF67" s="236">
        <v>22.02</v>
      </c>
      <c r="AG67" s="237">
        <v>60.32</v>
      </c>
      <c r="AH67" s="505" t="s">
        <v>242</v>
      </c>
      <c r="AI67" s="236">
        <v>12.23</v>
      </c>
      <c r="AJ67" s="237">
        <v>37.64</v>
      </c>
      <c r="AK67" s="244" t="s">
        <v>243</v>
      </c>
      <c r="AL67" s="236">
        <v>24.67</v>
      </c>
      <c r="AM67" s="237">
        <v>77.319999999999993</v>
      </c>
      <c r="AN67" s="142" t="s">
        <v>200</v>
      </c>
      <c r="AO67" s="236">
        <v>79.83</v>
      </c>
      <c r="AP67" s="237">
        <v>108.99</v>
      </c>
      <c r="AQ67" s="511" t="s">
        <v>201</v>
      </c>
      <c r="AR67" s="512">
        <v>16.829999999999998</v>
      </c>
      <c r="AS67" s="513">
        <v>54.51</v>
      </c>
      <c r="AT67" s="511" t="s">
        <v>275</v>
      </c>
      <c r="AU67" s="512">
        <v>41.93</v>
      </c>
      <c r="AV67" s="513">
        <v>98.13</v>
      </c>
      <c r="AW67" s="511" t="s">
        <v>243</v>
      </c>
      <c r="AX67" s="512">
        <v>120.22</v>
      </c>
      <c r="AY67" s="513">
        <v>120.22</v>
      </c>
      <c r="AZ67" s="276" t="s">
        <v>164</v>
      </c>
      <c r="BA67" s="277">
        <v>51.82</v>
      </c>
      <c r="BB67" s="277" t="s">
        <v>53</v>
      </c>
      <c r="BC67" s="277" t="s">
        <v>241</v>
      </c>
      <c r="BD67" s="278">
        <v>66.510000000000005</v>
      </c>
    </row>
    <row r="68" spans="1:56" s="117" customFormat="1" ht="12" customHeight="1" x14ac:dyDescent="0.25">
      <c r="A68" s="895" t="s">
        <v>65</v>
      </c>
      <c r="B68" s="898"/>
      <c r="C68" s="614" t="s">
        <v>918</v>
      </c>
      <c r="D68" s="502"/>
      <c r="E68" s="503"/>
      <c r="F68" s="504"/>
      <c r="G68" s="502"/>
      <c r="H68" s="503"/>
      <c r="I68" s="504"/>
      <c r="J68" s="502"/>
      <c r="K68" s="503"/>
      <c r="L68" s="504"/>
      <c r="M68" s="502"/>
      <c r="N68" s="503"/>
      <c r="O68" s="504"/>
      <c r="P68" s="506" t="s">
        <v>53</v>
      </c>
      <c r="Q68" s="242" t="s">
        <v>53</v>
      </c>
      <c r="R68" s="243" t="s">
        <v>53</v>
      </c>
      <c r="S68" s="506" t="s">
        <v>53</v>
      </c>
      <c r="T68" s="242" t="s">
        <v>53</v>
      </c>
      <c r="U68" s="243" t="s">
        <v>53</v>
      </c>
      <c r="V68" s="506" t="s">
        <v>279</v>
      </c>
      <c r="W68" s="242" t="s">
        <v>53</v>
      </c>
      <c r="X68" s="243">
        <v>4.13</v>
      </c>
      <c r="Y68" s="506" t="s">
        <v>279</v>
      </c>
      <c r="Z68" s="242">
        <v>3.34</v>
      </c>
      <c r="AA68" s="243">
        <v>3.34</v>
      </c>
      <c r="AB68" s="506" t="s">
        <v>53</v>
      </c>
      <c r="AC68" s="242" t="s">
        <v>53</v>
      </c>
      <c r="AD68" s="243" t="s">
        <v>53</v>
      </c>
      <c r="AE68" s="506" t="s">
        <v>279</v>
      </c>
      <c r="AF68" s="242">
        <v>22.41</v>
      </c>
      <c r="AG68" s="243">
        <v>22.41</v>
      </c>
      <c r="AH68" s="506" t="s">
        <v>279</v>
      </c>
      <c r="AI68" s="242">
        <v>12.52</v>
      </c>
      <c r="AJ68" s="243">
        <v>12.52</v>
      </c>
      <c r="AK68" s="246" t="s">
        <v>279</v>
      </c>
      <c r="AL68" s="242">
        <v>21.99</v>
      </c>
      <c r="AM68" s="243">
        <v>21.99</v>
      </c>
      <c r="AN68" s="241" t="s">
        <v>53</v>
      </c>
      <c r="AO68" s="242" t="s">
        <v>53</v>
      </c>
      <c r="AP68" s="243" t="s">
        <v>53</v>
      </c>
      <c r="AQ68" s="511" t="s">
        <v>279</v>
      </c>
      <c r="AR68" s="512">
        <v>4.5999999999999996</v>
      </c>
      <c r="AS68" s="513">
        <v>4.5999999999999996</v>
      </c>
      <c r="AT68" s="511" t="s">
        <v>242</v>
      </c>
      <c r="AU68" s="512">
        <v>25.31</v>
      </c>
      <c r="AV68" s="513">
        <v>28.01</v>
      </c>
      <c r="AW68" s="511" t="s">
        <v>243</v>
      </c>
      <c r="AX68" s="512">
        <v>14.22</v>
      </c>
      <c r="AY68" s="513">
        <v>15.260999999999999</v>
      </c>
      <c r="AZ68" s="454" t="s">
        <v>163</v>
      </c>
      <c r="BA68" s="455">
        <v>7.0899989999999997</v>
      </c>
      <c r="BB68" s="455" t="s">
        <v>241</v>
      </c>
      <c r="BC68" s="455" t="s">
        <v>241</v>
      </c>
      <c r="BD68" s="530">
        <v>7.0899989999999997</v>
      </c>
    </row>
    <row r="69" spans="1:56" s="117" customFormat="1" ht="12" customHeight="1" x14ac:dyDescent="0.25">
      <c r="A69" s="895" t="s">
        <v>65</v>
      </c>
      <c r="B69" s="896" t="s">
        <v>38</v>
      </c>
      <c r="C69" s="613" t="s">
        <v>933</v>
      </c>
      <c r="D69" s="498" t="s">
        <v>171</v>
      </c>
      <c r="E69" s="499">
        <v>103.64</v>
      </c>
      <c r="F69" s="500">
        <v>115.06</v>
      </c>
      <c r="G69" s="498" t="s">
        <v>204</v>
      </c>
      <c r="H69" s="499">
        <v>136.82</v>
      </c>
      <c r="I69" s="500">
        <v>142.21</v>
      </c>
      <c r="J69" s="498" t="s">
        <v>239</v>
      </c>
      <c r="K69" s="499">
        <v>174.98</v>
      </c>
      <c r="L69" s="500">
        <v>175.73</v>
      </c>
      <c r="M69" s="498" t="s">
        <v>203</v>
      </c>
      <c r="N69" s="499">
        <v>167.21</v>
      </c>
      <c r="O69" s="500">
        <v>181.56</v>
      </c>
      <c r="P69" s="501" t="s">
        <v>203</v>
      </c>
      <c r="Q69" s="239">
        <v>195.25</v>
      </c>
      <c r="R69" s="240">
        <v>223.91</v>
      </c>
      <c r="S69" s="501" t="s">
        <v>204</v>
      </c>
      <c r="T69" s="239">
        <v>136.4</v>
      </c>
      <c r="U69" s="240">
        <v>144.6</v>
      </c>
      <c r="V69" s="501" t="s">
        <v>172</v>
      </c>
      <c r="W69" s="239">
        <v>117.8</v>
      </c>
      <c r="X69" s="240">
        <v>126.91</v>
      </c>
      <c r="Y69" s="501" t="s">
        <v>269</v>
      </c>
      <c r="Z69" s="239">
        <v>102.42</v>
      </c>
      <c r="AA69" s="240">
        <v>121.53</v>
      </c>
      <c r="AB69" s="501" t="s">
        <v>233</v>
      </c>
      <c r="AC69" s="239">
        <v>208.95</v>
      </c>
      <c r="AD69" s="240">
        <v>214.83</v>
      </c>
      <c r="AE69" s="501" t="s">
        <v>285</v>
      </c>
      <c r="AF69" s="239">
        <v>205.34</v>
      </c>
      <c r="AG69" s="240">
        <v>246.13</v>
      </c>
      <c r="AH69" s="501" t="s">
        <v>235</v>
      </c>
      <c r="AI69" s="239">
        <v>104.84</v>
      </c>
      <c r="AJ69" s="240">
        <v>173.57</v>
      </c>
      <c r="AK69" s="245" t="s">
        <v>234</v>
      </c>
      <c r="AL69" s="239">
        <v>167.41</v>
      </c>
      <c r="AM69" s="240">
        <v>198.11</v>
      </c>
      <c r="AN69" s="238" t="s">
        <v>374</v>
      </c>
      <c r="AO69" s="239">
        <v>135.55000000000001</v>
      </c>
      <c r="AP69" s="240">
        <v>193.69300000000001</v>
      </c>
      <c r="AQ69" s="508" t="s">
        <v>374</v>
      </c>
      <c r="AR69" s="509">
        <v>121.59</v>
      </c>
      <c r="AS69" s="510">
        <v>225.87</v>
      </c>
      <c r="AT69" s="508" t="s">
        <v>133</v>
      </c>
      <c r="AU69" s="509">
        <v>146.91</v>
      </c>
      <c r="AV69" s="510">
        <v>312.54000000000002</v>
      </c>
      <c r="AW69" s="508" t="s">
        <v>271</v>
      </c>
      <c r="AX69" s="509">
        <v>144.91</v>
      </c>
      <c r="AY69" s="510">
        <v>234.33</v>
      </c>
      <c r="AZ69" s="273" t="s">
        <v>286</v>
      </c>
      <c r="BA69" s="274">
        <v>230.468931</v>
      </c>
      <c r="BB69" s="274">
        <v>6.02</v>
      </c>
      <c r="BC69" s="274">
        <v>19.940000000000001</v>
      </c>
      <c r="BD69" s="275">
        <v>266.35893099999998</v>
      </c>
    </row>
    <row r="70" spans="1:56" s="117" customFormat="1" ht="12" customHeight="1" x14ac:dyDescent="0.25">
      <c r="A70" s="895" t="s">
        <v>65</v>
      </c>
      <c r="B70" s="897"/>
      <c r="C70" s="248" t="s">
        <v>934</v>
      </c>
      <c r="D70" s="502" t="s">
        <v>53</v>
      </c>
      <c r="E70" s="503" t="s">
        <v>53</v>
      </c>
      <c r="F70" s="504" t="s">
        <v>53</v>
      </c>
      <c r="G70" s="502" t="s">
        <v>53</v>
      </c>
      <c r="H70" s="503" t="s">
        <v>53</v>
      </c>
      <c r="I70" s="504" t="s">
        <v>53</v>
      </c>
      <c r="J70" s="502" t="s">
        <v>279</v>
      </c>
      <c r="K70" s="503">
        <v>9.89</v>
      </c>
      <c r="L70" s="504">
        <v>9.89</v>
      </c>
      <c r="M70" s="502" t="s">
        <v>53</v>
      </c>
      <c r="N70" s="503" t="s">
        <v>53</v>
      </c>
      <c r="O70" s="504" t="s">
        <v>53</v>
      </c>
      <c r="P70" s="505" t="s">
        <v>53</v>
      </c>
      <c r="Q70" s="236" t="s">
        <v>53</v>
      </c>
      <c r="R70" s="237" t="s">
        <v>53</v>
      </c>
      <c r="S70" s="505" t="s">
        <v>279</v>
      </c>
      <c r="T70" s="236">
        <v>3.34</v>
      </c>
      <c r="U70" s="237">
        <v>3.34</v>
      </c>
      <c r="V70" s="505" t="s">
        <v>53</v>
      </c>
      <c r="W70" s="236" t="s">
        <v>53</v>
      </c>
      <c r="X70" s="237" t="s">
        <v>53</v>
      </c>
      <c r="Y70" s="505" t="s">
        <v>53</v>
      </c>
      <c r="Z70" s="236" t="s">
        <v>53</v>
      </c>
      <c r="AA70" s="237" t="s">
        <v>53</v>
      </c>
      <c r="AB70" s="505" t="s">
        <v>53</v>
      </c>
      <c r="AC70" s="236" t="s">
        <v>53</v>
      </c>
      <c r="AD70" s="237" t="s">
        <v>53</v>
      </c>
      <c r="AE70" s="505" t="s">
        <v>164</v>
      </c>
      <c r="AF70" s="236">
        <v>19.649999999999999</v>
      </c>
      <c r="AG70" s="237">
        <v>25.25</v>
      </c>
      <c r="AH70" s="505" t="s">
        <v>242</v>
      </c>
      <c r="AI70" s="236">
        <v>21.46</v>
      </c>
      <c r="AJ70" s="237">
        <v>29.04</v>
      </c>
      <c r="AK70" s="244" t="s">
        <v>163</v>
      </c>
      <c r="AL70" s="236">
        <v>2.74</v>
      </c>
      <c r="AM70" s="237">
        <v>10.86</v>
      </c>
      <c r="AN70" s="142" t="s">
        <v>242</v>
      </c>
      <c r="AO70" s="236">
        <v>21.67</v>
      </c>
      <c r="AP70" s="237">
        <v>36.67</v>
      </c>
      <c r="AQ70" s="511" t="s">
        <v>165</v>
      </c>
      <c r="AR70" s="512">
        <v>36.979999999999997</v>
      </c>
      <c r="AS70" s="513">
        <v>73.010000000000005</v>
      </c>
      <c r="AT70" s="511" t="s">
        <v>201</v>
      </c>
      <c r="AU70" s="512" t="s">
        <v>203</v>
      </c>
      <c r="AV70" s="513">
        <v>33.14</v>
      </c>
      <c r="AW70" s="511" t="s">
        <v>163</v>
      </c>
      <c r="AX70" s="512">
        <v>14.83</v>
      </c>
      <c r="AY70" s="513">
        <v>19.29</v>
      </c>
      <c r="AZ70" s="276" t="s">
        <v>242</v>
      </c>
      <c r="BA70" s="277">
        <v>37.56</v>
      </c>
      <c r="BB70" s="277" t="s">
        <v>241</v>
      </c>
      <c r="BC70" s="277" t="s">
        <v>241</v>
      </c>
      <c r="BD70" s="278">
        <v>37.56</v>
      </c>
    </row>
    <row r="71" spans="1:56" s="117" customFormat="1" ht="12" customHeight="1" x14ac:dyDescent="0.25">
      <c r="A71" s="895" t="s">
        <v>65</v>
      </c>
      <c r="B71" s="898"/>
      <c r="C71" s="249" t="s">
        <v>935</v>
      </c>
      <c r="D71" s="502" t="s">
        <v>53</v>
      </c>
      <c r="E71" s="503" t="s">
        <v>53</v>
      </c>
      <c r="F71" s="504" t="s">
        <v>53</v>
      </c>
      <c r="G71" s="502" t="s">
        <v>53</v>
      </c>
      <c r="H71" s="503" t="s">
        <v>53</v>
      </c>
      <c r="I71" s="504" t="s">
        <v>53</v>
      </c>
      <c r="J71" s="502" t="s">
        <v>53</v>
      </c>
      <c r="K71" s="503" t="s">
        <v>53</v>
      </c>
      <c r="L71" s="504" t="s">
        <v>53</v>
      </c>
      <c r="M71" s="502"/>
      <c r="N71" s="503"/>
      <c r="O71" s="504"/>
      <c r="P71" s="506" t="s">
        <v>53</v>
      </c>
      <c r="Q71" s="242" t="s">
        <v>53</v>
      </c>
      <c r="R71" s="243" t="s">
        <v>53</v>
      </c>
      <c r="S71" s="506"/>
      <c r="T71" s="242"/>
      <c r="U71" s="243"/>
      <c r="V71" s="506"/>
      <c r="W71" s="242"/>
      <c r="X71" s="243"/>
      <c r="Y71" s="506"/>
      <c r="Z71" s="242"/>
      <c r="AA71" s="243"/>
      <c r="AB71" s="506"/>
      <c r="AC71" s="242"/>
      <c r="AD71" s="243"/>
      <c r="AE71" s="506"/>
      <c r="AF71" s="242"/>
      <c r="AG71" s="243"/>
      <c r="AH71" s="506"/>
      <c r="AI71" s="242"/>
      <c r="AJ71" s="243"/>
      <c r="AK71" s="246"/>
      <c r="AL71" s="242"/>
      <c r="AM71" s="243"/>
      <c r="AN71" s="241"/>
      <c r="AO71" s="242"/>
      <c r="AP71" s="243"/>
      <c r="AQ71" s="514"/>
      <c r="AR71" s="515"/>
      <c r="AS71" s="516"/>
      <c r="AT71" s="514" t="s">
        <v>53</v>
      </c>
      <c r="AU71" s="515" t="s">
        <v>53</v>
      </c>
      <c r="AV71" s="516" t="s">
        <v>53</v>
      </c>
      <c r="AW71" s="514"/>
      <c r="AX71" s="515"/>
      <c r="AY71" s="516"/>
      <c r="AZ71" s="279"/>
      <c r="BA71" s="280"/>
      <c r="BB71" s="280"/>
      <c r="BC71" s="280"/>
      <c r="BD71" s="281" t="s">
        <v>241</v>
      </c>
    </row>
    <row r="72" spans="1:56" s="117" customFormat="1" ht="12" customHeight="1" x14ac:dyDescent="0.25">
      <c r="A72" s="895" t="s">
        <v>65</v>
      </c>
      <c r="B72" s="896" t="s">
        <v>42</v>
      </c>
      <c r="C72" s="247" t="s">
        <v>937</v>
      </c>
      <c r="D72" s="498" t="s">
        <v>279</v>
      </c>
      <c r="E72" s="499">
        <v>6.01</v>
      </c>
      <c r="F72" s="500">
        <v>6.01</v>
      </c>
      <c r="G72" s="498" t="s">
        <v>164</v>
      </c>
      <c r="H72" s="499">
        <v>5.49</v>
      </c>
      <c r="I72" s="500">
        <v>5.49</v>
      </c>
      <c r="J72" s="498" t="s">
        <v>279</v>
      </c>
      <c r="K72" s="499">
        <v>6.62</v>
      </c>
      <c r="L72" s="500">
        <v>6.62</v>
      </c>
      <c r="M72" s="498" t="s">
        <v>164</v>
      </c>
      <c r="N72" s="499">
        <v>8.56</v>
      </c>
      <c r="O72" s="500">
        <v>8.56</v>
      </c>
      <c r="P72" s="501" t="s">
        <v>164</v>
      </c>
      <c r="Q72" s="239">
        <v>12.06</v>
      </c>
      <c r="R72" s="240">
        <v>12.06</v>
      </c>
      <c r="S72" s="501" t="s">
        <v>163</v>
      </c>
      <c r="T72" s="239">
        <v>8.27</v>
      </c>
      <c r="U72" s="240">
        <v>8.27</v>
      </c>
      <c r="V72" s="501" t="s">
        <v>163</v>
      </c>
      <c r="W72" s="239">
        <v>13.38</v>
      </c>
      <c r="X72" s="240">
        <v>13.38</v>
      </c>
      <c r="Y72" s="501" t="s">
        <v>165</v>
      </c>
      <c r="Z72" s="239">
        <v>22.71</v>
      </c>
      <c r="AA72" s="240">
        <v>23.42</v>
      </c>
      <c r="AB72" s="501" t="s">
        <v>202</v>
      </c>
      <c r="AC72" s="239">
        <v>34.56</v>
      </c>
      <c r="AD72" s="240">
        <v>34.56</v>
      </c>
      <c r="AE72" s="501" t="s">
        <v>244</v>
      </c>
      <c r="AF72" s="239">
        <v>58.57</v>
      </c>
      <c r="AG72" s="240">
        <v>71.8</v>
      </c>
      <c r="AH72" s="501" t="s">
        <v>277</v>
      </c>
      <c r="AI72" s="239">
        <v>163.72999999999999</v>
      </c>
      <c r="AJ72" s="240">
        <v>177.59</v>
      </c>
      <c r="AK72" s="245" t="s">
        <v>173</v>
      </c>
      <c r="AL72" s="239">
        <v>167.47</v>
      </c>
      <c r="AM72" s="240">
        <v>207.94</v>
      </c>
      <c r="AN72" s="238" t="s">
        <v>374</v>
      </c>
      <c r="AO72" s="239">
        <v>292.39999999999998</v>
      </c>
      <c r="AP72" s="240">
        <v>327.41000000000003</v>
      </c>
      <c r="AQ72" s="511" t="s">
        <v>269</v>
      </c>
      <c r="AR72" s="512">
        <v>180.54</v>
      </c>
      <c r="AS72" s="513">
        <v>180.54</v>
      </c>
      <c r="AT72" s="511" t="s">
        <v>205</v>
      </c>
      <c r="AU72" s="512">
        <v>201.86</v>
      </c>
      <c r="AV72" s="513">
        <v>201.91</v>
      </c>
      <c r="AW72" s="511" t="s">
        <v>206</v>
      </c>
      <c r="AX72" s="512">
        <v>239.16</v>
      </c>
      <c r="AY72" s="513">
        <v>245.11</v>
      </c>
      <c r="AZ72" s="273" t="s">
        <v>234</v>
      </c>
      <c r="BA72" s="274">
        <v>274.35000000000002</v>
      </c>
      <c r="BB72" s="274">
        <v>23.96</v>
      </c>
      <c r="BC72" s="274">
        <v>30.41</v>
      </c>
      <c r="BD72" s="275">
        <v>328.72</v>
      </c>
    </row>
    <row r="73" spans="1:56" s="117" customFormat="1" ht="12" customHeight="1" x14ac:dyDescent="0.25">
      <c r="A73" s="895"/>
      <c r="B73" s="897"/>
      <c r="C73" s="248" t="s">
        <v>938</v>
      </c>
      <c r="D73" s="502" t="s">
        <v>242</v>
      </c>
      <c r="E73" s="503">
        <v>24.75</v>
      </c>
      <c r="F73" s="504">
        <v>24.75</v>
      </c>
      <c r="G73" s="502" t="s">
        <v>201</v>
      </c>
      <c r="H73" s="503">
        <v>12.17</v>
      </c>
      <c r="I73" s="504">
        <v>12.17</v>
      </c>
      <c r="J73" s="502" t="s">
        <v>201</v>
      </c>
      <c r="K73" s="503">
        <v>15.34</v>
      </c>
      <c r="L73" s="504">
        <v>15.34</v>
      </c>
      <c r="M73" s="502" t="s">
        <v>243</v>
      </c>
      <c r="N73" s="503">
        <v>33.47</v>
      </c>
      <c r="O73" s="504">
        <v>33.47</v>
      </c>
      <c r="P73" s="505" t="s">
        <v>165</v>
      </c>
      <c r="Q73" s="236">
        <v>26.65</v>
      </c>
      <c r="R73" s="237">
        <v>27.4</v>
      </c>
      <c r="S73" s="505" t="s">
        <v>165</v>
      </c>
      <c r="T73" s="236">
        <v>34.74</v>
      </c>
      <c r="U73" s="237">
        <v>34.74</v>
      </c>
      <c r="V73" s="505" t="s">
        <v>243</v>
      </c>
      <c r="W73" s="236">
        <v>30.9</v>
      </c>
      <c r="X73" s="237">
        <v>30.9</v>
      </c>
      <c r="Y73" s="505" t="s">
        <v>243</v>
      </c>
      <c r="Z73" s="236">
        <v>35.54</v>
      </c>
      <c r="AA73" s="237">
        <v>35.54</v>
      </c>
      <c r="AB73" s="505" t="s">
        <v>237</v>
      </c>
      <c r="AC73" s="236">
        <v>58.58</v>
      </c>
      <c r="AD73" s="237">
        <v>62.37</v>
      </c>
      <c r="AE73" s="505" t="s">
        <v>237</v>
      </c>
      <c r="AF73" s="236">
        <v>60.85</v>
      </c>
      <c r="AG73" s="237">
        <v>61.4</v>
      </c>
      <c r="AH73" s="505" t="s">
        <v>167</v>
      </c>
      <c r="AI73" s="236">
        <v>90.78</v>
      </c>
      <c r="AJ73" s="237">
        <v>91.73</v>
      </c>
      <c r="AK73" s="244" t="s">
        <v>205</v>
      </c>
      <c r="AL73" s="236">
        <v>176.23</v>
      </c>
      <c r="AM73" s="237">
        <v>204.08</v>
      </c>
      <c r="AN73" s="142" t="s">
        <v>232</v>
      </c>
      <c r="AO73" s="236">
        <v>140.37</v>
      </c>
      <c r="AP73" s="237">
        <v>142.16</v>
      </c>
      <c r="AQ73" s="511" t="s">
        <v>204</v>
      </c>
      <c r="AR73" s="512">
        <v>131.04</v>
      </c>
      <c r="AS73" s="513">
        <v>134.72</v>
      </c>
      <c r="AT73" s="511" t="s">
        <v>276</v>
      </c>
      <c r="AU73" s="512">
        <v>173.57</v>
      </c>
      <c r="AV73" s="513">
        <v>173.57</v>
      </c>
      <c r="AW73" s="511" t="s">
        <v>244</v>
      </c>
      <c r="AX73" s="512">
        <v>84.09</v>
      </c>
      <c r="AY73" s="513">
        <v>84.09</v>
      </c>
      <c r="AZ73" s="276" t="s">
        <v>244</v>
      </c>
      <c r="BA73" s="277">
        <v>94.45</v>
      </c>
      <c r="BB73" s="277" t="s">
        <v>53</v>
      </c>
      <c r="BC73" s="277" t="s">
        <v>53</v>
      </c>
      <c r="BD73" s="278">
        <v>101.57</v>
      </c>
    </row>
    <row r="74" spans="1:56" s="117" customFormat="1" ht="12" customHeight="1" x14ac:dyDescent="0.25">
      <c r="A74" s="895" t="s">
        <v>65</v>
      </c>
      <c r="B74" s="897"/>
      <c r="C74" s="533" t="s">
        <v>940</v>
      </c>
      <c r="D74" s="502"/>
      <c r="E74" s="503"/>
      <c r="F74" s="504"/>
      <c r="G74" s="502"/>
      <c r="H74" s="503"/>
      <c r="I74" s="504"/>
      <c r="J74" s="502"/>
      <c r="K74" s="503"/>
      <c r="L74" s="504"/>
      <c r="M74" s="502"/>
      <c r="N74" s="503"/>
      <c r="O74" s="504"/>
      <c r="P74" s="505"/>
      <c r="Q74" s="236"/>
      <c r="R74" s="237"/>
      <c r="S74" s="505"/>
      <c r="T74" s="236"/>
      <c r="U74" s="237"/>
      <c r="V74" s="505"/>
      <c r="W74" s="236"/>
      <c r="X74" s="237"/>
      <c r="Y74" s="505"/>
      <c r="Z74" s="236"/>
      <c r="AA74" s="237"/>
      <c r="AB74" s="505"/>
      <c r="AC74" s="236"/>
      <c r="AD74" s="237"/>
      <c r="AE74" s="505"/>
      <c r="AF74" s="236"/>
      <c r="AG74" s="237"/>
      <c r="AH74" s="505"/>
      <c r="AI74" s="236"/>
      <c r="AJ74" s="237"/>
      <c r="AK74" s="244"/>
      <c r="AL74" s="236"/>
      <c r="AM74" s="237"/>
      <c r="AN74" s="142"/>
      <c r="AO74" s="236"/>
      <c r="AP74" s="237"/>
      <c r="AQ74" s="511" t="s">
        <v>53</v>
      </c>
      <c r="AR74" s="512" t="s">
        <v>53</v>
      </c>
      <c r="AS74" s="513" t="s">
        <v>53</v>
      </c>
      <c r="AT74" s="511" t="s">
        <v>53</v>
      </c>
      <c r="AU74" s="512" t="s">
        <v>53</v>
      </c>
      <c r="AV74" s="513" t="s">
        <v>53</v>
      </c>
      <c r="AW74" s="511"/>
      <c r="AX74" s="512"/>
      <c r="AY74" s="513"/>
      <c r="AZ74" s="276"/>
      <c r="BA74" s="277"/>
      <c r="BB74" s="277"/>
      <c r="BC74" s="277"/>
      <c r="BD74" s="278" t="s">
        <v>241</v>
      </c>
    </row>
    <row r="75" spans="1:56" s="117" customFormat="1" ht="12" customHeight="1" x14ac:dyDescent="0.25">
      <c r="A75" s="895" t="s">
        <v>65</v>
      </c>
      <c r="B75" s="898"/>
      <c r="C75" s="614" t="s">
        <v>939</v>
      </c>
      <c r="D75" s="502"/>
      <c r="E75" s="503"/>
      <c r="F75" s="504"/>
      <c r="G75" s="502"/>
      <c r="H75" s="503"/>
      <c r="I75" s="504"/>
      <c r="J75" s="502"/>
      <c r="K75" s="503"/>
      <c r="L75" s="504"/>
      <c r="M75" s="502" t="s">
        <v>53</v>
      </c>
      <c r="N75" s="503" t="s">
        <v>53</v>
      </c>
      <c r="O75" s="504" t="s">
        <v>53</v>
      </c>
      <c r="P75" s="506" t="s">
        <v>53</v>
      </c>
      <c r="Q75" s="242" t="s">
        <v>53</v>
      </c>
      <c r="R75" s="243" t="s">
        <v>53</v>
      </c>
      <c r="S75" s="506"/>
      <c r="T75" s="242"/>
      <c r="U75" s="243"/>
      <c r="V75" s="506" t="s">
        <v>53</v>
      </c>
      <c r="W75" s="242" t="s">
        <v>53</v>
      </c>
      <c r="X75" s="243" t="s">
        <v>53</v>
      </c>
      <c r="Y75" s="506" t="s">
        <v>279</v>
      </c>
      <c r="Z75" s="242">
        <v>3.74</v>
      </c>
      <c r="AA75" s="243">
        <v>3.74</v>
      </c>
      <c r="AB75" s="506" t="s">
        <v>242</v>
      </c>
      <c r="AC75" s="242">
        <v>6.74</v>
      </c>
      <c r="AD75" s="243">
        <v>6.74</v>
      </c>
      <c r="AE75" s="506" t="s">
        <v>242</v>
      </c>
      <c r="AF75" s="242">
        <v>13.75</v>
      </c>
      <c r="AG75" s="243">
        <v>13.75</v>
      </c>
      <c r="AH75" s="506" t="s">
        <v>53</v>
      </c>
      <c r="AI75" s="242" t="s">
        <v>53</v>
      </c>
      <c r="AJ75" s="243" t="s">
        <v>53</v>
      </c>
      <c r="AK75" s="246" t="s">
        <v>200</v>
      </c>
      <c r="AL75" s="242">
        <v>22.98</v>
      </c>
      <c r="AM75" s="243">
        <v>28.63</v>
      </c>
      <c r="AN75" s="241" t="s">
        <v>243</v>
      </c>
      <c r="AO75" s="242">
        <v>43.86</v>
      </c>
      <c r="AP75" s="243">
        <v>135.86000000000001</v>
      </c>
      <c r="AQ75" s="514" t="s">
        <v>243</v>
      </c>
      <c r="AR75" s="515">
        <v>96.26</v>
      </c>
      <c r="AS75" s="516">
        <v>105.41</v>
      </c>
      <c r="AT75" s="511" t="s">
        <v>163</v>
      </c>
      <c r="AU75" s="512">
        <v>10.54</v>
      </c>
      <c r="AV75" s="513">
        <v>10.54</v>
      </c>
      <c r="AW75" s="511" t="s">
        <v>164</v>
      </c>
      <c r="AX75" s="512">
        <v>36.83</v>
      </c>
      <c r="AY75" s="513">
        <v>36.83</v>
      </c>
      <c r="AZ75" s="454" t="s">
        <v>53</v>
      </c>
      <c r="BA75" s="455" t="s">
        <v>53</v>
      </c>
      <c r="BB75" s="455" t="s">
        <v>53</v>
      </c>
      <c r="BC75" s="455" t="s">
        <v>53</v>
      </c>
      <c r="BD75" s="530" t="s">
        <v>53</v>
      </c>
    </row>
    <row r="76" spans="1:56" s="117" customFormat="1" ht="12" customHeight="1" x14ac:dyDescent="0.25">
      <c r="A76" s="891" t="s">
        <v>30</v>
      </c>
      <c r="B76" s="899" t="s">
        <v>39</v>
      </c>
      <c r="C76" s="229" t="s">
        <v>941</v>
      </c>
      <c r="D76" s="517" t="s">
        <v>243</v>
      </c>
      <c r="E76" s="518">
        <v>40.454999999999998</v>
      </c>
      <c r="F76" s="519">
        <v>41.454999999999998</v>
      </c>
      <c r="G76" s="517" t="s">
        <v>166</v>
      </c>
      <c r="H76" s="518">
        <v>48.87</v>
      </c>
      <c r="I76" s="519">
        <v>50.6</v>
      </c>
      <c r="J76" s="517" t="s">
        <v>202</v>
      </c>
      <c r="K76" s="518">
        <v>40.29</v>
      </c>
      <c r="L76" s="519">
        <v>50.32</v>
      </c>
      <c r="M76" s="517" t="s">
        <v>172</v>
      </c>
      <c r="N76" s="518">
        <v>64.7</v>
      </c>
      <c r="O76" s="519">
        <v>135.03</v>
      </c>
      <c r="P76" s="224" t="s">
        <v>233</v>
      </c>
      <c r="Q76" s="225">
        <v>130.41999999999999</v>
      </c>
      <c r="R76" s="226">
        <v>222.15</v>
      </c>
      <c r="S76" s="224" t="s">
        <v>435</v>
      </c>
      <c r="T76" s="225">
        <v>233.32</v>
      </c>
      <c r="U76" s="226">
        <v>284.8</v>
      </c>
      <c r="V76" s="224" t="s">
        <v>374</v>
      </c>
      <c r="W76" s="225">
        <v>392.49</v>
      </c>
      <c r="X76" s="226">
        <v>399.43</v>
      </c>
      <c r="Y76" s="224" t="s">
        <v>175</v>
      </c>
      <c r="Z76" s="225">
        <v>182.34</v>
      </c>
      <c r="AA76" s="226">
        <v>219.02</v>
      </c>
      <c r="AB76" s="224" t="s">
        <v>190</v>
      </c>
      <c r="AC76" s="225">
        <v>432.02</v>
      </c>
      <c r="AD76" s="226">
        <v>665.88</v>
      </c>
      <c r="AE76" s="224" t="s">
        <v>314</v>
      </c>
      <c r="AF76" s="225">
        <v>486.54590000000002</v>
      </c>
      <c r="AG76" s="226">
        <v>956.23590000000002</v>
      </c>
      <c r="AH76" s="224" t="s">
        <v>248</v>
      </c>
      <c r="AI76" s="225">
        <v>735.08590000000004</v>
      </c>
      <c r="AJ76" s="226">
        <v>1581.6858999999999</v>
      </c>
      <c r="AK76" s="233" t="s">
        <v>564</v>
      </c>
      <c r="AL76" s="225">
        <v>1404.2158999999999</v>
      </c>
      <c r="AM76" s="226">
        <v>2020.6059</v>
      </c>
      <c r="AN76" s="235" t="s">
        <v>217</v>
      </c>
      <c r="AO76" s="225">
        <v>1700.9159</v>
      </c>
      <c r="AP76" s="226">
        <v>2228.0677000000001</v>
      </c>
      <c r="AQ76" s="511" t="s">
        <v>398</v>
      </c>
      <c r="AR76" s="512">
        <v>2162.8359</v>
      </c>
      <c r="AS76" s="513">
        <v>3108.7219</v>
      </c>
      <c r="AT76" s="508" t="s">
        <v>663</v>
      </c>
      <c r="AU76" s="509">
        <v>2277.7008000000001</v>
      </c>
      <c r="AV76" s="510">
        <v>3740.9468000000002</v>
      </c>
      <c r="AW76" s="508" t="s">
        <v>594</v>
      </c>
      <c r="AX76" s="509">
        <v>2780.71362</v>
      </c>
      <c r="AY76" s="510">
        <v>4126.59069</v>
      </c>
      <c r="AZ76" s="456" t="s">
        <v>657</v>
      </c>
      <c r="BA76" s="457">
        <v>3493.5012729999999</v>
      </c>
      <c r="BB76" s="457">
        <v>301.50424400000003</v>
      </c>
      <c r="BC76" s="457">
        <v>541.68347200000005</v>
      </c>
      <c r="BD76" s="531">
        <v>4343.1989890000004</v>
      </c>
    </row>
    <row r="77" spans="1:56" s="117" customFormat="1" ht="12" customHeight="1" x14ac:dyDescent="0.25">
      <c r="A77" s="891"/>
      <c r="B77" s="900"/>
      <c r="C77" s="227" t="s">
        <v>942</v>
      </c>
      <c r="D77" s="520" t="s">
        <v>134</v>
      </c>
      <c r="E77" s="521">
        <v>796.08299999999997</v>
      </c>
      <c r="F77" s="522">
        <v>912.48299999999995</v>
      </c>
      <c r="G77" s="520" t="s">
        <v>132</v>
      </c>
      <c r="H77" s="521">
        <v>665.90300000000002</v>
      </c>
      <c r="I77" s="522">
        <v>757.87300000000005</v>
      </c>
      <c r="J77" s="520" t="s">
        <v>273</v>
      </c>
      <c r="K77" s="521">
        <v>726.52200000000005</v>
      </c>
      <c r="L77" s="522">
        <v>876.85799999999995</v>
      </c>
      <c r="M77" s="520" t="s">
        <v>246</v>
      </c>
      <c r="N77" s="521">
        <v>843.15099999999995</v>
      </c>
      <c r="O77" s="522">
        <v>1107.7909999999999</v>
      </c>
      <c r="P77" s="194" t="s">
        <v>375</v>
      </c>
      <c r="Q77" s="195">
        <v>1109.01</v>
      </c>
      <c r="R77" s="196">
        <v>1438.54</v>
      </c>
      <c r="S77" s="194" t="s">
        <v>343</v>
      </c>
      <c r="T77" s="195">
        <v>1307.55</v>
      </c>
      <c r="U77" s="196">
        <v>1566.57</v>
      </c>
      <c r="V77" s="194" t="s">
        <v>499</v>
      </c>
      <c r="W77" s="195">
        <v>1204.78</v>
      </c>
      <c r="X77" s="196">
        <v>1426.96</v>
      </c>
      <c r="Y77" s="194" t="s">
        <v>292</v>
      </c>
      <c r="Z77" s="195" t="s">
        <v>1281</v>
      </c>
      <c r="AA77" s="196">
        <v>2002.11</v>
      </c>
      <c r="AB77" s="194" t="s">
        <v>556</v>
      </c>
      <c r="AC77" s="195">
        <v>1503.4739999999999</v>
      </c>
      <c r="AD77" s="196">
        <v>2125.7339999999999</v>
      </c>
      <c r="AE77" s="194" t="s">
        <v>249</v>
      </c>
      <c r="AF77" s="195">
        <v>1273.5436</v>
      </c>
      <c r="AG77" s="196">
        <v>1996.4736</v>
      </c>
      <c r="AH77" s="194" t="s">
        <v>145</v>
      </c>
      <c r="AI77" s="195">
        <v>1467.8426999999999</v>
      </c>
      <c r="AJ77" s="196">
        <v>2348.6127000000001</v>
      </c>
      <c r="AK77" s="220" t="s">
        <v>316</v>
      </c>
      <c r="AL77" s="195">
        <v>1720.1777</v>
      </c>
      <c r="AM77" s="196">
        <v>2158.9812000000002</v>
      </c>
      <c r="AN77" s="217" t="s">
        <v>601</v>
      </c>
      <c r="AO77" s="195">
        <v>1364.2907</v>
      </c>
      <c r="AP77" s="196">
        <v>1894.3077000000001</v>
      </c>
      <c r="AQ77" s="511" t="s">
        <v>220</v>
      </c>
      <c r="AR77" s="512">
        <v>1598.2270000000001</v>
      </c>
      <c r="AS77" s="513">
        <v>1839.1410000000001</v>
      </c>
      <c r="AT77" s="511" t="s">
        <v>404</v>
      </c>
      <c r="AU77" s="512">
        <v>1477.2076999999999</v>
      </c>
      <c r="AV77" s="513">
        <v>1666.2867000000001</v>
      </c>
      <c r="AW77" s="511" t="s">
        <v>251</v>
      </c>
      <c r="AX77" s="512">
        <v>1317.616025</v>
      </c>
      <c r="AY77" s="513">
        <v>1510.435354</v>
      </c>
      <c r="AZ77" s="285" t="s">
        <v>398</v>
      </c>
      <c r="BA77" s="286">
        <v>1280.377763</v>
      </c>
      <c r="BB77" s="286">
        <v>127.945967</v>
      </c>
      <c r="BC77" s="286">
        <v>66.227808999999993</v>
      </c>
      <c r="BD77" s="287">
        <v>1475.101539</v>
      </c>
    </row>
    <row r="78" spans="1:56" s="117" customFormat="1" ht="12" customHeight="1" x14ac:dyDescent="0.25">
      <c r="A78" s="891"/>
      <c r="B78" s="900"/>
      <c r="C78" s="230" t="s">
        <v>944</v>
      </c>
      <c r="D78" s="520" t="s">
        <v>53</v>
      </c>
      <c r="E78" s="521" t="s">
        <v>53</v>
      </c>
      <c r="F78" s="522" t="s">
        <v>53</v>
      </c>
      <c r="G78" s="520" t="s">
        <v>53</v>
      </c>
      <c r="H78" s="521" t="s">
        <v>53</v>
      </c>
      <c r="I78" s="522" t="s">
        <v>53</v>
      </c>
      <c r="J78" s="520" t="s">
        <v>53</v>
      </c>
      <c r="K78" s="521" t="s">
        <v>53</v>
      </c>
      <c r="L78" s="522" t="s">
        <v>53</v>
      </c>
      <c r="M78" s="520" t="s">
        <v>163</v>
      </c>
      <c r="N78" s="521">
        <v>32.270000000000003</v>
      </c>
      <c r="O78" s="522">
        <v>33.159999999999997</v>
      </c>
      <c r="P78" s="194" t="s">
        <v>200</v>
      </c>
      <c r="Q78" s="195">
        <v>49.33</v>
      </c>
      <c r="R78" s="196">
        <v>49.33</v>
      </c>
      <c r="S78" s="194" t="s">
        <v>200</v>
      </c>
      <c r="T78" s="195">
        <v>39.6</v>
      </c>
      <c r="U78" s="196">
        <v>49.41</v>
      </c>
      <c r="V78" s="194" t="s">
        <v>164</v>
      </c>
      <c r="W78" s="195">
        <v>25.17</v>
      </c>
      <c r="X78" s="196">
        <v>25.17</v>
      </c>
      <c r="Y78" s="194" t="s">
        <v>163</v>
      </c>
      <c r="Z78" s="195">
        <v>12.18</v>
      </c>
      <c r="AA78" s="196">
        <v>12.18</v>
      </c>
      <c r="AB78" s="194" t="s">
        <v>167</v>
      </c>
      <c r="AC78" s="195">
        <v>158.01</v>
      </c>
      <c r="AD78" s="196">
        <v>168.48</v>
      </c>
      <c r="AE78" s="194" t="s">
        <v>206</v>
      </c>
      <c r="AF78" s="195">
        <v>142.87</v>
      </c>
      <c r="AG78" s="196">
        <v>234.6</v>
      </c>
      <c r="AH78" s="194" t="s">
        <v>207</v>
      </c>
      <c r="AI78" s="195">
        <v>125.72</v>
      </c>
      <c r="AJ78" s="196">
        <v>287.14999999999998</v>
      </c>
      <c r="AK78" s="220" t="s">
        <v>271</v>
      </c>
      <c r="AL78" s="195">
        <v>310.70999999999998</v>
      </c>
      <c r="AM78" s="196">
        <v>360.01</v>
      </c>
      <c r="AN78" s="217" t="s">
        <v>133</v>
      </c>
      <c r="AO78" s="195">
        <v>415.5</v>
      </c>
      <c r="AP78" s="196">
        <v>458.54</v>
      </c>
      <c r="AQ78" s="511" t="s">
        <v>179</v>
      </c>
      <c r="AR78" s="512">
        <v>419.33</v>
      </c>
      <c r="AS78" s="513">
        <v>610.85</v>
      </c>
      <c r="AT78" s="511" t="s">
        <v>193</v>
      </c>
      <c r="AU78" s="512">
        <v>610.17999999999995</v>
      </c>
      <c r="AV78" s="513">
        <v>985.48199999999997</v>
      </c>
      <c r="AW78" s="511" t="s">
        <v>246</v>
      </c>
      <c r="AX78" s="512">
        <v>433.98</v>
      </c>
      <c r="AY78" s="513">
        <v>634.74</v>
      </c>
      <c r="AZ78" s="285" t="s">
        <v>223</v>
      </c>
      <c r="BA78" s="286">
        <v>539.83000000000004</v>
      </c>
      <c r="BB78" s="286">
        <v>98.64</v>
      </c>
      <c r="BC78" s="286">
        <v>69.650000000000006</v>
      </c>
      <c r="BD78" s="287">
        <v>708.12</v>
      </c>
    </row>
    <row r="79" spans="1:56" s="117" customFormat="1" ht="12" customHeight="1" x14ac:dyDescent="0.25">
      <c r="A79" s="891"/>
      <c r="B79" s="900"/>
      <c r="C79" s="230" t="s">
        <v>943</v>
      </c>
      <c r="D79" s="520" t="s">
        <v>53</v>
      </c>
      <c r="E79" s="521" t="s">
        <v>53</v>
      </c>
      <c r="F79" s="522" t="s">
        <v>53</v>
      </c>
      <c r="G79" s="520" t="s">
        <v>53</v>
      </c>
      <c r="H79" s="521" t="s">
        <v>53</v>
      </c>
      <c r="I79" s="522" t="s">
        <v>53</v>
      </c>
      <c r="J79" s="520" t="s">
        <v>53</v>
      </c>
      <c r="K79" s="521" t="s">
        <v>53</v>
      </c>
      <c r="L79" s="522" t="s">
        <v>53</v>
      </c>
      <c r="M79" s="520" t="s">
        <v>53</v>
      </c>
      <c r="N79" s="521" t="s">
        <v>53</v>
      </c>
      <c r="O79" s="522" t="s">
        <v>53</v>
      </c>
      <c r="P79" s="194" t="s">
        <v>279</v>
      </c>
      <c r="Q79" s="195" t="s">
        <v>53</v>
      </c>
      <c r="R79" s="196">
        <v>24.89</v>
      </c>
      <c r="S79" s="194" t="s">
        <v>164</v>
      </c>
      <c r="T79" s="195">
        <v>40.270000000000003</v>
      </c>
      <c r="U79" s="196">
        <v>40.270000000000003</v>
      </c>
      <c r="V79" s="194" t="s">
        <v>163</v>
      </c>
      <c r="W79" s="195">
        <v>45.22</v>
      </c>
      <c r="X79" s="196">
        <v>45.22</v>
      </c>
      <c r="Y79" s="194" t="s">
        <v>243</v>
      </c>
      <c r="Z79" s="195">
        <v>63.59</v>
      </c>
      <c r="AA79" s="196">
        <v>75.010000000000005</v>
      </c>
      <c r="AB79" s="194" t="s">
        <v>243</v>
      </c>
      <c r="AC79" s="195">
        <v>52.85</v>
      </c>
      <c r="AD79" s="196">
        <v>69.12</v>
      </c>
      <c r="AE79" s="194" t="s">
        <v>244</v>
      </c>
      <c r="AF79" s="195">
        <v>86.39</v>
      </c>
      <c r="AG79" s="196">
        <v>179.07</v>
      </c>
      <c r="AH79" s="194" t="s">
        <v>269</v>
      </c>
      <c r="AI79" s="195">
        <v>170.68</v>
      </c>
      <c r="AJ79" s="196">
        <v>296.49</v>
      </c>
      <c r="AK79" s="220" t="s">
        <v>173</v>
      </c>
      <c r="AL79" s="195">
        <v>248.49</v>
      </c>
      <c r="AM79" s="196">
        <v>450.4</v>
      </c>
      <c r="AN79" s="217" t="s">
        <v>278</v>
      </c>
      <c r="AO79" s="195">
        <v>568.58000000000004</v>
      </c>
      <c r="AP79" s="196">
        <v>707.73</v>
      </c>
      <c r="AQ79" s="511" t="s">
        <v>207</v>
      </c>
      <c r="AR79" s="512">
        <v>663.91</v>
      </c>
      <c r="AS79" s="513">
        <v>689.22</v>
      </c>
      <c r="AT79" s="511" t="s">
        <v>177</v>
      </c>
      <c r="AU79" s="512">
        <v>448.53</v>
      </c>
      <c r="AV79" s="513">
        <v>532.99400000000003</v>
      </c>
      <c r="AW79" s="511" t="s">
        <v>321</v>
      </c>
      <c r="AX79" s="512">
        <v>580.82000000000005</v>
      </c>
      <c r="AY79" s="513">
        <v>709.41</v>
      </c>
      <c r="AZ79" s="285" t="s">
        <v>374</v>
      </c>
      <c r="BA79" s="286">
        <v>462.61</v>
      </c>
      <c r="BB79" s="286">
        <v>28.98</v>
      </c>
      <c r="BC79" s="286">
        <v>12.02</v>
      </c>
      <c r="BD79" s="287">
        <v>503.61</v>
      </c>
    </row>
    <row r="80" spans="1:56" s="117" customFormat="1" ht="12" customHeight="1" x14ac:dyDescent="0.25">
      <c r="A80" s="891"/>
      <c r="B80" s="900"/>
      <c r="C80" s="230" t="s">
        <v>945</v>
      </c>
      <c r="D80" s="520" t="s">
        <v>242</v>
      </c>
      <c r="E80" s="521">
        <v>14.54</v>
      </c>
      <c r="F80" s="522">
        <v>16.079999999999998</v>
      </c>
      <c r="G80" s="520" t="s">
        <v>164</v>
      </c>
      <c r="H80" s="521">
        <v>26.8</v>
      </c>
      <c r="I80" s="522">
        <v>28.34</v>
      </c>
      <c r="J80" s="520" t="s">
        <v>243</v>
      </c>
      <c r="K80" s="521">
        <v>34.01</v>
      </c>
      <c r="L80" s="522">
        <v>37.950000000000003</v>
      </c>
      <c r="M80" s="520" t="s">
        <v>275</v>
      </c>
      <c r="N80" s="521">
        <v>23.98</v>
      </c>
      <c r="O80" s="522">
        <v>48.295999999999999</v>
      </c>
      <c r="P80" s="194" t="s">
        <v>165</v>
      </c>
      <c r="Q80" s="195">
        <v>33.159999999999997</v>
      </c>
      <c r="R80" s="196">
        <v>37.619999999999997</v>
      </c>
      <c r="S80" s="194" t="s">
        <v>165</v>
      </c>
      <c r="T80" s="195">
        <v>30.81</v>
      </c>
      <c r="U80" s="196">
        <v>34.369999999999997</v>
      </c>
      <c r="V80" s="194" t="s">
        <v>164</v>
      </c>
      <c r="W80" s="195">
        <v>20.96</v>
      </c>
      <c r="X80" s="196">
        <v>20.96</v>
      </c>
      <c r="Y80" s="194" t="s">
        <v>163</v>
      </c>
      <c r="Z80" s="195">
        <v>15.62</v>
      </c>
      <c r="AA80" s="196">
        <v>15.62</v>
      </c>
      <c r="AB80" s="194" t="s">
        <v>238</v>
      </c>
      <c r="AC80" s="195">
        <v>27.28</v>
      </c>
      <c r="AD80" s="196">
        <v>60.83</v>
      </c>
      <c r="AE80" s="194" t="s">
        <v>238</v>
      </c>
      <c r="AF80" s="195">
        <v>41.38</v>
      </c>
      <c r="AG80" s="196">
        <v>57.58</v>
      </c>
      <c r="AH80" s="194" t="s">
        <v>168</v>
      </c>
      <c r="AI80" s="195">
        <v>49.55</v>
      </c>
      <c r="AJ80" s="196">
        <v>60.97</v>
      </c>
      <c r="AK80" s="220" t="s">
        <v>167</v>
      </c>
      <c r="AL80" s="195">
        <v>96.35</v>
      </c>
      <c r="AM80" s="196">
        <v>120.99</v>
      </c>
      <c r="AN80" s="217" t="s">
        <v>240</v>
      </c>
      <c r="AO80" s="195">
        <v>70.760000000000005</v>
      </c>
      <c r="AP80" s="196">
        <v>79.23</v>
      </c>
      <c r="AQ80" s="511" t="s">
        <v>235</v>
      </c>
      <c r="AR80" s="512">
        <v>162.54</v>
      </c>
      <c r="AS80" s="513">
        <v>181.917</v>
      </c>
      <c r="AT80" s="511" t="s">
        <v>188</v>
      </c>
      <c r="AU80" s="512">
        <v>149.37700000000001</v>
      </c>
      <c r="AV80" s="513">
        <v>170.74700000000001</v>
      </c>
      <c r="AW80" s="511" t="s">
        <v>133</v>
      </c>
      <c r="AX80" s="512">
        <v>520.42999999999995</v>
      </c>
      <c r="AY80" s="513">
        <v>598.27</v>
      </c>
      <c r="AZ80" s="285" t="s">
        <v>175</v>
      </c>
      <c r="BA80" s="286">
        <v>201.51</v>
      </c>
      <c r="BB80" s="286" t="s">
        <v>241</v>
      </c>
      <c r="BC80" s="286">
        <v>3.44</v>
      </c>
      <c r="BD80" s="287">
        <v>204.95</v>
      </c>
    </row>
    <row r="81" spans="1:56" s="117" customFormat="1" ht="12" customHeight="1" x14ac:dyDescent="0.25">
      <c r="A81" s="891"/>
      <c r="B81" s="900"/>
      <c r="C81" s="227" t="s">
        <v>946</v>
      </c>
      <c r="D81" s="520"/>
      <c r="E81" s="521"/>
      <c r="F81" s="522"/>
      <c r="G81" s="520" t="s">
        <v>53</v>
      </c>
      <c r="H81" s="521" t="s">
        <v>53</v>
      </c>
      <c r="I81" s="522" t="s">
        <v>53</v>
      </c>
      <c r="J81" s="520" t="s">
        <v>53</v>
      </c>
      <c r="K81" s="521" t="s">
        <v>53</v>
      </c>
      <c r="L81" s="522" t="s">
        <v>53</v>
      </c>
      <c r="M81" s="520" t="s">
        <v>53</v>
      </c>
      <c r="N81" s="521" t="s">
        <v>53</v>
      </c>
      <c r="O81" s="522" t="s">
        <v>53</v>
      </c>
      <c r="P81" s="194" t="s">
        <v>279</v>
      </c>
      <c r="Q81" s="195" t="s">
        <v>53</v>
      </c>
      <c r="R81" s="196">
        <v>32.71</v>
      </c>
      <c r="S81" s="194" t="s">
        <v>53</v>
      </c>
      <c r="T81" s="195" t="s">
        <v>53</v>
      </c>
      <c r="U81" s="196" t="s">
        <v>53</v>
      </c>
      <c r="V81" s="194" t="s">
        <v>53</v>
      </c>
      <c r="W81" s="195" t="s">
        <v>53</v>
      </c>
      <c r="X81" s="196" t="s">
        <v>53</v>
      </c>
      <c r="Y81" s="194" t="s">
        <v>53</v>
      </c>
      <c r="Z81" s="195" t="s">
        <v>53</v>
      </c>
      <c r="AA81" s="196" t="s">
        <v>53</v>
      </c>
      <c r="AB81" s="194" t="s">
        <v>242</v>
      </c>
      <c r="AC81" s="195">
        <v>41.11</v>
      </c>
      <c r="AD81" s="196">
        <v>56.84</v>
      </c>
      <c r="AE81" s="194" t="s">
        <v>243</v>
      </c>
      <c r="AF81" s="195">
        <v>33.090000000000003</v>
      </c>
      <c r="AG81" s="196">
        <v>86.15</v>
      </c>
      <c r="AH81" s="194" t="s">
        <v>163</v>
      </c>
      <c r="AI81" s="195">
        <v>20.29</v>
      </c>
      <c r="AJ81" s="196">
        <v>48.94</v>
      </c>
      <c r="AK81" s="220" t="s">
        <v>201</v>
      </c>
      <c r="AL81" s="195">
        <v>26.1</v>
      </c>
      <c r="AM81" s="196">
        <v>65.03</v>
      </c>
      <c r="AN81" s="217" t="s">
        <v>242</v>
      </c>
      <c r="AO81" s="195">
        <v>38.96</v>
      </c>
      <c r="AP81" s="196">
        <v>98.21</v>
      </c>
      <c r="AQ81" s="511" t="s">
        <v>164</v>
      </c>
      <c r="AR81" s="512">
        <v>21.87</v>
      </c>
      <c r="AS81" s="513">
        <v>39.119999999999997</v>
      </c>
      <c r="AT81" s="511" t="s">
        <v>53</v>
      </c>
      <c r="AU81" s="512" t="s">
        <v>53</v>
      </c>
      <c r="AV81" s="513" t="s">
        <v>53</v>
      </c>
      <c r="AW81" s="511" t="s">
        <v>53</v>
      </c>
      <c r="AX81" s="512" t="s">
        <v>53</v>
      </c>
      <c r="AY81" s="513" t="s">
        <v>53</v>
      </c>
      <c r="AZ81" s="217" t="s">
        <v>53</v>
      </c>
      <c r="BA81" s="195" t="s">
        <v>53</v>
      </c>
      <c r="BB81" s="195" t="s">
        <v>53</v>
      </c>
      <c r="BC81" s="195" t="s">
        <v>53</v>
      </c>
      <c r="BD81" s="196" t="s">
        <v>53</v>
      </c>
    </row>
    <row r="82" spans="1:56" s="117" customFormat="1" ht="12" customHeight="1" x14ac:dyDescent="0.25">
      <c r="A82" s="891"/>
      <c r="B82" s="900" t="s">
        <v>50</v>
      </c>
      <c r="C82" s="229" t="s">
        <v>984</v>
      </c>
      <c r="D82" s="517" t="s">
        <v>209</v>
      </c>
      <c r="E82" s="518">
        <v>875.27300000000002</v>
      </c>
      <c r="F82" s="519">
        <v>905.49300000000005</v>
      </c>
      <c r="G82" s="517" t="s">
        <v>273</v>
      </c>
      <c r="H82" s="518">
        <v>888.88599999999997</v>
      </c>
      <c r="I82" s="519">
        <v>947.53599999999994</v>
      </c>
      <c r="J82" s="517" t="s">
        <v>223</v>
      </c>
      <c r="K82" s="518">
        <v>885.91</v>
      </c>
      <c r="L82" s="519">
        <v>995.09140000000002</v>
      </c>
      <c r="M82" s="517" t="s">
        <v>190</v>
      </c>
      <c r="N82" s="518">
        <v>962.11400000000003</v>
      </c>
      <c r="O82" s="519">
        <v>1117.0039999999999</v>
      </c>
      <c r="P82" s="224" t="s">
        <v>213</v>
      </c>
      <c r="Q82" s="225">
        <v>1146.7639999999999</v>
      </c>
      <c r="R82" s="226">
        <v>1222.5139999999999</v>
      </c>
      <c r="S82" s="224" t="s">
        <v>224</v>
      </c>
      <c r="T82" s="225">
        <v>1067.9380000000001</v>
      </c>
      <c r="U82" s="226">
        <v>1109.748</v>
      </c>
      <c r="V82" s="224" t="s">
        <v>191</v>
      </c>
      <c r="W82" s="225">
        <v>1110.078</v>
      </c>
      <c r="X82" s="226">
        <v>1129.6880000000001</v>
      </c>
      <c r="Y82" s="224" t="s">
        <v>182</v>
      </c>
      <c r="Z82" s="225">
        <v>1057.568</v>
      </c>
      <c r="AA82" s="226">
        <v>1290.778</v>
      </c>
      <c r="AB82" s="224" t="s">
        <v>150</v>
      </c>
      <c r="AC82" s="225">
        <v>1322.998</v>
      </c>
      <c r="AD82" s="226">
        <v>1953.088</v>
      </c>
      <c r="AE82" s="224" t="s">
        <v>316</v>
      </c>
      <c r="AF82" s="225">
        <v>1835.4166</v>
      </c>
      <c r="AG82" s="226">
        <v>2570.7465000000002</v>
      </c>
      <c r="AH82" s="224" t="s">
        <v>407</v>
      </c>
      <c r="AI82" s="225">
        <v>2010.9566</v>
      </c>
      <c r="AJ82" s="226">
        <v>2689.7066</v>
      </c>
      <c r="AK82" s="233" t="s">
        <v>489</v>
      </c>
      <c r="AL82" s="225">
        <v>2259.3980000000001</v>
      </c>
      <c r="AM82" s="226">
        <v>2869.8580000000002</v>
      </c>
      <c r="AN82" s="235" t="s">
        <v>576</v>
      </c>
      <c r="AO82" s="225">
        <v>2394.34</v>
      </c>
      <c r="AP82" s="226">
        <v>3156.81</v>
      </c>
      <c r="AQ82" s="508" t="s">
        <v>253</v>
      </c>
      <c r="AR82" s="509">
        <v>3074.8910000000001</v>
      </c>
      <c r="AS82" s="510">
        <v>3389.5709999999999</v>
      </c>
      <c r="AT82" s="508" t="s">
        <v>565</v>
      </c>
      <c r="AU82" s="509">
        <v>3072.4349999999999</v>
      </c>
      <c r="AV82" s="510">
        <v>3637.6550000000002</v>
      </c>
      <c r="AW82" s="508" t="s">
        <v>326</v>
      </c>
      <c r="AX82" s="509">
        <v>3037.9799229999999</v>
      </c>
      <c r="AY82" s="510">
        <v>3456.392566</v>
      </c>
      <c r="AZ82" s="273" t="s">
        <v>255</v>
      </c>
      <c r="BA82" s="274">
        <v>3359.0177370000001</v>
      </c>
      <c r="BB82" s="274">
        <v>196.112065</v>
      </c>
      <c r="BC82" s="274">
        <v>153.58329599999999</v>
      </c>
      <c r="BD82" s="275">
        <v>3708.7130980000002</v>
      </c>
    </row>
    <row r="83" spans="1:56" s="117" customFormat="1" ht="12" customHeight="1" x14ac:dyDescent="0.25">
      <c r="A83" s="891"/>
      <c r="B83" s="900"/>
      <c r="C83" s="230" t="s">
        <v>986</v>
      </c>
      <c r="D83" s="520"/>
      <c r="E83" s="521"/>
      <c r="F83" s="522"/>
      <c r="G83" s="520"/>
      <c r="H83" s="521"/>
      <c r="I83" s="522"/>
      <c r="J83" s="520"/>
      <c r="K83" s="521"/>
      <c r="L83" s="522"/>
      <c r="M83" s="520"/>
      <c r="N83" s="521"/>
      <c r="O83" s="522"/>
      <c r="P83" s="194"/>
      <c r="Q83" s="195"/>
      <c r="R83" s="196"/>
      <c r="S83" s="194"/>
      <c r="T83" s="195"/>
      <c r="U83" s="196"/>
      <c r="V83" s="194"/>
      <c r="W83" s="195"/>
      <c r="X83" s="196"/>
      <c r="Y83" s="194"/>
      <c r="Z83" s="195"/>
      <c r="AA83" s="196"/>
      <c r="AB83" s="194"/>
      <c r="AC83" s="195"/>
      <c r="AD83" s="196"/>
      <c r="AE83" s="194"/>
      <c r="AF83" s="195"/>
      <c r="AG83" s="196"/>
      <c r="AH83" s="194"/>
      <c r="AI83" s="195"/>
      <c r="AJ83" s="196"/>
      <c r="AK83" s="220"/>
      <c r="AL83" s="195"/>
      <c r="AM83" s="196"/>
      <c r="AN83" s="217"/>
      <c r="AO83" s="195"/>
      <c r="AP83" s="196"/>
      <c r="AQ83" s="511" t="s">
        <v>270</v>
      </c>
      <c r="AR83" s="512">
        <v>303.11</v>
      </c>
      <c r="AS83" s="513">
        <v>320.12</v>
      </c>
      <c r="AT83" s="511" t="s">
        <v>234</v>
      </c>
      <c r="AU83" s="512">
        <v>300.66000000000003</v>
      </c>
      <c r="AV83" s="513">
        <v>321.14</v>
      </c>
      <c r="AW83" s="511" t="s">
        <v>374</v>
      </c>
      <c r="AX83" s="512">
        <v>381.379346</v>
      </c>
      <c r="AY83" s="513">
        <v>487.18207000000001</v>
      </c>
      <c r="AZ83" s="276" t="s">
        <v>347</v>
      </c>
      <c r="BA83" s="277">
        <v>398.90976599999999</v>
      </c>
      <c r="BB83" s="277">
        <v>125.06326199999999</v>
      </c>
      <c r="BC83" s="277">
        <v>26.617642</v>
      </c>
      <c r="BD83" s="278">
        <v>550.59067000000005</v>
      </c>
    </row>
    <row r="84" spans="1:56" s="117" customFormat="1" ht="12" customHeight="1" x14ac:dyDescent="0.25">
      <c r="A84" s="891"/>
      <c r="B84" s="900"/>
      <c r="C84" s="228" t="s">
        <v>985</v>
      </c>
      <c r="D84" s="520" t="s">
        <v>238</v>
      </c>
      <c r="E84" s="521">
        <v>69.938999999999993</v>
      </c>
      <c r="F84" s="522">
        <v>69.938999999999993</v>
      </c>
      <c r="G84" s="520" t="s">
        <v>238</v>
      </c>
      <c r="H84" s="521">
        <v>88.93</v>
      </c>
      <c r="I84" s="522">
        <v>88.93</v>
      </c>
      <c r="J84" s="520" t="s">
        <v>202</v>
      </c>
      <c r="K84" s="521">
        <v>61.133000000000003</v>
      </c>
      <c r="L84" s="522">
        <v>61.133000000000003</v>
      </c>
      <c r="M84" s="520" t="s">
        <v>167</v>
      </c>
      <c r="N84" s="521">
        <v>369.53</v>
      </c>
      <c r="O84" s="522">
        <v>372.55</v>
      </c>
      <c r="P84" s="221" t="s">
        <v>271</v>
      </c>
      <c r="Q84" s="222">
        <v>661.81</v>
      </c>
      <c r="R84" s="223">
        <v>710.8</v>
      </c>
      <c r="S84" s="221" t="s">
        <v>188</v>
      </c>
      <c r="T84" s="222">
        <v>461.77</v>
      </c>
      <c r="U84" s="223">
        <v>485.79</v>
      </c>
      <c r="V84" s="221" t="s">
        <v>188</v>
      </c>
      <c r="W84" s="222">
        <v>234.6</v>
      </c>
      <c r="X84" s="223">
        <v>247.04</v>
      </c>
      <c r="Y84" s="221" t="s">
        <v>278</v>
      </c>
      <c r="Z84" s="222">
        <v>474.29</v>
      </c>
      <c r="AA84" s="223">
        <v>552.6</v>
      </c>
      <c r="AB84" s="221" t="s">
        <v>321</v>
      </c>
      <c r="AC84" s="222">
        <v>592.72</v>
      </c>
      <c r="AD84" s="223">
        <v>732.97</v>
      </c>
      <c r="AE84" s="221" t="s">
        <v>189</v>
      </c>
      <c r="AF84" s="222">
        <v>527.21</v>
      </c>
      <c r="AG84" s="223">
        <v>595.63</v>
      </c>
      <c r="AH84" s="221" t="s">
        <v>223</v>
      </c>
      <c r="AI84" s="222">
        <v>815.97500000000002</v>
      </c>
      <c r="AJ84" s="223">
        <v>870.09500000000003</v>
      </c>
      <c r="AK84" s="232" t="s">
        <v>135</v>
      </c>
      <c r="AL84" s="222">
        <v>936.88499999999999</v>
      </c>
      <c r="AM84" s="223">
        <v>1062.665</v>
      </c>
      <c r="AN84" s="234" t="s">
        <v>245</v>
      </c>
      <c r="AO84" s="222">
        <v>841.11</v>
      </c>
      <c r="AP84" s="223">
        <v>940.09</v>
      </c>
      <c r="AQ84" s="514" t="s">
        <v>374</v>
      </c>
      <c r="AR84" s="515">
        <v>550.71</v>
      </c>
      <c r="AS84" s="516">
        <v>559.02</v>
      </c>
      <c r="AT84" s="514" t="s">
        <v>365</v>
      </c>
      <c r="AU84" s="515">
        <v>642.32000000000005</v>
      </c>
      <c r="AV84" s="516">
        <v>662.04</v>
      </c>
      <c r="AW84" s="514" t="s">
        <v>271</v>
      </c>
      <c r="AX84" s="515">
        <v>415.49</v>
      </c>
      <c r="AY84" s="516">
        <v>424.79</v>
      </c>
      <c r="AZ84" s="279" t="s">
        <v>207</v>
      </c>
      <c r="BA84" s="280">
        <v>428.79</v>
      </c>
      <c r="BB84" s="280" t="s">
        <v>53</v>
      </c>
      <c r="BC84" s="280" t="s">
        <v>53</v>
      </c>
      <c r="BD84" s="281">
        <v>444.07</v>
      </c>
    </row>
    <row r="85" spans="1:56" s="117" customFormat="1" ht="12" customHeight="1" x14ac:dyDescent="0.25">
      <c r="A85" s="449" t="s">
        <v>32</v>
      </c>
      <c r="B85" s="450" t="s">
        <v>32</v>
      </c>
      <c r="C85" s="494" t="s">
        <v>1017</v>
      </c>
      <c r="D85" s="517" t="s">
        <v>232</v>
      </c>
      <c r="E85" s="518">
        <v>50.171999999999997</v>
      </c>
      <c r="F85" s="519">
        <v>93.602999999999994</v>
      </c>
      <c r="G85" s="517" t="s">
        <v>277</v>
      </c>
      <c r="H85" s="518">
        <v>47.771999999999998</v>
      </c>
      <c r="I85" s="519">
        <v>118.029</v>
      </c>
      <c r="J85" s="517" t="s">
        <v>173</v>
      </c>
      <c r="K85" s="518">
        <v>82.263999999999996</v>
      </c>
      <c r="L85" s="519">
        <v>135.47399999999999</v>
      </c>
      <c r="M85" s="517" t="s">
        <v>175</v>
      </c>
      <c r="N85" s="518">
        <v>81.546000000000006</v>
      </c>
      <c r="O85" s="519">
        <v>137.38800000000001</v>
      </c>
      <c r="P85" s="224" t="s">
        <v>270</v>
      </c>
      <c r="Q85" s="225">
        <v>110.88500000000001</v>
      </c>
      <c r="R85" s="226">
        <v>147.053</v>
      </c>
      <c r="S85" s="224" t="s">
        <v>235</v>
      </c>
      <c r="T85" s="225">
        <v>133.358</v>
      </c>
      <c r="U85" s="226">
        <v>180.83799999999999</v>
      </c>
      <c r="V85" s="224" t="s">
        <v>234</v>
      </c>
      <c r="W85" s="225">
        <v>152.49299999999999</v>
      </c>
      <c r="X85" s="226">
        <v>188.923</v>
      </c>
      <c r="Y85" s="224" t="s">
        <v>374</v>
      </c>
      <c r="Z85" s="225">
        <v>148.96299999999999</v>
      </c>
      <c r="AA85" s="226">
        <v>181.06299999999999</v>
      </c>
      <c r="AB85" s="224" t="s">
        <v>236</v>
      </c>
      <c r="AC85" s="225">
        <v>246.28299999999999</v>
      </c>
      <c r="AD85" s="226">
        <v>253.643</v>
      </c>
      <c r="AE85" s="224" t="s">
        <v>406</v>
      </c>
      <c r="AF85" s="225">
        <v>243.62299999999999</v>
      </c>
      <c r="AG85" s="226">
        <v>262.613</v>
      </c>
      <c r="AH85" s="224" t="s">
        <v>288</v>
      </c>
      <c r="AI85" s="225">
        <v>245.15299999999999</v>
      </c>
      <c r="AJ85" s="226">
        <v>263.613</v>
      </c>
      <c r="AK85" s="233" t="s">
        <v>224</v>
      </c>
      <c r="AL85" s="225">
        <v>245.24299999999999</v>
      </c>
      <c r="AM85" s="226">
        <v>370.3</v>
      </c>
      <c r="AN85" s="235" t="s">
        <v>342</v>
      </c>
      <c r="AO85" s="225">
        <v>225.73</v>
      </c>
      <c r="AP85" s="226">
        <v>393.68</v>
      </c>
      <c r="AQ85" s="511" t="s">
        <v>300</v>
      </c>
      <c r="AR85" s="512">
        <v>290.03300000000002</v>
      </c>
      <c r="AS85" s="513">
        <v>659.83900000000006</v>
      </c>
      <c r="AT85" s="511" t="s">
        <v>194</v>
      </c>
      <c r="AU85" s="512">
        <v>410.40199999999999</v>
      </c>
      <c r="AV85" s="513">
        <v>696.16399999999999</v>
      </c>
      <c r="AW85" s="511" t="s">
        <v>499</v>
      </c>
      <c r="AX85" s="512">
        <v>404.74844100000001</v>
      </c>
      <c r="AY85" s="513">
        <v>655.53844100000003</v>
      </c>
      <c r="AZ85" s="273" t="s">
        <v>349</v>
      </c>
      <c r="BA85" s="274">
        <v>502.70471099999997</v>
      </c>
      <c r="BB85" s="274">
        <v>10.437844</v>
      </c>
      <c r="BC85" s="274">
        <v>4.4079079999999999</v>
      </c>
      <c r="BD85" s="275">
        <v>546.44046300000002</v>
      </c>
    </row>
    <row r="86" spans="1:56" s="117" customFormat="1" ht="12" customHeight="1" x14ac:dyDescent="0.25">
      <c r="A86" s="891" t="s">
        <v>35</v>
      </c>
      <c r="B86" s="902" t="s">
        <v>284</v>
      </c>
      <c r="C86" s="495" t="s">
        <v>1020</v>
      </c>
      <c r="D86" s="517" t="s">
        <v>244</v>
      </c>
      <c r="E86" s="518">
        <v>28.474</v>
      </c>
      <c r="F86" s="519">
        <v>28.873999999999999</v>
      </c>
      <c r="G86" s="517" t="s">
        <v>171</v>
      </c>
      <c r="H86" s="518">
        <v>28.498999999999999</v>
      </c>
      <c r="I86" s="519">
        <v>28.498999999999999</v>
      </c>
      <c r="J86" s="517" t="s">
        <v>231</v>
      </c>
      <c r="K86" s="518">
        <v>29.228999999999999</v>
      </c>
      <c r="L86" s="519">
        <v>41.808999999999997</v>
      </c>
      <c r="M86" s="517" t="s">
        <v>276</v>
      </c>
      <c r="N86" s="518">
        <v>37.43</v>
      </c>
      <c r="O86" s="519">
        <v>47.33</v>
      </c>
      <c r="P86" s="224" t="s">
        <v>188</v>
      </c>
      <c r="Q86" s="225">
        <v>51.15</v>
      </c>
      <c r="R86" s="226">
        <v>85.37</v>
      </c>
      <c r="S86" s="224" t="s">
        <v>435</v>
      </c>
      <c r="T86" s="225">
        <v>60.37</v>
      </c>
      <c r="U86" s="226">
        <v>97.56</v>
      </c>
      <c r="V86" s="224" t="s">
        <v>234</v>
      </c>
      <c r="W86" s="225">
        <v>67.05</v>
      </c>
      <c r="X86" s="226">
        <v>85.72</v>
      </c>
      <c r="Y86" s="224" t="s">
        <v>287</v>
      </c>
      <c r="Z86" s="225">
        <v>96.56</v>
      </c>
      <c r="AA86" s="226">
        <v>116.95</v>
      </c>
      <c r="AB86" s="224" t="s">
        <v>286</v>
      </c>
      <c r="AC86" s="225">
        <v>134.61000000000001</v>
      </c>
      <c r="AD86" s="226">
        <v>154.03200000000001</v>
      </c>
      <c r="AE86" s="224" t="s">
        <v>134</v>
      </c>
      <c r="AF86" s="225">
        <v>144.81</v>
      </c>
      <c r="AG86" s="226">
        <v>203.83109999999999</v>
      </c>
      <c r="AH86" s="224" t="s">
        <v>179</v>
      </c>
      <c r="AI86" s="225">
        <v>166.15</v>
      </c>
      <c r="AJ86" s="226">
        <v>299.64400000000001</v>
      </c>
      <c r="AK86" s="233" t="s">
        <v>143</v>
      </c>
      <c r="AL86" s="225">
        <v>229.06</v>
      </c>
      <c r="AM86" s="226">
        <v>566.30150000000003</v>
      </c>
      <c r="AN86" s="235" t="s">
        <v>376</v>
      </c>
      <c r="AO86" s="225">
        <v>358.37400000000002</v>
      </c>
      <c r="AP86" s="226">
        <v>724.54729999999995</v>
      </c>
      <c r="AQ86" s="508" t="s">
        <v>197</v>
      </c>
      <c r="AR86" s="509">
        <v>537.21900000000005</v>
      </c>
      <c r="AS86" s="510">
        <v>908.9153</v>
      </c>
      <c r="AT86" s="508" t="s">
        <v>437</v>
      </c>
      <c r="AU86" s="509">
        <v>804.57500000000005</v>
      </c>
      <c r="AV86" s="510">
        <v>1157.5613000000001</v>
      </c>
      <c r="AW86" s="508" t="s">
        <v>228</v>
      </c>
      <c r="AX86" s="509">
        <v>828.30406000000005</v>
      </c>
      <c r="AY86" s="510">
        <v>1021.356085</v>
      </c>
      <c r="AZ86" s="218" t="s">
        <v>227</v>
      </c>
      <c r="BA86" s="201">
        <v>848.27393800000004</v>
      </c>
      <c r="BB86" s="201">
        <v>33.7498</v>
      </c>
      <c r="BC86" s="201">
        <v>20.312408000000001</v>
      </c>
      <c r="BD86" s="202">
        <v>944.00614599999994</v>
      </c>
    </row>
    <row r="87" spans="1:56" s="117" customFormat="1" ht="12" customHeight="1" x14ac:dyDescent="0.25">
      <c r="A87" s="891"/>
      <c r="B87" s="893"/>
      <c r="C87" s="534" t="s">
        <v>1019</v>
      </c>
      <c r="D87" s="520"/>
      <c r="E87" s="521"/>
      <c r="F87" s="522"/>
      <c r="G87" s="520"/>
      <c r="H87" s="521"/>
      <c r="I87" s="522"/>
      <c r="J87" s="520"/>
      <c r="K87" s="521"/>
      <c r="L87" s="522"/>
      <c r="M87" s="520"/>
      <c r="N87" s="521"/>
      <c r="O87" s="522"/>
      <c r="P87" s="194" t="s">
        <v>164</v>
      </c>
      <c r="Q87" s="195">
        <v>5.17</v>
      </c>
      <c r="R87" s="196">
        <v>5.17</v>
      </c>
      <c r="S87" s="194" t="s">
        <v>53</v>
      </c>
      <c r="T87" s="195" t="s">
        <v>53</v>
      </c>
      <c r="U87" s="196" t="s">
        <v>53</v>
      </c>
      <c r="V87" s="194"/>
      <c r="W87" s="195"/>
      <c r="X87" s="196"/>
      <c r="Y87" s="194" t="s">
        <v>165</v>
      </c>
      <c r="Z87" s="195">
        <v>7.31</v>
      </c>
      <c r="AA87" s="196">
        <v>7.55</v>
      </c>
      <c r="AB87" s="194" t="s">
        <v>270</v>
      </c>
      <c r="AC87" s="195">
        <v>55.67</v>
      </c>
      <c r="AD87" s="196">
        <v>61.51</v>
      </c>
      <c r="AE87" s="194" t="s">
        <v>170</v>
      </c>
      <c r="AF87" s="195">
        <v>24.58</v>
      </c>
      <c r="AG87" s="196">
        <v>30.28</v>
      </c>
      <c r="AH87" s="194" t="s">
        <v>168</v>
      </c>
      <c r="AI87" s="195">
        <v>24.89</v>
      </c>
      <c r="AJ87" s="196">
        <v>31.56</v>
      </c>
      <c r="AK87" s="220" t="s">
        <v>167</v>
      </c>
      <c r="AL87" s="195">
        <v>28.5</v>
      </c>
      <c r="AM87" s="196">
        <v>50.75</v>
      </c>
      <c r="AN87" s="217" t="s">
        <v>244</v>
      </c>
      <c r="AO87" s="195">
        <v>16.399999999999999</v>
      </c>
      <c r="AP87" s="196">
        <v>34.229999999999997</v>
      </c>
      <c r="AQ87" s="511" t="s">
        <v>171</v>
      </c>
      <c r="AR87" s="512">
        <v>22.66</v>
      </c>
      <c r="AS87" s="513">
        <v>37.28</v>
      </c>
      <c r="AT87" s="511" t="s">
        <v>203</v>
      </c>
      <c r="AU87" s="512">
        <v>55.92</v>
      </c>
      <c r="AV87" s="513">
        <v>63.31</v>
      </c>
      <c r="AW87" s="511" t="s">
        <v>179</v>
      </c>
      <c r="AX87" s="512">
        <v>208.057838</v>
      </c>
      <c r="AY87" s="513">
        <v>254.837838</v>
      </c>
      <c r="AZ87" s="276" t="s">
        <v>193</v>
      </c>
      <c r="BA87" s="277">
        <v>267.60548299999999</v>
      </c>
      <c r="BB87" s="277">
        <v>2.7477879999999999</v>
      </c>
      <c r="BC87" s="277">
        <v>6.02</v>
      </c>
      <c r="BD87" s="278">
        <v>292.33827100000002</v>
      </c>
    </row>
    <row r="88" spans="1:56" s="117" customFormat="1" ht="12" customHeight="1" x14ac:dyDescent="0.25">
      <c r="A88" s="891"/>
      <c r="B88" s="893"/>
      <c r="C88" s="496" t="s">
        <v>1023</v>
      </c>
      <c r="D88" s="520" t="s">
        <v>238</v>
      </c>
      <c r="E88" s="521">
        <v>11.010999999999999</v>
      </c>
      <c r="F88" s="522">
        <v>11.521000000000001</v>
      </c>
      <c r="G88" s="520" t="s">
        <v>238</v>
      </c>
      <c r="H88" s="521">
        <v>11.651</v>
      </c>
      <c r="I88" s="522">
        <v>12.161</v>
      </c>
      <c r="J88" s="520" t="s">
        <v>237</v>
      </c>
      <c r="K88" s="521">
        <v>11.465999999999999</v>
      </c>
      <c r="L88" s="522">
        <v>13.846</v>
      </c>
      <c r="M88" s="520" t="s">
        <v>244</v>
      </c>
      <c r="N88" s="521">
        <v>13.8627</v>
      </c>
      <c r="O88" s="522">
        <v>17.282699999999998</v>
      </c>
      <c r="P88" s="194" t="s">
        <v>231</v>
      </c>
      <c r="Q88" s="195">
        <v>16.902699999999999</v>
      </c>
      <c r="R88" s="196">
        <v>33.442700000000002</v>
      </c>
      <c r="S88" s="194" t="s">
        <v>269</v>
      </c>
      <c r="T88" s="195">
        <v>23.571999999999999</v>
      </c>
      <c r="U88" s="196">
        <v>44.542000000000002</v>
      </c>
      <c r="V88" s="194" t="s">
        <v>240</v>
      </c>
      <c r="W88" s="195">
        <v>27.52</v>
      </c>
      <c r="X88" s="196">
        <v>33.57</v>
      </c>
      <c r="Y88" s="194" t="s">
        <v>239</v>
      </c>
      <c r="Z88" s="195">
        <v>33.619999999999997</v>
      </c>
      <c r="AA88" s="196">
        <v>57.66</v>
      </c>
      <c r="AB88" s="194" t="s">
        <v>285</v>
      </c>
      <c r="AC88" s="195">
        <v>105.19</v>
      </c>
      <c r="AD88" s="196">
        <v>122.65300000000001</v>
      </c>
      <c r="AE88" s="194" t="s">
        <v>207</v>
      </c>
      <c r="AF88" s="195">
        <v>91.94</v>
      </c>
      <c r="AG88" s="196">
        <v>117.09</v>
      </c>
      <c r="AH88" s="194" t="s">
        <v>132</v>
      </c>
      <c r="AI88" s="195">
        <v>112.78</v>
      </c>
      <c r="AJ88" s="196">
        <v>156.52000000000001</v>
      </c>
      <c r="AK88" s="220" t="s">
        <v>293</v>
      </c>
      <c r="AL88" s="195">
        <v>101.2</v>
      </c>
      <c r="AM88" s="196">
        <v>173.9</v>
      </c>
      <c r="AN88" s="217" t="s">
        <v>190</v>
      </c>
      <c r="AO88" s="195">
        <v>137.04</v>
      </c>
      <c r="AP88" s="196">
        <v>220.2</v>
      </c>
      <c r="AQ88" s="511" t="s">
        <v>136</v>
      </c>
      <c r="AR88" s="512">
        <v>169.524</v>
      </c>
      <c r="AS88" s="513">
        <v>273.11399999999998</v>
      </c>
      <c r="AT88" s="511" t="s">
        <v>137</v>
      </c>
      <c r="AU88" s="512">
        <v>217.39400000000001</v>
      </c>
      <c r="AV88" s="513">
        <v>315.12400000000002</v>
      </c>
      <c r="AW88" s="511" t="s">
        <v>593</v>
      </c>
      <c r="AX88" s="512">
        <v>196.12888799999999</v>
      </c>
      <c r="AY88" s="513">
        <v>238.82888800000001</v>
      </c>
      <c r="AZ88" s="276" t="s">
        <v>137</v>
      </c>
      <c r="BA88" s="277">
        <v>214.68728100000001</v>
      </c>
      <c r="BB88" s="277">
        <v>6.8354090000000003</v>
      </c>
      <c r="BC88" s="277">
        <v>4.9800000000000004</v>
      </c>
      <c r="BD88" s="278">
        <v>233.48268999999999</v>
      </c>
    </row>
    <row r="89" spans="1:56" s="117" customFormat="1" ht="12" customHeight="1" x14ac:dyDescent="0.25">
      <c r="A89" s="891"/>
      <c r="B89" s="893"/>
      <c r="C89" s="496" t="s">
        <v>1024</v>
      </c>
      <c r="D89" s="520" t="s">
        <v>53</v>
      </c>
      <c r="E89" s="521" t="s">
        <v>53</v>
      </c>
      <c r="F89" s="522" t="s">
        <v>53</v>
      </c>
      <c r="G89" s="520" t="s">
        <v>53</v>
      </c>
      <c r="H89" s="521" t="s">
        <v>53</v>
      </c>
      <c r="I89" s="522" t="s">
        <v>53</v>
      </c>
      <c r="J89" s="520" t="s">
        <v>163</v>
      </c>
      <c r="K89" s="521">
        <v>7.31</v>
      </c>
      <c r="L89" s="522">
        <v>16.18</v>
      </c>
      <c r="M89" s="520" t="s">
        <v>243</v>
      </c>
      <c r="N89" s="521">
        <v>8.5839999999999996</v>
      </c>
      <c r="O89" s="522">
        <v>20.443999999999999</v>
      </c>
      <c r="P89" s="194" t="s">
        <v>275</v>
      </c>
      <c r="Q89" s="195">
        <v>8.2840000000000007</v>
      </c>
      <c r="R89" s="196">
        <v>24.844000000000001</v>
      </c>
      <c r="S89" s="194" t="s">
        <v>238</v>
      </c>
      <c r="T89" s="195">
        <v>8.2840000000000007</v>
      </c>
      <c r="U89" s="196">
        <v>26.974</v>
      </c>
      <c r="V89" s="194" t="s">
        <v>243</v>
      </c>
      <c r="W89" s="195">
        <v>10.08</v>
      </c>
      <c r="X89" s="196">
        <v>16.760000000000002</v>
      </c>
      <c r="Y89" s="194" t="s">
        <v>168</v>
      </c>
      <c r="Z89" s="195">
        <v>15.51</v>
      </c>
      <c r="AA89" s="196">
        <v>44.52</v>
      </c>
      <c r="AB89" s="194" t="s">
        <v>169</v>
      </c>
      <c r="AC89" s="195">
        <v>38.96</v>
      </c>
      <c r="AD89" s="196">
        <v>57.925800000000002</v>
      </c>
      <c r="AE89" s="194" t="s">
        <v>170</v>
      </c>
      <c r="AF89" s="195">
        <v>28.31</v>
      </c>
      <c r="AG89" s="196">
        <v>53.81</v>
      </c>
      <c r="AH89" s="194" t="s">
        <v>172</v>
      </c>
      <c r="AI89" s="195">
        <v>33.5</v>
      </c>
      <c r="AJ89" s="196">
        <v>56.15</v>
      </c>
      <c r="AK89" s="220" t="s">
        <v>232</v>
      </c>
      <c r="AL89" s="195">
        <v>41.29</v>
      </c>
      <c r="AM89" s="196">
        <v>89.39</v>
      </c>
      <c r="AN89" s="217" t="s">
        <v>175</v>
      </c>
      <c r="AO89" s="195">
        <v>47.81</v>
      </c>
      <c r="AP89" s="196">
        <v>125.01</v>
      </c>
      <c r="AQ89" s="511" t="s">
        <v>235</v>
      </c>
      <c r="AR89" s="512">
        <v>63.39</v>
      </c>
      <c r="AS89" s="513">
        <v>149.42500000000001</v>
      </c>
      <c r="AT89" s="511" t="s">
        <v>285</v>
      </c>
      <c r="AU89" s="512">
        <v>71.22</v>
      </c>
      <c r="AV89" s="513">
        <v>129.07</v>
      </c>
      <c r="AW89" s="511" t="s">
        <v>174</v>
      </c>
      <c r="AX89" s="512">
        <v>120.23973599999999</v>
      </c>
      <c r="AY89" s="513">
        <v>152.86973599999999</v>
      </c>
      <c r="AZ89" s="276" t="s">
        <v>277</v>
      </c>
      <c r="BA89" s="277">
        <v>107.859736</v>
      </c>
      <c r="BB89" s="277">
        <v>3.63</v>
      </c>
      <c r="BC89" s="277">
        <v>4.8899999999999997</v>
      </c>
      <c r="BD89" s="278">
        <v>119.219736</v>
      </c>
    </row>
    <row r="90" spans="1:56" s="117" customFormat="1" ht="12" customHeight="1" x14ac:dyDescent="0.25">
      <c r="A90" s="891"/>
      <c r="B90" s="893"/>
      <c r="C90" s="496" t="s">
        <v>1025</v>
      </c>
      <c r="D90" s="520" t="s">
        <v>164</v>
      </c>
      <c r="E90" s="521">
        <v>2.0670000000000002</v>
      </c>
      <c r="F90" s="522">
        <v>2.0670000000000002</v>
      </c>
      <c r="G90" s="520" t="s">
        <v>201</v>
      </c>
      <c r="H90" s="521">
        <v>2.9670000000000001</v>
      </c>
      <c r="I90" s="522">
        <v>2.9670000000000001</v>
      </c>
      <c r="J90" s="520" t="s">
        <v>201</v>
      </c>
      <c r="K90" s="521">
        <v>3.0870000000000002</v>
      </c>
      <c r="L90" s="522">
        <v>3.0870000000000002</v>
      </c>
      <c r="M90" s="520" t="s">
        <v>164</v>
      </c>
      <c r="N90" s="521">
        <v>2.63</v>
      </c>
      <c r="O90" s="522">
        <v>2.63</v>
      </c>
      <c r="P90" s="194" t="s">
        <v>242</v>
      </c>
      <c r="Q90" s="195">
        <v>2.86</v>
      </c>
      <c r="R90" s="196">
        <v>3.02</v>
      </c>
      <c r="S90" s="194" t="s">
        <v>242</v>
      </c>
      <c r="T90" s="195">
        <v>3.08</v>
      </c>
      <c r="U90" s="196">
        <v>3.08</v>
      </c>
      <c r="V90" s="194" t="s">
        <v>200</v>
      </c>
      <c r="W90" s="195">
        <v>1.8</v>
      </c>
      <c r="X90" s="196">
        <v>2.94</v>
      </c>
      <c r="Y90" s="194" t="s">
        <v>200</v>
      </c>
      <c r="Z90" s="195">
        <v>3.46</v>
      </c>
      <c r="AA90" s="196">
        <v>3.46</v>
      </c>
      <c r="AB90" s="194" t="s">
        <v>200</v>
      </c>
      <c r="AC90" s="195">
        <v>3.64</v>
      </c>
      <c r="AD90" s="196">
        <v>3.64</v>
      </c>
      <c r="AE90" s="194" t="s">
        <v>243</v>
      </c>
      <c r="AF90" s="195">
        <v>5.38</v>
      </c>
      <c r="AG90" s="196">
        <v>5.63</v>
      </c>
      <c r="AH90" s="194" t="s">
        <v>275</v>
      </c>
      <c r="AI90" s="195">
        <v>3.7</v>
      </c>
      <c r="AJ90" s="196">
        <v>6.07</v>
      </c>
      <c r="AK90" s="220" t="s">
        <v>168</v>
      </c>
      <c r="AL90" s="195">
        <v>3.62</v>
      </c>
      <c r="AM90" s="196">
        <v>9.41</v>
      </c>
      <c r="AN90" s="217" t="s">
        <v>168</v>
      </c>
      <c r="AO90" s="195">
        <v>6.52</v>
      </c>
      <c r="AP90" s="196">
        <v>12.21</v>
      </c>
      <c r="AQ90" s="511" t="s">
        <v>171</v>
      </c>
      <c r="AR90" s="512">
        <v>12.21</v>
      </c>
      <c r="AS90" s="513">
        <v>19.37</v>
      </c>
      <c r="AT90" s="511" t="s">
        <v>167</v>
      </c>
      <c r="AU90" s="512">
        <v>19.510000000000002</v>
      </c>
      <c r="AV90" s="513">
        <v>26.05</v>
      </c>
      <c r="AW90" s="511" t="s">
        <v>240</v>
      </c>
      <c r="AX90" s="512">
        <v>19.111241</v>
      </c>
      <c r="AY90" s="513">
        <v>25.956240999999999</v>
      </c>
      <c r="AZ90" s="276" t="s">
        <v>203</v>
      </c>
      <c r="BA90" s="277">
        <v>24.551241000000001</v>
      </c>
      <c r="BB90" s="277">
        <v>1.4</v>
      </c>
      <c r="BC90" s="277" t="s">
        <v>53</v>
      </c>
      <c r="BD90" s="278">
        <v>27.841241</v>
      </c>
    </row>
    <row r="91" spans="1:56" s="117" customFormat="1" ht="12" customHeight="1" x14ac:dyDescent="0.25">
      <c r="A91" s="891"/>
      <c r="B91" s="903"/>
      <c r="C91" s="496" t="s">
        <v>1028</v>
      </c>
      <c r="D91" s="520" t="s">
        <v>243</v>
      </c>
      <c r="E91" s="521">
        <v>1.62</v>
      </c>
      <c r="F91" s="522">
        <v>1.62</v>
      </c>
      <c r="G91" s="520" t="s">
        <v>166</v>
      </c>
      <c r="H91" s="521">
        <v>2.67</v>
      </c>
      <c r="I91" s="522">
        <v>2.97</v>
      </c>
      <c r="J91" s="520" t="s">
        <v>275</v>
      </c>
      <c r="K91" s="521">
        <v>2.44</v>
      </c>
      <c r="L91" s="522">
        <v>2.4700000000000002</v>
      </c>
      <c r="M91" s="520" t="s">
        <v>172</v>
      </c>
      <c r="N91" s="521">
        <v>5.19</v>
      </c>
      <c r="O91" s="522">
        <v>7.27</v>
      </c>
      <c r="P91" s="194" t="s">
        <v>204</v>
      </c>
      <c r="Q91" s="195">
        <v>7.58</v>
      </c>
      <c r="R91" s="196">
        <v>9.6199999999999992</v>
      </c>
      <c r="S91" s="194" t="s">
        <v>204</v>
      </c>
      <c r="T91" s="195">
        <v>6.4180000000000001</v>
      </c>
      <c r="U91" s="196">
        <v>7.9080000000000004</v>
      </c>
      <c r="V91" s="194" t="s">
        <v>231</v>
      </c>
      <c r="W91" s="195">
        <v>8.4</v>
      </c>
      <c r="X91" s="196">
        <v>8.76</v>
      </c>
      <c r="Y91" s="194" t="s">
        <v>231</v>
      </c>
      <c r="Z91" s="195">
        <v>8.0399999999999991</v>
      </c>
      <c r="AA91" s="196">
        <v>11.26</v>
      </c>
      <c r="AB91" s="194" t="s">
        <v>232</v>
      </c>
      <c r="AC91" s="195">
        <v>13.49</v>
      </c>
      <c r="AD91" s="196">
        <v>14.8451</v>
      </c>
      <c r="AE91" s="194" t="s">
        <v>239</v>
      </c>
      <c r="AF91" s="195">
        <v>10.51</v>
      </c>
      <c r="AG91" s="196">
        <v>13.05</v>
      </c>
      <c r="AH91" s="194" t="s">
        <v>269</v>
      </c>
      <c r="AI91" s="195">
        <v>9.75</v>
      </c>
      <c r="AJ91" s="196">
        <v>13.4</v>
      </c>
      <c r="AK91" s="220" t="s">
        <v>269</v>
      </c>
      <c r="AL91" s="195">
        <v>11.06</v>
      </c>
      <c r="AM91" s="196">
        <v>15.34</v>
      </c>
      <c r="AN91" s="217" t="s">
        <v>233</v>
      </c>
      <c r="AO91" s="195">
        <v>12.23</v>
      </c>
      <c r="AP91" s="196">
        <v>18.45</v>
      </c>
      <c r="AQ91" s="511" t="s">
        <v>187</v>
      </c>
      <c r="AR91" s="512">
        <v>16.420000000000002</v>
      </c>
      <c r="AS91" s="513">
        <v>25.42</v>
      </c>
      <c r="AT91" s="511" t="s">
        <v>174</v>
      </c>
      <c r="AU91" s="512">
        <v>18.649999999999999</v>
      </c>
      <c r="AV91" s="513">
        <v>27.64</v>
      </c>
      <c r="AW91" s="511" t="s">
        <v>232</v>
      </c>
      <c r="AX91" s="512">
        <v>19.062958999999999</v>
      </c>
      <c r="AY91" s="513">
        <v>21.622959000000002</v>
      </c>
      <c r="AZ91" s="276" t="s">
        <v>235</v>
      </c>
      <c r="BA91" s="277">
        <v>21.174251999999999</v>
      </c>
      <c r="BB91" s="277" t="s">
        <v>53</v>
      </c>
      <c r="BC91" s="277" t="s">
        <v>241</v>
      </c>
      <c r="BD91" s="278">
        <v>22.724252</v>
      </c>
    </row>
    <row r="92" spans="1:56" s="117" customFormat="1" ht="12" customHeight="1" x14ac:dyDescent="0.25">
      <c r="A92" s="891"/>
      <c r="B92" s="903"/>
      <c r="C92" s="534" t="s">
        <v>1021</v>
      </c>
      <c r="D92" s="520" t="s">
        <v>242</v>
      </c>
      <c r="E92" s="521">
        <v>2.25</v>
      </c>
      <c r="F92" s="522">
        <v>2.25</v>
      </c>
      <c r="G92" s="520" t="s">
        <v>242</v>
      </c>
      <c r="H92" s="521">
        <v>2.56</v>
      </c>
      <c r="I92" s="522">
        <v>2.56</v>
      </c>
      <c r="J92" s="520" t="s">
        <v>201</v>
      </c>
      <c r="K92" s="521">
        <v>2.835</v>
      </c>
      <c r="L92" s="522">
        <v>4.0149999999999997</v>
      </c>
      <c r="M92" s="520" t="s">
        <v>165</v>
      </c>
      <c r="N92" s="521">
        <v>2.5299999999999998</v>
      </c>
      <c r="O92" s="522">
        <v>3.87</v>
      </c>
      <c r="P92" s="194" t="s">
        <v>165</v>
      </c>
      <c r="Q92" s="195">
        <v>3.53</v>
      </c>
      <c r="R92" s="196">
        <v>5.99</v>
      </c>
      <c r="S92" s="194" t="s">
        <v>275</v>
      </c>
      <c r="T92" s="195">
        <v>4.46</v>
      </c>
      <c r="U92" s="196">
        <v>7.57</v>
      </c>
      <c r="V92" s="194" t="s">
        <v>275</v>
      </c>
      <c r="W92" s="195">
        <v>4.03</v>
      </c>
      <c r="X92" s="196">
        <v>6.96</v>
      </c>
      <c r="Y92" s="194" t="s">
        <v>202</v>
      </c>
      <c r="Z92" s="195">
        <v>5.0199999999999996</v>
      </c>
      <c r="AA92" s="196">
        <v>7.95</v>
      </c>
      <c r="AB92" s="194" t="s">
        <v>166</v>
      </c>
      <c r="AC92" s="195" t="s">
        <v>164</v>
      </c>
      <c r="AD92" s="196">
        <v>10.084199999999999</v>
      </c>
      <c r="AE92" s="194" t="s">
        <v>202</v>
      </c>
      <c r="AF92" s="195">
        <v>8.01</v>
      </c>
      <c r="AG92" s="196">
        <v>12.65</v>
      </c>
      <c r="AH92" s="194" t="s">
        <v>166</v>
      </c>
      <c r="AI92" s="195">
        <v>3.93</v>
      </c>
      <c r="AJ92" s="196">
        <v>13.86</v>
      </c>
      <c r="AK92" s="220" t="s">
        <v>202</v>
      </c>
      <c r="AL92" s="195">
        <v>6.92</v>
      </c>
      <c r="AM92" s="196">
        <v>16.39</v>
      </c>
      <c r="AN92" s="217" t="s">
        <v>165</v>
      </c>
      <c r="AO92" s="195">
        <v>6.3</v>
      </c>
      <c r="AP92" s="196">
        <v>13.88</v>
      </c>
      <c r="AQ92" s="511" t="s">
        <v>166</v>
      </c>
      <c r="AR92" s="512">
        <v>10.98</v>
      </c>
      <c r="AS92" s="513">
        <v>14.04</v>
      </c>
      <c r="AT92" s="511" t="s">
        <v>166</v>
      </c>
      <c r="AU92" s="512">
        <v>10.42</v>
      </c>
      <c r="AV92" s="513">
        <v>13.39</v>
      </c>
      <c r="AW92" s="511" t="s">
        <v>238</v>
      </c>
      <c r="AX92" s="512">
        <v>15.068231000000001</v>
      </c>
      <c r="AY92" s="513">
        <v>16.683230999999999</v>
      </c>
      <c r="AZ92" s="276" t="s">
        <v>170</v>
      </c>
      <c r="BA92" s="277">
        <v>13.378231</v>
      </c>
      <c r="BB92" s="277" t="s">
        <v>241</v>
      </c>
      <c r="BC92" s="277" t="s">
        <v>53</v>
      </c>
      <c r="BD92" s="278">
        <v>15.003231</v>
      </c>
    </row>
    <row r="93" spans="1:56" s="117" customFormat="1" ht="12" customHeight="1" x14ac:dyDescent="0.25">
      <c r="A93" s="891"/>
      <c r="B93" s="903"/>
      <c r="C93" s="496" t="s">
        <v>1022</v>
      </c>
      <c r="D93" s="520" t="s">
        <v>164</v>
      </c>
      <c r="E93" s="521">
        <v>1.43</v>
      </c>
      <c r="F93" s="522">
        <v>1.43</v>
      </c>
      <c r="G93" s="520" t="s">
        <v>201</v>
      </c>
      <c r="H93" s="521">
        <v>2.0099999999999998</v>
      </c>
      <c r="I93" s="522">
        <v>2.0099999999999998</v>
      </c>
      <c r="J93" s="520" t="s">
        <v>200</v>
      </c>
      <c r="K93" s="521">
        <v>2.81</v>
      </c>
      <c r="L93" s="522">
        <v>3.45</v>
      </c>
      <c r="M93" s="520" t="s">
        <v>165</v>
      </c>
      <c r="N93" s="521">
        <v>3.29</v>
      </c>
      <c r="O93" s="522">
        <v>3.99</v>
      </c>
      <c r="P93" s="194" t="s">
        <v>202</v>
      </c>
      <c r="Q93" s="195">
        <v>4.72</v>
      </c>
      <c r="R93" s="196">
        <v>6.45</v>
      </c>
      <c r="S93" s="194" t="s">
        <v>202</v>
      </c>
      <c r="T93" s="195">
        <v>6.67</v>
      </c>
      <c r="U93" s="196">
        <v>8.48</v>
      </c>
      <c r="V93" s="194" t="s">
        <v>202</v>
      </c>
      <c r="W93" s="195">
        <v>6.87</v>
      </c>
      <c r="X93" s="196">
        <v>8.3699999999999992</v>
      </c>
      <c r="Y93" s="194" t="s">
        <v>238</v>
      </c>
      <c r="Z93" s="195">
        <v>7.58</v>
      </c>
      <c r="AA93" s="196">
        <v>9.3800000000000008</v>
      </c>
      <c r="AB93" s="194" t="s">
        <v>202</v>
      </c>
      <c r="AC93" s="195">
        <v>7.21</v>
      </c>
      <c r="AD93" s="196">
        <v>9.01</v>
      </c>
      <c r="AE93" s="194" t="s">
        <v>166</v>
      </c>
      <c r="AF93" s="195">
        <v>8.19</v>
      </c>
      <c r="AG93" s="196">
        <v>8.19</v>
      </c>
      <c r="AH93" s="194" t="s">
        <v>168</v>
      </c>
      <c r="AI93" s="195">
        <v>6.13</v>
      </c>
      <c r="AJ93" s="196">
        <v>7.2</v>
      </c>
      <c r="AK93" s="220" t="s">
        <v>169</v>
      </c>
      <c r="AL93" s="195">
        <v>5.23</v>
      </c>
      <c r="AM93" s="196">
        <v>7.68</v>
      </c>
      <c r="AN93" s="217" t="s">
        <v>244</v>
      </c>
      <c r="AO93" s="195">
        <v>6.09</v>
      </c>
      <c r="AP93" s="196">
        <v>11.61</v>
      </c>
      <c r="AQ93" s="511" t="s">
        <v>172</v>
      </c>
      <c r="AR93" s="512">
        <v>7.45</v>
      </c>
      <c r="AS93" s="513">
        <v>12.59</v>
      </c>
      <c r="AT93" s="511" t="s">
        <v>171</v>
      </c>
      <c r="AU93" s="512">
        <v>7.94</v>
      </c>
      <c r="AV93" s="513">
        <v>13.29</v>
      </c>
      <c r="AW93" s="511" t="s">
        <v>172</v>
      </c>
      <c r="AX93" s="512">
        <v>8.77</v>
      </c>
      <c r="AY93" s="513">
        <v>11.57</v>
      </c>
      <c r="AZ93" s="276" t="s">
        <v>202</v>
      </c>
      <c r="BA93" s="277">
        <v>4.41</v>
      </c>
      <c r="BB93" s="277" t="s">
        <v>241</v>
      </c>
      <c r="BC93" s="277" t="s">
        <v>53</v>
      </c>
      <c r="BD93" s="278">
        <v>5.79</v>
      </c>
    </row>
    <row r="94" spans="1:56" s="117" customFormat="1" ht="12" customHeight="1" x14ac:dyDescent="0.25">
      <c r="A94" s="891"/>
      <c r="B94" s="903"/>
      <c r="C94" s="496" t="s">
        <v>1026</v>
      </c>
      <c r="D94" s="520" t="s">
        <v>53</v>
      </c>
      <c r="E94" s="521" t="s">
        <v>53</v>
      </c>
      <c r="F94" s="522" t="s">
        <v>53</v>
      </c>
      <c r="G94" s="520" t="s">
        <v>53</v>
      </c>
      <c r="H94" s="521" t="s">
        <v>53</v>
      </c>
      <c r="I94" s="522" t="s">
        <v>53</v>
      </c>
      <c r="J94" s="520" t="s">
        <v>163</v>
      </c>
      <c r="K94" s="521">
        <v>0.23</v>
      </c>
      <c r="L94" s="522">
        <v>0.23</v>
      </c>
      <c r="M94" s="520" t="s">
        <v>163</v>
      </c>
      <c r="N94" s="521">
        <v>0.32</v>
      </c>
      <c r="O94" s="522">
        <v>0.32</v>
      </c>
      <c r="P94" s="194" t="s">
        <v>242</v>
      </c>
      <c r="Q94" s="195">
        <v>0.46</v>
      </c>
      <c r="R94" s="196">
        <v>0.51</v>
      </c>
      <c r="S94" s="194" t="s">
        <v>201</v>
      </c>
      <c r="T94" s="195">
        <v>0.46</v>
      </c>
      <c r="U94" s="196">
        <v>0.53</v>
      </c>
      <c r="V94" s="194" t="s">
        <v>201</v>
      </c>
      <c r="W94" s="195">
        <v>0.43</v>
      </c>
      <c r="X94" s="196">
        <v>0.45</v>
      </c>
      <c r="Y94" s="194" t="s">
        <v>201</v>
      </c>
      <c r="Z94" s="195">
        <v>0.54</v>
      </c>
      <c r="AA94" s="196">
        <v>0.56000000000000005</v>
      </c>
      <c r="AB94" s="194" t="s">
        <v>200</v>
      </c>
      <c r="AC94" s="195">
        <v>0.94</v>
      </c>
      <c r="AD94" s="196">
        <v>0.96</v>
      </c>
      <c r="AE94" s="194" t="s">
        <v>200</v>
      </c>
      <c r="AF94" s="195">
        <v>0.94</v>
      </c>
      <c r="AG94" s="196">
        <v>0.94</v>
      </c>
      <c r="AH94" s="194" t="s">
        <v>201</v>
      </c>
      <c r="AI94" s="195">
        <v>0.91</v>
      </c>
      <c r="AJ94" s="196">
        <v>0.91</v>
      </c>
      <c r="AK94" s="220" t="s">
        <v>200</v>
      </c>
      <c r="AL94" s="195">
        <v>0.93</v>
      </c>
      <c r="AM94" s="196">
        <v>1.18</v>
      </c>
      <c r="AN94" s="217" t="s">
        <v>275</v>
      </c>
      <c r="AO94" s="195">
        <v>5.9</v>
      </c>
      <c r="AP94" s="196">
        <v>7.32</v>
      </c>
      <c r="AQ94" s="511" t="s">
        <v>165</v>
      </c>
      <c r="AR94" s="512" t="s">
        <v>53</v>
      </c>
      <c r="AS94" s="513">
        <v>7.758</v>
      </c>
      <c r="AT94" s="511" t="s">
        <v>166</v>
      </c>
      <c r="AU94" s="512">
        <v>1.17</v>
      </c>
      <c r="AV94" s="513">
        <v>4.1234999999999999</v>
      </c>
      <c r="AW94" s="511" t="s">
        <v>275</v>
      </c>
      <c r="AX94" s="512">
        <v>1.0889230000000001</v>
      </c>
      <c r="AY94" s="513">
        <v>2.5024229999999998</v>
      </c>
      <c r="AZ94" s="276" t="s">
        <v>200</v>
      </c>
      <c r="BA94" s="277">
        <v>1.082889</v>
      </c>
      <c r="BB94" s="277" t="s">
        <v>241</v>
      </c>
      <c r="BC94" s="277" t="s">
        <v>53</v>
      </c>
      <c r="BD94" s="278">
        <v>2.1983890000000001</v>
      </c>
    </row>
    <row r="95" spans="1:56" s="117" customFormat="1" ht="12" customHeight="1" x14ac:dyDescent="0.25">
      <c r="A95" s="891"/>
      <c r="B95" s="903"/>
      <c r="C95" s="496" t="s">
        <v>1027</v>
      </c>
      <c r="D95" s="520" t="s">
        <v>53</v>
      </c>
      <c r="E95" s="521" t="s">
        <v>53</v>
      </c>
      <c r="F95" s="522" t="s">
        <v>53</v>
      </c>
      <c r="G95" s="520" t="s">
        <v>53</v>
      </c>
      <c r="H95" s="521" t="s">
        <v>53</v>
      </c>
      <c r="I95" s="522" t="s">
        <v>53</v>
      </c>
      <c r="J95" s="520" t="s">
        <v>53</v>
      </c>
      <c r="K95" s="521" t="s">
        <v>53</v>
      </c>
      <c r="L95" s="522" t="s">
        <v>53</v>
      </c>
      <c r="M95" s="520" t="s">
        <v>53</v>
      </c>
      <c r="N95" s="521" t="s">
        <v>53</v>
      </c>
      <c r="O95" s="522" t="s">
        <v>53</v>
      </c>
      <c r="P95" s="194" t="s">
        <v>279</v>
      </c>
      <c r="Q95" s="195">
        <v>0.4</v>
      </c>
      <c r="R95" s="196">
        <v>0.56000000000000005</v>
      </c>
      <c r="S95" s="194" t="s">
        <v>279</v>
      </c>
      <c r="T95" s="195">
        <v>0.4</v>
      </c>
      <c r="U95" s="196">
        <v>0.56000000000000005</v>
      </c>
      <c r="V95" s="194" t="s">
        <v>279</v>
      </c>
      <c r="W95" s="195">
        <v>0.56000000000000005</v>
      </c>
      <c r="X95" s="196">
        <v>0.56000000000000005</v>
      </c>
      <c r="Y95" s="194" t="s">
        <v>279</v>
      </c>
      <c r="Z95" s="195">
        <v>0.63</v>
      </c>
      <c r="AA95" s="196">
        <v>0.63</v>
      </c>
      <c r="AB95" s="194" t="s">
        <v>53</v>
      </c>
      <c r="AC95" s="195" t="s">
        <v>53</v>
      </c>
      <c r="AD95" s="196" t="s">
        <v>53</v>
      </c>
      <c r="AE95" s="194" t="s">
        <v>53</v>
      </c>
      <c r="AF95" s="195" t="s">
        <v>53</v>
      </c>
      <c r="AG95" s="196" t="s">
        <v>53</v>
      </c>
      <c r="AH95" s="194" t="s">
        <v>164</v>
      </c>
      <c r="AI95" s="195">
        <v>1.65</v>
      </c>
      <c r="AJ95" s="196">
        <v>1.67</v>
      </c>
      <c r="AK95" s="220" t="s">
        <v>164</v>
      </c>
      <c r="AL95" s="195">
        <v>1.65</v>
      </c>
      <c r="AM95" s="196">
        <v>1.67</v>
      </c>
      <c r="AN95" s="217" t="s">
        <v>163</v>
      </c>
      <c r="AO95" s="195">
        <v>1.65</v>
      </c>
      <c r="AP95" s="196">
        <v>1.65</v>
      </c>
      <c r="AQ95" s="511" t="s">
        <v>164</v>
      </c>
      <c r="AR95" s="512">
        <v>1.64</v>
      </c>
      <c r="AS95" s="513">
        <v>1.85</v>
      </c>
      <c r="AT95" s="511" t="s">
        <v>279</v>
      </c>
      <c r="AU95" s="512">
        <v>0.35</v>
      </c>
      <c r="AV95" s="513">
        <v>0.89</v>
      </c>
      <c r="AW95" s="511" t="s">
        <v>279</v>
      </c>
      <c r="AX95" s="512">
        <v>0.35</v>
      </c>
      <c r="AY95" s="513">
        <v>0.83</v>
      </c>
      <c r="AZ95" s="276" t="s">
        <v>53</v>
      </c>
      <c r="BA95" s="277" t="s">
        <v>53</v>
      </c>
      <c r="BB95" s="277" t="s">
        <v>53</v>
      </c>
      <c r="BC95" s="277" t="s">
        <v>53</v>
      </c>
      <c r="BD95" s="278" t="s">
        <v>53</v>
      </c>
    </row>
    <row r="96" spans="1:56" s="117" customFormat="1" ht="12" customHeight="1" x14ac:dyDescent="0.25">
      <c r="A96" s="891"/>
      <c r="B96" s="904"/>
      <c r="C96" s="497" t="s">
        <v>1018</v>
      </c>
      <c r="D96" s="520"/>
      <c r="E96" s="521"/>
      <c r="F96" s="522"/>
      <c r="G96" s="520"/>
      <c r="H96" s="521"/>
      <c r="I96" s="522"/>
      <c r="J96" s="520"/>
      <c r="K96" s="521"/>
      <c r="L96" s="522"/>
      <c r="M96" s="520"/>
      <c r="N96" s="521"/>
      <c r="O96" s="522"/>
      <c r="P96" s="221"/>
      <c r="Q96" s="222"/>
      <c r="R96" s="223"/>
      <c r="S96" s="221"/>
      <c r="T96" s="222"/>
      <c r="U96" s="223"/>
      <c r="V96" s="221"/>
      <c r="W96" s="222"/>
      <c r="X96" s="223"/>
      <c r="Y96" s="221"/>
      <c r="Z96" s="222"/>
      <c r="AA96" s="223"/>
      <c r="AB96" s="221"/>
      <c r="AC96" s="222"/>
      <c r="AD96" s="223"/>
      <c r="AE96" s="221"/>
      <c r="AF96" s="222"/>
      <c r="AG96" s="223"/>
      <c r="AH96" s="221"/>
      <c r="AI96" s="222"/>
      <c r="AJ96" s="223"/>
      <c r="AK96" s="232"/>
      <c r="AL96" s="222"/>
      <c r="AM96" s="223"/>
      <c r="AN96" s="234"/>
      <c r="AO96" s="222"/>
      <c r="AP96" s="223"/>
      <c r="AQ96" s="514" t="s">
        <v>53</v>
      </c>
      <c r="AR96" s="515" t="s">
        <v>53</v>
      </c>
      <c r="AS96" s="516" t="s">
        <v>53</v>
      </c>
      <c r="AT96" s="514" t="s">
        <v>53</v>
      </c>
      <c r="AU96" s="515" t="s">
        <v>53</v>
      </c>
      <c r="AV96" s="516" t="s">
        <v>53</v>
      </c>
      <c r="AW96" s="514" t="s">
        <v>53</v>
      </c>
      <c r="AX96" s="515" t="s">
        <v>53</v>
      </c>
      <c r="AY96" s="516" t="s">
        <v>53</v>
      </c>
      <c r="AZ96" s="234" t="s">
        <v>53</v>
      </c>
      <c r="BA96" s="222" t="s">
        <v>53</v>
      </c>
      <c r="BB96" s="222" t="s">
        <v>53</v>
      </c>
      <c r="BC96" s="222" t="s">
        <v>53</v>
      </c>
      <c r="BD96" s="223" t="s">
        <v>53</v>
      </c>
    </row>
    <row r="97" spans="1:57" s="117" customFormat="1" ht="12" customHeight="1" x14ac:dyDescent="0.25">
      <c r="A97" s="891"/>
      <c r="B97" s="892" t="s">
        <v>43</v>
      </c>
      <c r="C97" s="229" t="s">
        <v>1037</v>
      </c>
      <c r="D97" s="517" t="s">
        <v>53</v>
      </c>
      <c r="E97" s="518" t="s">
        <v>53</v>
      </c>
      <c r="F97" s="519" t="s">
        <v>53</v>
      </c>
      <c r="G97" s="517" t="s">
        <v>279</v>
      </c>
      <c r="H97" s="518">
        <v>4.47</v>
      </c>
      <c r="I97" s="519">
        <v>4.47</v>
      </c>
      <c r="J97" s="517" t="s">
        <v>279</v>
      </c>
      <c r="K97" s="518">
        <v>4.37</v>
      </c>
      <c r="L97" s="519">
        <v>4.37</v>
      </c>
      <c r="M97" s="517" t="s">
        <v>279</v>
      </c>
      <c r="N97" s="518">
        <v>4.97</v>
      </c>
      <c r="O97" s="519">
        <v>4.97</v>
      </c>
      <c r="P97" s="224" t="s">
        <v>163</v>
      </c>
      <c r="Q97" s="225">
        <v>5.04</v>
      </c>
      <c r="R97" s="226">
        <v>5.04</v>
      </c>
      <c r="S97" s="224" t="s">
        <v>163</v>
      </c>
      <c r="T97" s="225">
        <v>5.1100000000000003</v>
      </c>
      <c r="U97" s="226">
        <v>5.1100000000000003</v>
      </c>
      <c r="V97" s="224" t="s">
        <v>279</v>
      </c>
      <c r="W97" s="225">
        <v>6.26</v>
      </c>
      <c r="X97" s="226">
        <v>6.26</v>
      </c>
      <c r="Y97" s="224" t="s">
        <v>279</v>
      </c>
      <c r="Z97" s="225">
        <v>6.16</v>
      </c>
      <c r="AA97" s="226">
        <v>6.16</v>
      </c>
      <c r="AB97" s="224" t="s">
        <v>164</v>
      </c>
      <c r="AC97" s="225">
        <v>12.07</v>
      </c>
      <c r="AD97" s="226">
        <v>12.07</v>
      </c>
      <c r="AE97" s="224" t="s">
        <v>164</v>
      </c>
      <c r="AF97" s="225">
        <v>11.18</v>
      </c>
      <c r="AG97" s="226">
        <v>11.18</v>
      </c>
      <c r="AH97" s="224" t="s">
        <v>201</v>
      </c>
      <c r="AI97" s="225">
        <v>11.6</v>
      </c>
      <c r="AJ97" s="226">
        <v>26.36</v>
      </c>
      <c r="AK97" s="233" t="s">
        <v>200</v>
      </c>
      <c r="AL97" s="225">
        <v>12.33</v>
      </c>
      <c r="AM97" s="226">
        <v>43.28</v>
      </c>
      <c r="AN97" s="235" t="s">
        <v>243</v>
      </c>
      <c r="AO97" s="225">
        <v>27.34</v>
      </c>
      <c r="AP97" s="226">
        <v>44.37</v>
      </c>
      <c r="AQ97" s="511" t="s">
        <v>243</v>
      </c>
      <c r="AR97" s="512">
        <v>56.39</v>
      </c>
      <c r="AS97" s="513">
        <v>57.56</v>
      </c>
      <c r="AT97" s="511" t="s">
        <v>165</v>
      </c>
      <c r="AU97" s="512">
        <v>63.42</v>
      </c>
      <c r="AV97" s="513">
        <v>64.5</v>
      </c>
      <c r="AW97" s="511" t="s">
        <v>200</v>
      </c>
      <c r="AX97" s="512">
        <v>37.475700000000003</v>
      </c>
      <c r="AY97" s="513">
        <v>38.515700000000002</v>
      </c>
      <c r="AZ97" s="276" t="s">
        <v>201</v>
      </c>
      <c r="BA97" s="277">
        <v>35.105699999999999</v>
      </c>
      <c r="BB97" s="277" t="s">
        <v>241</v>
      </c>
      <c r="BC97" s="277" t="s">
        <v>53</v>
      </c>
      <c r="BD97" s="278">
        <v>36.245699999999999</v>
      </c>
    </row>
    <row r="98" spans="1:57" s="117" customFormat="1" ht="12" customHeight="1" x14ac:dyDescent="0.25">
      <c r="A98" s="891"/>
      <c r="B98" s="893"/>
      <c r="C98" s="230" t="s">
        <v>1035</v>
      </c>
      <c r="D98" s="520"/>
      <c r="E98" s="521"/>
      <c r="F98" s="522"/>
      <c r="G98" s="520"/>
      <c r="H98" s="521"/>
      <c r="I98" s="522"/>
      <c r="J98" s="520"/>
      <c r="K98" s="521"/>
      <c r="L98" s="522"/>
      <c r="M98" s="520"/>
      <c r="N98" s="521"/>
      <c r="O98" s="522"/>
      <c r="P98" s="194"/>
      <c r="Q98" s="195"/>
      <c r="R98" s="196"/>
      <c r="S98" s="194" t="s">
        <v>53</v>
      </c>
      <c r="T98" s="195" t="s">
        <v>53</v>
      </c>
      <c r="U98" s="196" t="s">
        <v>53</v>
      </c>
      <c r="V98" s="194" t="s">
        <v>53</v>
      </c>
      <c r="W98" s="195" t="s">
        <v>53</v>
      </c>
      <c r="X98" s="196" t="s">
        <v>53</v>
      </c>
      <c r="Y98" s="194" t="s">
        <v>53</v>
      </c>
      <c r="Z98" s="195" t="s">
        <v>53</v>
      </c>
      <c r="AA98" s="196" t="s">
        <v>53</v>
      </c>
      <c r="AB98" s="194" t="s">
        <v>279</v>
      </c>
      <c r="AC98" s="195">
        <v>2.48</v>
      </c>
      <c r="AD98" s="196">
        <v>3.22</v>
      </c>
      <c r="AE98" s="194" t="s">
        <v>163</v>
      </c>
      <c r="AF98" s="195">
        <v>2.4500000000000002</v>
      </c>
      <c r="AG98" s="196">
        <v>7.53</v>
      </c>
      <c r="AH98" s="194" t="s">
        <v>163</v>
      </c>
      <c r="AI98" s="195">
        <v>2.4500000000000002</v>
      </c>
      <c r="AJ98" s="196">
        <v>7.55</v>
      </c>
      <c r="AK98" s="220" t="s">
        <v>164</v>
      </c>
      <c r="AL98" s="195">
        <v>6.08</v>
      </c>
      <c r="AM98" s="196">
        <v>18.190000000000001</v>
      </c>
      <c r="AN98" s="217" t="s">
        <v>163</v>
      </c>
      <c r="AO98" s="195" t="s">
        <v>53</v>
      </c>
      <c r="AP98" s="196">
        <v>15.76</v>
      </c>
      <c r="AQ98" s="511" t="s">
        <v>164</v>
      </c>
      <c r="AR98" s="512">
        <v>16.55</v>
      </c>
      <c r="AS98" s="513">
        <v>18.03</v>
      </c>
      <c r="AT98" s="511" t="s">
        <v>164</v>
      </c>
      <c r="AU98" s="512">
        <v>18.03</v>
      </c>
      <c r="AV98" s="513">
        <v>18.03</v>
      </c>
      <c r="AW98" s="511" t="s">
        <v>242</v>
      </c>
      <c r="AX98" s="512">
        <v>18.03</v>
      </c>
      <c r="AY98" s="513">
        <v>25.84</v>
      </c>
      <c r="AZ98" s="276" t="s">
        <v>200</v>
      </c>
      <c r="BA98" s="277">
        <v>17.260000000000002</v>
      </c>
      <c r="BB98" s="277" t="s">
        <v>53</v>
      </c>
      <c r="BC98" s="277" t="s">
        <v>53</v>
      </c>
      <c r="BD98" s="278">
        <v>34.35</v>
      </c>
    </row>
    <row r="99" spans="1:57" s="117" customFormat="1" ht="12" customHeight="1" x14ac:dyDescent="0.25">
      <c r="A99" s="891"/>
      <c r="B99" s="893"/>
      <c r="C99" s="227" t="s">
        <v>1036</v>
      </c>
      <c r="D99" s="520" t="s">
        <v>279</v>
      </c>
      <c r="E99" s="521">
        <v>1.21</v>
      </c>
      <c r="F99" s="522">
        <v>1.21</v>
      </c>
      <c r="G99" s="520" t="s">
        <v>279</v>
      </c>
      <c r="H99" s="521">
        <v>1.21</v>
      </c>
      <c r="I99" s="522">
        <v>1.21</v>
      </c>
      <c r="J99" s="520" t="s">
        <v>53</v>
      </c>
      <c r="K99" s="521" t="s">
        <v>53</v>
      </c>
      <c r="L99" s="522" t="s">
        <v>53</v>
      </c>
      <c r="M99" s="520" t="s">
        <v>163</v>
      </c>
      <c r="N99" s="521">
        <v>1.91</v>
      </c>
      <c r="O99" s="522">
        <v>2.2599999999999998</v>
      </c>
      <c r="P99" s="194" t="s">
        <v>201</v>
      </c>
      <c r="Q99" s="195">
        <v>2.79</v>
      </c>
      <c r="R99" s="196">
        <v>3.2</v>
      </c>
      <c r="S99" s="194" t="s">
        <v>200</v>
      </c>
      <c r="T99" s="195">
        <v>2.7</v>
      </c>
      <c r="U99" s="196">
        <v>5.69</v>
      </c>
      <c r="V99" s="194" t="s">
        <v>200</v>
      </c>
      <c r="W99" s="195">
        <v>3.13</v>
      </c>
      <c r="X99" s="196">
        <v>5.64</v>
      </c>
      <c r="Y99" s="194" t="s">
        <v>242</v>
      </c>
      <c r="Z99" s="195" t="s">
        <v>650</v>
      </c>
      <c r="AA99" s="196">
        <v>4.51</v>
      </c>
      <c r="AB99" s="194" t="s">
        <v>243</v>
      </c>
      <c r="AC99" s="195">
        <v>2.58</v>
      </c>
      <c r="AD99" s="196">
        <v>5.04</v>
      </c>
      <c r="AE99" s="194" t="s">
        <v>242</v>
      </c>
      <c r="AF99" s="195">
        <v>4.4000000000000004</v>
      </c>
      <c r="AG99" s="196">
        <v>4.4000000000000004</v>
      </c>
      <c r="AH99" s="194" t="s">
        <v>242</v>
      </c>
      <c r="AI99" s="195">
        <v>4.46</v>
      </c>
      <c r="AJ99" s="196">
        <v>12.5</v>
      </c>
      <c r="AK99" s="220" t="s">
        <v>243</v>
      </c>
      <c r="AL99" s="195">
        <v>8.02</v>
      </c>
      <c r="AM99" s="196">
        <v>38.01</v>
      </c>
      <c r="AN99" s="217" t="s">
        <v>165</v>
      </c>
      <c r="AO99" s="195">
        <v>8.3000000000000007</v>
      </c>
      <c r="AP99" s="196">
        <v>37.79</v>
      </c>
      <c r="AQ99" s="511" t="s">
        <v>243</v>
      </c>
      <c r="AR99" s="512">
        <v>16.03</v>
      </c>
      <c r="AS99" s="513">
        <v>22.45</v>
      </c>
      <c r="AT99" s="511" t="s">
        <v>275</v>
      </c>
      <c r="AU99" s="512">
        <v>17.45</v>
      </c>
      <c r="AV99" s="513">
        <v>23.89</v>
      </c>
      <c r="AW99" s="511" t="s">
        <v>165</v>
      </c>
      <c r="AX99" s="512">
        <v>10.48</v>
      </c>
      <c r="AY99" s="513">
        <v>16.920000000000002</v>
      </c>
      <c r="AZ99" s="276" t="s">
        <v>202</v>
      </c>
      <c r="BA99" s="277">
        <v>18.309999999999999</v>
      </c>
      <c r="BB99" s="277" t="s">
        <v>53</v>
      </c>
      <c r="BC99" s="277">
        <v>1.82</v>
      </c>
      <c r="BD99" s="278">
        <v>29.65</v>
      </c>
    </row>
    <row r="100" spans="1:57" s="117" customFormat="1" ht="12" customHeight="1" x14ac:dyDescent="0.25">
      <c r="A100" s="891"/>
      <c r="B100" s="893"/>
      <c r="C100" s="230" t="s">
        <v>1039</v>
      </c>
      <c r="D100" s="520"/>
      <c r="E100" s="521"/>
      <c r="F100" s="522"/>
      <c r="G100" s="520"/>
      <c r="H100" s="521"/>
      <c r="I100" s="522"/>
      <c r="J100" s="520"/>
      <c r="K100" s="521"/>
      <c r="L100" s="522"/>
      <c r="M100" s="520" t="s">
        <v>53</v>
      </c>
      <c r="N100" s="521" t="s">
        <v>53</v>
      </c>
      <c r="O100" s="522" t="s">
        <v>53</v>
      </c>
      <c r="P100" s="194"/>
      <c r="Q100" s="195"/>
      <c r="R100" s="196"/>
      <c r="S100" s="194"/>
      <c r="T100" s="195"/>
      <c r="U100" s="196"/>
      <c r="V100" s="194"/>
      <c r="W100" s="195"/>
      <c r="X100" s="196"/>
      <c r="Y100" s="194"/>
      <c r="Z100" s="195"/>
      <c r="AA100" s="196"/>
      <c r="AB100" s="194"/>
      <c r="AC100" s="195"/>
      <c r="AD100" s="196"/>
      <c r="AE100" s="194"/>
      <c r="AF100" s="195"/>
      <c r="AG100" s="196"/>
      <c r="AH100" s="194"/>
      <c r="AI100" s="195"/>
      <c r="AJ100" s="196"/>
      <c r="AK100" s="220" t="s">
        <v>53</v>
      </c>
      <c r="AL100" s="195" t="s">
        <v>53</v>
      </c>
      <c r="AM100" s="196" t="s">
        <v>53</v>
      </c>
      <c r="AN100" s="217" t="s">
        <v>53</v>
      </c>
      <c r="AO100" s="195" t="s">
        <v>53</v>
      </c>
      <c r="AP100" s="196" t="s">
        <v>53</v>
      </c>
      <c r="AQ100" s="511" t="s">
        <v>53</v>
      </c>
      <c r="AR100" s="512" t="s">
        <v>53</v>
      </c>
      <c r="AS100" s="513" t="s">
        <v>53</v>
      </c>
      <c r="AT100" s="511" t="s">
        <v>53</v>
      </c>
      <c r="AU100" s="512" t="s">
        <v>53</v>
      </c>
      <c r="AV100" s="513" t="s">
        <v>53</v>
      </c>
      <c r="AW100" s="511" t="s">
        <v>53</v>
      </c>
      <c r="AX100" s="512" t="s">
        <v>53</v>
      </c>
      <c r="AY100" s="513" t="s">
        <v>53</v>
      </c>
      <c r="AZ100" s="276" t="s">
        <v>53</v>
      </c>
      <c r="BA100" s="277" t="s">
        <v>53</v>
      </c>
      <c r="BB100" s="277" t="s">
        <v>53</v>
      </c>
      <c r="BC100" s="277" t="s">
        <v>53</v>
      </c>
      <c r="BD100" s="278" t="s">
        <v>53</v>
      </c>
    </row>
    <row r="101" spans="1:57" s="117" customFormat="1" ht="12" customHeight="1" x14ac:dyDescent="0.25">
      <c r="A101" s="891"/>
      <c r="B101" s="894"/>
      <c r="C101" s="228" t="s">
        <v>1038</v>
      </c>
      <c r="D101" s="523" t="s">
        <v>53</v>
      </c>
      <c r="E101" s="524" t="s">
        <v>53</v>
      </c>
      <c r="F101" s="525" t="s">
        <v>53</v>
      </c>
      <c r="G101" s="523" t="s">
        <v>53</v>
      </c>
      <c r="H101" s="524" t="s">
        <v>53</v>
      </c>
      <c r="I101" s="525" t="s">
        <v>53</v>
      </c>
      <c r="J101" s="523" t="s">
        <v>53</v>
      </c>
      <c r="K101" s="524" t="s">
        <v>53</v>
      </c>
      <c r="L101" s="525" t="s">
        <v>53</v>
      </c>
      <c r="M101" s="523" t="s">
        <v>279</v>
      </c>
      <c r="N101" s="524">
        <v>5.23</v>
      </c>
      <c r="O101" s="525">
        <v>5.23</v>
      </c>
      <c r="P101" s="198" t="s">
        <v>53</v>
      </c>
      <c r="Q101" s="199" t="s">
        <v>53</v>
      </c>
      <c r="R101" s="200" t="s">
        <v>53</v>
      </c>
      <c r="S101" s="198" t="s">
        <v>53</v>
      </c>
      <c r="T101" s="199" t="s">
        <v>53</v>
      </c>
      <c r="U101" s="200" t="s">
        <v>53</v>
      </c>
      <c r="V101" s="198" t="s">
        <v>53</v>
      </c>
      <c r="W101" s="199" t="s">
        <v>53</v>
      </c>
      <c r="X101" s="200" t="s">
        <v>53</v>
      </c>
      <c r="Y101" s="198" t="s">
        <v>53</v>
      </c>
      <c r="Z101" s="199" t="s">
        <v>53</v>
      </c>
      <c r="AA101" s="200" t="s">
        <v>53</v>
      </c>
      <c r="AB101" s="198" t="s">
        <v>279</v>
      </c>
      <c r="AC101" s="199">
        <v>3.65</v>
      </c>
      <c r="AD101" s="200">
        <v>3.65</v>
      </c>
      <c r="AE101" s="198" t="s">
        <v>53</v>
      </c>
      <c r="AF101" s="199" t="s">
        <v>53</v>
      </c>
      <c r="AG101" s="200" t="s">
        <v>53</v>
      </c>
      <c r="AH101" s="198" t="s">
        <v>53</v>
      </c>
      <c r="AI101" s="199" t="s">
        <v>53</v>
      </c>
      <c r="AJ101" s="200" t="s">
        <v>53</v>
      </c>
      <c r="AK101" s="507" t="s">
        <v>53</v>
      </c>
      <c r="AL101" s="199" t="s">
        <v>53</v>
      </c>
      <c r="AM101" s="200" t="s">
        <v>53</v>
      </c>
      <c r="AN101" s="219" t="s">
        <v>53</v>
      </c>
      <c r="AO101" s="199" t="s">
        <v>53</v>
      </c>
      <c r="AP101" s="200" t="s">
        <v>53</v>
      </c>
      <c r="AQ101" s="526" t="s">
        <v>53</v>
      </c>
      <c r="AR101" s="527" t="s">
        <v>53</v>
      </c>
      <c r="AS101" s="528" t="s">
        <v>53</v>
      </c>
      <c r="AT101" s="526" t="s">
        <v>53</v>
      </c>
      <c r="AU101" s="527">
        <v>2.35</v>
      </c>
      <c r="AV101" s="528" t="s">
        <v>53</v>
      </c>
      <c r="AW101" s="526" t="s">
        <v>53</v>
      </c>
      <c r="AX101" s="527">
        <v>3.22</v>
      </c>
      <c r="AY101" s="528" t="s">
        <v>53</v>
      </c>
      <c r="AZ101" s="219" t="s">
        <v>53</v>
      </c>
      <c r="BA101" s="199">
        <v>1.3</v>
      </c>
      <c r="BB101" s="199" t="s">
        <v>53</v>
      </c>
      <c r="BC101" s="199" t="s">
        <v>53</v>
      </c>
      <c r="BD101" s="200" t="s">
        <v>53</v>
      </c>
    </row>
    <row r="102" spans="1:57" ht="15.75" customHeight="1" x14ac:dyDescent="0.25">
      <c r="A102" s="299"/>
      <c r="C102" s="547"/>
      <c r="BE102" s="89"/>
    </row>
    <row r="103" spans="1:57" ht="15.75" customHeight="1" x14ac:dyDescent="0.25">
      <c r="A103" s="299"/>
    </row>
    <row r="104" spans="1:57" ht="15.75" customHeight="1" x14ac:dyDescent="0.25">
      <c r="A104" s="299"/>
    </row>
    <row r="105" spans="1:57" ht="15.75" customHeight="1" x14ac:dyDescent="0.25">
      <c r="A105" s="299"/>
    </row>
    <row r="106" spans="1:57" ht="15.75" customHeight="1" x14ac:dyDescent="0.25">
      <c r="A106" s="299"/>
    </row>
    <row r="107" spans="1:57" ht="15.75" customHeight="1" x14ac:dyDescent="0.25">
      <c r="A107" s="299"/>
    </row>
    <row r="108" spans="1:57" ht="15.75" customHeight="1" x14ac:dyDescent="0.25">
      <c r="A108" s="299"/>
    </row>
  </sheetData>
  <mergeCells count="225">
    <mergeCell ref="AW12:AY12"/>
    <mergeCell ref="AW13:AW14"/>
    <mergeCell ref="AX13:AX14"/>
    <mergeCell ref="AY13:AY14"/>
    <mergeCell ref="AW25:AY25"/>
    <mergeCell ref="AW26:AW27"/>
    <mergeCell ref="AX26:AX27"/>
    <mergeCell ref="AY26:AY27"/>
    <mergeCell ref="AW46:AY46"/>
    <mergeCell ref="A76:A84"/>
    <mergeCell ref="B76:B81"/>
    <mergeCell ref="B82:B84"/>
    <mergeCell ref="A86:A101"/>
    <mergeCell ref="B86:B96"/>
    <mergeCell ref="B97:B101"/>
    <mergeCell ref="AK47:AK48"/>
    <mergeCell ref="Z47:Z48"/>
    <mergeCell ref="AA47:AA48"/>
    <mergeCell ref="AB47:AB48"/>
    <mergeCell ref="AC47:AC48"/>
    <mergeCell ref="AD47:AD48"/>
    <mergeCell ref="S47:S48"/>
    <mergeCell ref="T47:T48"/>
    <mergeCell ref="U47:U48"/>
    <mergeCell ref="V47:V48"/>
    <mergeCell ref="W47:W48"/>
    <mergeCell ref="X47:X48"/>
    <mergeCell ref="Y47:Y48"/>
    <mergeCell ref="M47:M48"/>
    <mergeCell ref="N47:N48"/>
    <mergeCell ref="O47:O48"/>
    <mergeCell ref="P47:P48"/>
    <mergeCell ref="Q47:Q48"/>
    <mergeCell ref="AL47:AL48"/>
    <mergeCell ref="AM47:AM48"/>
    <mergeCell ref="AN47:AN48"/>
    <mergeCell ref="AO47:AO48"/>
    <mergeCell ref="AP47:AP48"/>
    <mergeCell ref="AE47:AE48"/>
    <mergeCell ref="AF47:AF48"/>
    <mergeCell ref="AG47:AG48"/>
    <mergeCell ref="AH47:AH48"/>
    <mergeCell ref="AI47:AI48"/>
    <mergeCell ref="AJ47:AJ48"/>
    <mergeCell ref="BA47:BA48"/>
    <mergeCell ref="BB47:BC47"/>
    <mergeCell ref="BD47:BD48"/>
    <mergeCell ref="AQ47:AQ48"/>
    <mergeCell ref="AR47:AR48"/>
    <mergeCell ref="AS47:AS48"/>
    <mergeCell ref="AT47:AT48"/>
    <mergeCell ref="AU47:AU48"/>
    <mergeCell ref="AV47:AV48"/>
    <mergeCell ref="AW47:AW48"/>
    <mergeCell ref="AX47:AX48"/>
    <mergeCell ref="AY47:AY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AZ47:AZ48"/>
    <mergeCell ref="B32:B33"/>
    <mergeCell ref="B35:B39"/>
    <mergeCell ref="B42:B43"/>
    <mergeCell ref="D46:F46"/>
    <mergeCell ref="G46:I46"/>
    <mergeCell ref="J46:L46"/>
    <mergeCell ref="AZ26:AZ27"/>
    <mergeCell ref="BA26:BA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P25:R25"/>
    <mergeCell ref="S25:U25"/>
    <mergeCell ref="V25:X25"/>
    <mergeCell ref="Y25:AA25"/>
    <mergeCell ref="AB25:AD25"/>
    <mergeCell ref="BB26:BC26"/>
    <mergeCell ref="BD13:BD14"/>
    <mergeCell ref="AO13:AO14"/>
    <mergeCell ref="AP13:AP14"/>
    <mergeCell ref="AQ13:AQ14"/>
    <mergeCell ref="AR13:AR14"/>
    <mergeCell ref="AS13:AS14"/>
    <mergeCell ref="AT13:AT14"/>
    <mergeCell ref="AI13:AI14"/>
    <mergeCell ref="AJ13:AJ14"/>
    <mergeCell ref="AU13:AU14"/>
    <mergeCell ref="AV13:AV14"/>
    <mergeCell ref="AZ13:AZ14"/>
    <mergeCell ref="BA13:BA14"/>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BB13:BC13"/>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V11:X11"/>
    <mergeCell ref="D12:F12"/>
    <mergeCell ref="G12:I12"/>
    <mergeCell ref="J12:L12"/>
    <mergeCell ref="M12:O12"/>
    <mergeCell ref="P12:R12"/>
    <mergeCell ref="S12:U12"/>
    <mergeCell ref="V12:X12"/>
    <mergeCell ref="A49:A75"/>
    <mergeCell ref="B49:B63"/>
    <mergeCell ref="B64:B68"/>
    <mergeCell ref="B69:B71"/>
    <mergeCell ref="B72:B75"/>
    <mergeCell ref="D13:D14"/>
    <mergeCell ref="E13:E14"/>
    <mergeCell ref="F13:F14"/>
    <mergeCell ref="G13:G14"/>
    <mergeCell ref="H13:H14"/>
    <mergeCell ref="I13:I14"/>
    <mergeCell ref="J13:J14"/>
    <mergeCell ref="D25:F25"/>
    <mergeCell ref="G25:I25"/>
    <mergeCell ref="J25:L25"/>
    <mergeCell ref="M25:O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2"/>
  <sheetViews>
    <sheetView showGridLines="0" tabSelected="1" workbookViewId="0">
      <selection activeCell="T11" sqref="T11"/>
    </sheetView>
  </sheetViews>
  <sheetFormatPr baseColWidth="10" defaultColWidth="11.44140625" defaultRowHeight="12.9" customHeight="1" x14ac:dyDescent="0.25"/>
  <cols>
    <col min="1" max="1" width="2.6640625" style="122" customWidth="1"/>
    <col min="2" max="2" width="21" style="122" customWidth="1"/>
    <col min="3" max="3" width="7.5546875" style="122" customWidth="1"/>
    <col min="4" max="6" width="7.5546875" style="124" customWidth="1"/>
    <col min="7" max="15" width="7.5546875" style="122" customWidth="1"/>
    <col min="16" max="18" width="7.77734375" style="122" customWidth="1"/>
    <col min="19" max="19" width="11.44140625" style="145"/>
    <col min="20" max="20" width="10.6640625" style="122" customWidth="1"/>
    <col min="21" max="21" width="8.5546875" style="122" customWidth="1"/>
    <col min="22" max="16384" width="11.44140625" style="122"/>
  </cols>
  <sheetData>
    <row r="1" spans="1:22" ht="12.9" customHeight="1" x14ac:dyDescent="0.25">
      <c r="B1" s="123"/>
    </row>
    <row r="2" spans="1:22" ht="12.9" customHeight="1" x14ac:dyDescent="0.25">
      <c r="B2" s="123"/>
    </row>
    <row r="3" spans="1:22" ht="12.9" customHeight="1" x14ac:dyDescent="0.25">
      <c r="B3" s="123"/>
    </row>
    <row r="4" spans="1:22" ht="12.9" customHeight="1" x14ac:dyDescent="0.25">
      <c r="B4" s="123"/>
    </row>
    <row r="5" spans="1:22" ht="12.9" customHeight="1" x14ac:dyDescent="0.25">
      <c r="B5" s="123"/>
    </row>
    <row r="6" spans="1:22" ht="12.9" customHeight="1" x14ac:dyDescent="0.25">
      <c r="B6" s="123"/>
    </row>
    <row r="7" spans="1:22" s="23" customFormat="1" ht="15.75" customHeight="1" x14ac:dyDescent="0.25">
      <c r="A7" s="168" t="s">
        <v>704</v>
      </c>
      <c r="B7" s="11"/>
      <c r="C7" s="12"/>
      <c r="D7" s="12"/>
      <c r="E7" s="12"/>
      <c r="F7" s="12"/>
      <c r="S7" s="630"/>
    </row>
    <row r="8" spans="1:22" s="23" customFormat="1" ht="20.25" customHeight="1" x14ac:dyDescent="0.25">
      <c r="A8" s="16" t="s">
        <v>64</v>
      </c>
      <c r="B8" s="11"/>
      <c r="C8" s="12"/>
      <c r="D8" s="12"/>
      <c r="E8" s="12"/>
      <c r="F8" s="12"/>
      <c r="S8" s="630"/>
    </row>
    <row r="9" spans="1:22" ht="12.9" customHeight="1" x14ac:dyDescent="0.25">
      <c r="A9" s="144" t="s">
        <v>67</v>
      </c>
      <c r="C9" s="124"/>
      <c r="F9" s="122"/>
      <c r="O9" s="145"/>
    </row>
    <row r="10" spans="1:22" ht="30" customHeight="1" x14ac:dyDescent="0.25">
      <c r="B10" s="156" t="s">
        <v>698</v>
      </c>
      <c r="D10" s="309"/>
      <c r="Q10" s="185"/>
    </row>
    <row r="11" spans="1:22" ht="25.2" customHeight="1" thickBot="1" x14ac:dyDescent="0.3">
      <c r="A11" s="8"/>
      <c r="B11" s="125" t="s">
        <v>699</v>
      </c>
      <c r="O11" s="176"/>
      <c r="Q11" s="175"/>
      <c r="V11" s="575"/>
    </row>
    <row r="12" spans="1:22" ht="30" customHeight="1" x14ac:dyDescent="0.25">
      <c r="A12" s="8"/>
      <c r="B12" s="300"/>
      <c r="C12" s="731" t="s">
        <v>70</v>
      </c>
      <c r="D12" s="732"/>
      <c r="E12" s="732"/>
      <c r="F12" s="732"/>
      <c r="G12" s="732"/>
      <c r="H12" s="732"/>
      <c r="I12" s="732"/>
      <c r="J12" s="732"/>
      <c r="K12" s="732"/>
      <c r="L12" s="733"/>
      <c r="M12" s="733"/>
      <c r="N12" s="733"/>
      <c r="O12" s="619"/>
      <c r="P12" s="735" t="s">
        <v>707</v>
      </c>
      <c r="Q12" s="735" t="s">
        <v>708</v>
      </c>
      <c r="R12" s="737" t="s">
        <v>4</v>
      </c>
      <c r="U12" s="571"/>
      <c r="V12" s="739"/>
    </row>
    <row r="13" spans="1:22" ht="30" customHeight="1" thickBot="1" x14ac:dyDescent="0.3">
      <c r="A13" s="8"/>
      <c r="B13" s="94"/>
      <c r="C13" s="152" t="s">
        <v>1</v>
      </c>
      <c r="D13" s="153" t="s">
        <v>2</v>
      </c>
      <c r="E13" s="153" t="s">
        <v>3</v>
      </c>
      <c r="F13" s="153">
        <v>2014</v>
      </c>
      <c r="G13" s="153">
        <v>2015</v>
      </c>
      <c r="H13" s="153">
        <v>2016</v>
      </c>
      <c r="I13" s="153">
        <v>2017</v>
      </c>
      <c r="J13" s="154">
        <v>2018</v>
      </c>
      <c r="K13" s="155">
        <v>2019</v>
      </c>
      <c r="L13" s="155">
        <v>2020</v>
      </c>
      <c r="M13" s="155">
        <v>2021</v>
      </c>
      <c r="N13" s="155">
        <v>2022</v>
      </c>
      <c r="O13" s="155">
        <v>2023</v>
      </c>
      <c r="P13" s="736"/>
      <c r="Q13" s="736"/>
      <c r="R13" s="738"/>
      <c r="S13" s="631"/>
      <c r="T13" s="633"/>
      <c r="U13" s="572"/>
      <c r="V13" s="739"/>
    </row>
    <row r="14" spans="1:22" ht="14.85" customHeight="1" x14ac:dyDescent="0.25">
      <c r="A14" s="8"/>
      <c r="B14" s="319" t="s">
        <v>5</v>
      </c>
      <c r="C14" s="620">
        <v>191594</v>
      </c>
      <c r="D14" s="620">
        <v>204292</v>
      </c>
      <c r="E14" s="620">
        <v>215319</v>
      </c>
      <c r="F14" s="620">
        <v>228332</v>
      </c>
      <c r="G14" s="620">
        <v>305015</v>
      </c>
      <c r="H14" s="320">
        <v>356569</v>
      </c>
      <c r="I14" s="320">
        <v>398948</v>
      </c>
      <c r="J14" s="621">
        <v>448011</v>
      </c>
      <c r="K14" s="621">
        <v>499833</v>
      </c>
      <c r="L14" s="622">
        <v>550842</v>
      </c>
      <c r="M14" s="622">
        <v>603725</v>
      </c>
      <c r="N14" s="622">
        <v>618874</v>
      </c>
      <c r="O14" s="623">
        <v>604281</v>
      </c>
      <c r="P14" s="635">
        <v>0.1004527952456673</v>
      </c>
      <c r="Q14" s="569">
        <v>0.21905501415401615</v>
      </c>
      <c r="R14" s="321">
        <v>1</v>
      </c>
      <c r="S14" s="632"/>
      <c r="T14" s="632"/>
      <c r="U14" s="634"/>
      <c r="V14" s="710"/>
    </row>
    <row r="15" spans="1:22" ht="12.75" customHeight="1" x14ac:dyDescent="0.25">
      <c r="A15" s="8"/>
      <c r="B15" s="126" t="s">
        <v>6</v>
      </c>
      <c r="C15" s="127">
        <v>102469</v>
      </c>
      <c r="D15" s="127">
        <v>112359</v>
      </c>
      <c r="E15" s="127">
        <v>115138</v>
      </c>
      <c r="F15" s="127">
        <v>124934</v>
      </c>
      <c r="G15" s="127">
        <v>158713</v>
      </c>
      <c r="H15" s="624">
        <v>184256</v>
      </c>
      <c r="I15" s="624">
        <v>211507</v>
      </c>
      <c r="J15" s="625">
        <v>248652</v>
      </c>
      <c r="K15" s="625">
        <v>289093</v>
      </c>
      <c r="L15" s="259">
        <v>326131</v>
      </c>
      <c r="M15" s="259">
        <v>363973</v>
      </c>
      <c r="N15" s="259">
        <v>368290</v>
      </c>
      <c r="O15" s="626">
        <v>353668</v>
      </c>
      <c r="P15" s="636">
        <v>0.10874992616696466</v>
      </c>
      <c r="Q15" s="629">
        <v>0.12820649457094063</v>
      </c>
      <c r="R15" s="146">
        <v>2</v>
      </c>
      <c r="S15" s="632"/>
      <c r="T15" s="632"/>
      <c r="U15" s="634"/>
      <c r="V15" s="711"/>
    </row>
    <row r="16" spans="1:22" ht="14.85" customHeight="1" x14ac:dyDescent="0.25">
      <c r="A16" s="8"/>
      <c r="B16" s="126" t="s">
        <v>84</v>
      </c>
      <c r="C16" s="127">
        <v>129377</v>
      </c>
      <c r="D16" s="127">
        <v>135567</v>
      </c>
      <c r="E16" s="127">
        <v>142345</v>
      </c>
      <c r="F16" s="127">
        <v>144595</v>
      </c>
      <c r="G16" s="127">
        <v>162815</v>
      </c>
      <c r="H16" s="624">
        <v>202600</v>
      </c>
      <c r="I16" s="624">
        <v>228676</v>
      </c>
      <c r="J16" s="625">
        <v>249477</v>
      </c>
      <c r="K16" s="625">
        <v>272012</v>
      </c>
      <c r="L16" s="259">
        <v>292463</v>
      </c>
      <c r="M16" s="259">
        <v>305949</v>
      </c>
      <c r="N16" s="259">
        <v>314347</v>
      </c>
      <c r="O16" s="626">
        <v>310853</v>
      </c>
      <c r="P16" s="636">
        <v>7.5783381119836513E-2</v>
      </c>
      <c r="Q16" s="629">
        <v>0.11268583376743332</v>
      </c>
      <c r="R16" s="146">
        <v>3</v>
      </c>
      <c r="S16" s="632"/>
      <c r="T16" s="632"/>
      <c r="U16" s="634"/>
      <c r="V16" s="711"/>
    </row>
    <row r="17" spans="1:24" ht="12.75" customHeight="1" x14ac:dyDescent="0.25">
      <c r="A17" s="8"/>
      <c r="B17" s="126" t="s">
        <v>7</v>
      </c>
      <c r="C17" s="127">
        <v>96174</v>
      </c>
      <c r="D17" s="127">
        <v>107337</v>
      </c>
      <c r="E17" s="127">
        <v>108464</v>
      </c>
      <c r="F17" s="127">
        <v>114514</v>
      </c>
      <c r="G17" s="127">
        <v>125260</v>
      </c>
      <c r="H17" s="127">
        <v>151213</v>
      </c>
      <c r="I17" s="127">
        <v>171297</v>
      </c>
      <c r="J17" s="625">
        <v>195434</v>
      </c>
      <c r="K17" s="625">
        <v>221345</v>
      </c>
      <c r="L17" s="259">
        <v>239329</v>
      </c>
      <c r="M17" s="259">
        <v>252116</v>
      </c>
      <c r="N17" s="259">
        <v>258930</v>
      </c>
      <c r="O17" s="626">
        <v>258750</v>
      </c>
      <c r="P17" s="636">
        <v>8.597181830173839E-2</v>
      </c>
      <c r="Q17" s="629">
        <v>9.3798224521955312E-2</v>
      </c>
      <c r="R17" s="146">
        <v>4</v>
      </c>
      <c r="S17" s="632"/>
      <c r="T17" s="632"/>
      <c r="U17" s="634"/>
      <c r="V17" s="711"/>
    </row>
    <row r="18" spans="1:24" ht="12.75" customHeight="1" x14ac:dyDescent="0.25">
      <c r="A18" s="8"/>
      <c r="B18" s="126" t="s">
        <v>85</v>
      </c>
      <c r="C18" s="127">
        <v>78487</v>
      </c>
      <c r="D18" s="127">
        <v>81343</v>
      </c>
      <c r="E18" s="127">
        <v>81449</v>
      </c>
      <c r="F18" s="127">
        <v>85712</v>
      </c>
      <c r="G18" s="127">
        <v>105309</v>
      </c>
      <c r="H18" s="127">
        <v>123686</v>
      </c>
      <c r="I18" s="127">
        <v>141141</v>
      </c>
      <c r="J18" s="625">
        <v>167768</v>
      </c>
      <c r="K18" s="625">
        <v>195107</v>
      </c>
      <c r="L18" s="259">
        <v>218783</v>
      </c>
      <c r="M18" s="259">
        <v>239309</v>
      </c>
      <c r="N18" s="259">
        <v>244333</v>
      </c>
      <c r="O18" s="626">
        <v>243595</v>
      </c>
      <c r="P18" s="636">
        <v>9.8978556322835587E-2</v>
      </c>
      <c r="Q18" s="629">
        <v>8.8304457980389189E-2</v>
      </c>
      <c r="R18" s="146">
        <v>5</v>
      </c>
      <c r="S18" s="632"/>
      <c r="T18" s="632"/>
      <c r="U18" s="634"/>
      <c r="V18" s="711"/>
    </row>
    <row r="19" spans="1:24" ht="12.75" customHeight="1" x14ac:dyDescent="0.25">
      <c r="A19" s="8"/>
      <c r="B19" s="126" t="s">
        <v>82</v>
      </c>
      <c r="C19" s="624">
        <v>67403</v>
      </c>
      <c r="D19" s="624">
        <v>71825</v>
      </c>
      <c r="E19" s="624">
        <v>73309</v>
      </c>
      <c r="F19" s="624">
        <v>79472</v>
      </c>
      <c r="G19" s="624">
        <v>95174</v>
      </c>
      <c r="H19" s="624">
        <v>116026</v>
      </c>
      <c r="I19" s="624">
        <v>126803</v>
      </c>
      <c r="J19" s="625">
        <v>147493</v>
      </c>
      <c r="K19" s="625">
        <v>174811</v>
      </c>
      <c r="L19" s="259">
        <v>209741</v>
      </c>
      <c r="M19" s="259">
        <v>229292</v>
      </c>
      <c r="N19" s="259">
        <v>238077</v>
      </c>
      <c r="O19" s="626">
        <v>229122</v>
      </c>
      <c r="P19" s="636">
        <v>0.10734333317544986</v>
      </c>
      <c r="Q19" s="629">
        <v>8.3057919995823945E-2</v>
      </c>
      <c r="R19" s="146">
        <v>6</v>
      </c>
      <c r="S19" s="632"/>
      <c r="T19" s="632"/>
      <c r="U19" s="634"/>
      <c r="V19" s="711"/>
    </row>
    <row r="20" spans="1:24" ht="12.75" customHeight="1" x14ac:dyDescent="0.25">
      <c r="A20" s="8"/>
      <c r="B20" s="126" t="s">
        <v>86</v>
      </c>
      <c r="C20" s="624">
        <v>79223</v>
      </c>
      <c r="D20" s="624">
        <v>85727</v>
      </c>
      <c r="E20" s="624">
        <v>91501</v>
      </c>
      <c r="F20" s="624">
        <v>93463</v>
      </c>
      <c r="G20" s="624">
        <v>107545</v>
      </c>
      <c r="H20" s="624">
        <v>114810</v>
      </c>
      <c r="I20" s="624">
        <v>134234</v>
      </c>
      <c r="J20" s="625">
        <v>148817</v>
      </c>
      <c r="K20" s="625">
        <v>167080</v>
      </c>
      <c r="L20" s="259">
        <v>184937</v>
      </c>
      <c r="M20" s="259">
        <v>202820</v>
      </c>
      <c r="N20" s="259">
        <v>209874</v>
      </c>
      <c r="O20" s="626">
        <v>217438</v>
      </c>
      <c r="P20" s="636">
        <v>8.7778185772378503E-2</v>
      </c>
      <c r="Q20" s="629">
        <v>7.8822409057410309E-2</v>
      </c>
      <c r="R20" s="146">
        <v>7</v>
      </c>
      <c r="S20" s="632"/>
      <c r="T20" s="632"/>
      <c r="U20" s="634"/>
      <c r="V20" s="711"/>
    </row>
    <row r="21" spans="1:24" ht="12.75" customHeight="1" x14ac:dyDescent="0.25">
      <c r="A21" s="8"/>
      <c r="B21" s="126" t="s">
        <v>8</v>
      </c>
      <c r="C21" s="624">
        <v>60383</v>
      </c>
      <c r="D21" s="624">
        <v>64201</v>
      </c>
      <c r="E21" s="624">
        <v>67312</v>
      </c>
      <c r="F21" s="624">
        <v>69437</v>
      </c>
      <c r="G21" s="624">
        <v>74168</v>
      </c>
      <c r="H21" s="624">
        <v>93292</v>
      </c>
      <c r="I21" s="624">
        <v>104930</v>
      </c>
      <c r="J21" s="625">
        <v>125770</v>
      </c>
      <c r="K21" s="625">
        <v>140691</v>
      </c>
      <c r="L21" s="259">
        <v>151656</v>
      </c>
      <c r="M21" s="259">
        <v>164318</v>
      </c>
      <c r="N21" s="259">
        <v>167884</v>
      </c>
      <c r="O21" s="626">
        <v>165717</v>
      </c>
      <c r="P21" s="636">
        <v>8.7771551626930178E-2</v>
      </c>
      <c r="Q21" s="629">
        <v>6.007327680427002E-2</v>
      </c>
      <c r="R21" s="146">
        <v>8</v>
      </c>
      <c r="S21" s="632"/>
      <c r="T21" s="632"/>
      <c r="U21" s="634"/>
      <c r="V21" s="711"/>
    </row>
    <row r="22" spans="1:24" ht="12.75" customHeight="1" x14ac:dyDescent="0.25">
      <c r="A22" s="8"/>
      <c r="B22" s="126" t="s">
        <v>9</v>
      </c>
      <c r="C22" s="624">
        <v>51167</v>
      </c>
      <c r="D22" s="624">
        <v>54487</v>
      </c>
      <c r="E22" s="624">
        <v>54939</v>
      </c>
      <c r="F22" s="624">
        <v>57915</v>
      </c>
      <c r="G22" s="624">
        <v>64551</v>
      </c>
      <c r="H22" s="127">
        <v>77660</v>
      </c>
      <c r="I22" s="127">
        <v>87938</v>
      </c>
      <c r="J22" s="625">
        <v>97215</v>
      </c>
      <c r="K22" s="625">
        <v>109687</v>
      </c>
      <c r="L22" s="259">
        <v>121859</v>
      </c>
      <c r="M22" s="259">
        <v>130985</v>
      </c>
      <c r="N22" s="259">
        <v>134408</v>
      </c>
      <c r="O22" s="626">
        <v>129421</v>
      </c>
      <c r="P22" s="636">
        <v>8.0399973983020567E-2</v>
      </c>
      <c r="Q22" s="629">
        <v>4.6915787500892668E-2</v>
      </c>
      <c r="R22" s="146">
        <v>9</v>
      </c>
      <c r="S22" s="632"/>
      <c r="T22" s="632"/>
      <c r="U22" s="634"/>
      <c r="V22" s="711"/>
    </row>
    <row r="23" spans="1:24" ht="12.75" customHeight="1" x14ac:dyDescent="0.25">
      <c r="A23" s="8"/>
      <c r="B23" s="126" t="s">
        <v>10</v>
      </c>
      <c r="C23" s="127">
        <v>34940</v>
      </c>
      <c r="D23" s="127">
        <v>36959</v>
      </c>
      <c r="E23" s="127">
        <v>38835</v>
      </c>
      <c r="F23" s="127">
        <v>41650</v>
      </c>
      <c r="G23" s="127">
        <v>51009</v>
      </c>
      <c r="H23" s="127">
        <v>52763</v>
      </c>
      <c r="I23" s="127">
        <v>58938</v>
      </c>
      <c r="J23" s="625">
        <v>72913</v>
      </c>
      <c r="K23" s="625">
        <v>85129</v>
      </c>
      <c r="L23" s="259">
        <v>96820</v>
      </c>
      <c r="M23" s="259">
        <v>107120</v>
      </c>
      <c r="N23" s="259">
        <v>112561</v>
      </c>
      <c r="O23" s="626">
        <v>110532</v>
      </c>
      <c r="P23" s="636">
        <v>0.10072904312817377</v>
      </c>
      <c r="Q23" s="629">
        <v>4.0068426484486046E-2</v>
      </c>
      <c r="R23" s="146">
        <v>10</v>
      </c>
      <c r="S23" s="632"/>
      <c r="T23" s="632"/>
      <c r="U23" s="634"/>
      <c r="V23" s="711"/>
    </row>
    <row r="24" spans="1:24" ht="12.75" customHeight="1" x14ac:dyDescent="0.25">
      <c r="A24" s="8"/>
      <c r="B24" s="126" t="s">
        <v>11</v>
      </c>
      <c r="C24" s="127">
        <v>15901</v>
      </c>
      <c r="D24" s="127">
        <v>17220</v>
      </c>
      <c r="E24" s="127">
        <v>17156</v>
      </c>
      <c r="F24" s="127">
        <v>17840</v>
      </c>
      <c r="G24" s="127">
        <v>20373</v>
      </c>
      <c r="H24" s="127">
        <v>26058</v>
      </c>
      <c r="I24" s="127">
        <v>32027</v>
      </c>
      <c r="J24" s="625">
        <v>37509</v>
      </c>
      <c r="K24" s="625">
        <v>44919</v>
      </c>
      <c r="L24" s="259">
        <v>52067</v>
      </c>
      <c r="M24" s="259">
        <v>58778</v>
      </c>
      <c r="N24" s="259">
        <v>60818</v>
      </c>
      <c r="O24" s="626">
        <v>57321</v>
      </c>
      <c r="P24" s="636">
        <v>0.11277520872228286</v>
      </c>
      <c r="Q24" s="629">
        <v>2.0779161460185509E-2</v>
      </c>
      <c r="R24" s="146">
        <v>11</v>
      </c>
      <c r="S24" s="632"/>
      <c r="T24" s="632"/>
      <c r="U24" s="634"/>
      <c r="V24" s="711"/>
    </row>
    <row r="25" spans="1:24" ht="12.75" customHeight="1" x14ac:dyDescent="0.25">
      <c r="A25" s="128"/>
      <c r="B25" s="126" t="s">
        <v>13</v>
      </c>
      <c r="C25" s="127">
        <v>8444</v>
      </c>
      <c r="D25" s="127">
        <v>8548</v>
      </c>
      <c r="E25" s="127">
        <v>8988</v>
      </c>
      <c r="F25" s="127">
        <v>9599</v>
      </c>
      <c r="G25" s="148">
        <v>11060</v>
      </c>
      <c r="H25" s="127">
        <v>13949</v>
      </c>
      <c r="I25" s="127">
        <v>15823</v>
      </c>
      <c r="J25" s="625">
        <v>23733</v>
      </c>
      <c r="K25" s="625">
        <v>30826</v>
      </c>
      <c r="L25" s="259">
        <v>35667</v>
      </c>
      <c r="M25" s="259">
        <v>39554</v>
      </c>
      <c r="N25" s="259">
        <v>43010</v>
      </c>
      <c r="O25" s="626">
        <v>41654</v>
      </c>
      <c r="P25" s="636">
        <v>0.14224440213756684</v>
      </c>
      <c r="Q25" s="629">
        <v>1.5099792248260972E-2</v>
      </c>
      <c r="R25" s="146">
        <v>12</v>
      </c>
      <c r="S25" s="632"/>
      <c r="T25" s="632"/>
      <c r="U25" s="634"/>
      <c r="V25" s="711"/>
    </row>
    <row r="26" spans="1:24" ht="12.75" customHeight="1" x14ac:dyDescent="0.25">
      <c r="A26" s="8"/>
      <c r="B26" s="126" t="s">
        <v>12</v>
      </c>
      <c r="C26" s="624">
        <v>10338</v>
      </c>
      <c r="D26" s="624">
        <v>10761</v>
      </c>
      <c r="E26" s="624">
        <v>10094</v>
      </c>
      <c r="F26" s="624">
        <v>10103</v>
      </c>
      <c r="G26" s="624">
        <v>11856</v>
      </c>
      <c r="H26" s="624">
        <v>12698</v>
      </c>
      <c r="I26" s="624">
        <v>19784</v>
      </c>
      <c r="J26" s="625">
        <v>25724</v>
      </c>
      <c r="K26" s="625">
        <v>27781</v>
      </c>
      <c r="L26" s="259">
        <v>30872</v>
      </c>
      <c r="M26" s="259">
        <v>38527</v>
      </c>
      <c r="N26" s="259">
        <v>41397</v>
      </c>
      <c r="O26" s="626">
        <v>36229</v>
      </c>
      <c r="P26" s="636">
        <v>0.11015848622276803</v>
      </c>
      <c r="Q26" s="629">
        <v>1.3133201453935919E-2</v>
      </c>
      <c r="R26" s="146">
        <v>13</v>
      </c>
      <c r="S26" s="632"/>
      <c r="T26" s="632"/>
      <c r="U26" s="634"/>
      <c r="V26" s="711"/>
    </row>
    <row r="27" spans="1:24" s="128" customFormat="1" ht="15.75" customHeight="1" thickBot="1" x14ac:dyDescent="0.3">
      <c r="A27" s="122"/>
      <c r="B27" s="149" t="s">
        <v>83</v>
      </c>
      <c r="C27" s="150">
        <v>925900</v>
      </c>
      <c r="D27" s="150">
        <v>990626</v>
      </c>
      <c r="E27" s="150">
        <v>1024849</v>
      </c>
      <c r="F27" s="150">
        <v>1077566</v>
      </c>
      <c r="G27" s="150">
        <v>1292848</v>
      </c>
      <c r="H27" s="150">
        <v>1525580</v>
      </c>
      <c r="I27" s="150">
        <v>1732046</v>
      </c>
      <c r="J27" s="627">
        <v>1988516</v>
      </c>
      <c r="K27" s="627">
        <v>2258314</v>
      </c>
      <c r="L27" s="627">
        <v>2511167</v>
      </c>
      <c r="M27" s="627">
        <v>2736466</v>
      </c>
      <c r="N27" s="627">
        <v>2812803</v>
      </c>
      <c r="O27" s="628">
        <v>2758581</v>
      </c>
      <c r="P27" s="637">
        <v>9.5242118098369799E-2</v>
      </c>
      <c r="Q27" s="570">
        <v>1</v>
      </c>
      <c r="R27" s="151"/>
      <c r="S27" s="632"/>
      <c r="T27" s="632"/>
      <c r="U27" s="634"/>
      <c r="V27" s="711"/>
    </row>
    <row r="28" spans="1:24" ht="12.9" customHeight="1" x14ac:dyDescent="0.25">
      <c r="B28" s="144"/>
      <c r="C28" s="178"/>
      <c r="D28" s="169"/>
      <c r="E28" s="169"/>
      <c r="F28" s="169"/>
      <c r="G28" s="169"/>
      <c r="H28" s="169"/>
      <c r="I28" s="169"/>
      <c r="J28" s="171"/>
      <c r="K28" s="169"/>
      <c r="L28" s="292"/>
      <c r="M28" s="292"/>
      <c r="N28" s="292"/>
      <c r="P28" s="145"/>
      <c r="U28" s="573"/>
    </row>
    <row r="29" spans="1:24" ht="12.9" customHeight="1" x14ac:dyDescent="0.25">
      <c r="B29" s="317"/>
      <c r="C29" s="176"/>
      <c r="E29" s="170"/>
      <c r="F29" s="170"/>
      <c r="G29" s="170"/>
      <c r="H29" s="170"/>
      <c r="I29" s="170"/>
      <c r="J29" s="316"/>
      <c r="K29" s="170"/>
      <c r="L29" s="292"/>
      <c r="M29" s="292"/>
      <c r="N29" s="292"/>
      <c r="P29" s="145"/>
    </row>
    <row r="30" spans="1:24" ht="18.600000000000001" customHeight="1" x14ac:dyDescent="0.25">
      <c r="B30" s="144"/>
      <c r="C30" s="742" t="s">
        <v>706</v>
      </c>
      <c r="D30" s="743"/>
      <c r="E30" s="743"/>
      <c r="F30" s="743"/>
      <c r="G30" s="743"/>
      <c r="H30" s="743"/>
      <c r="I30" s="743"/>
      <c r="J30" s="743"/>
      <c r="K30" s="743"/>
      <c r="L30" s="743"/>
      <c r="M30" s="743"/>
      <c r="N30" s="743"/>
      <c r="O30" s="744"/>
      <c r="P30" s="740" t="s">
        <v>710</v>
      </c>
      <c r="T30" s="712"/>
      <c r="U30" s="573"/>
      <c r="V30" s="573"/>
      <c r="W30" s="571"/>
      <c r="X30" s="573"/>
    </row>
    <row r="31" spans="1:24" ht="25.95" customHeight="1" x14ac:dyDescent="0.2">
      <c r="B31" s="318"/>
      <c r="C31" s="328">
        <v>2011</v>
      </c>
      <c r="D31" s="328">
        <v>2012</v>
      </c>
      <c r="E31" s="328">
        <v>2013</v>
      </c>
      <c r="F31" s="328">
        <v>2014</v>
      </c>
      <c r="G31" s="328">
        <v>2015</v>
      </c>
      <c r="H31" s="328">
        <v>2016</v>
      </c>
      <c r="I31" s="328">
        <v>2017</v>
      </c>
      <c r="J31" s="328">
        <v>2018</v>
      </c>
      <c r="K31" s="328">
        <v>2019</v>
      </c>
      <c r="L31" s="328">
        <v>2020</v>
      </c>
      <c r="M31" s="328">
        <v>2021</v>
      </c>
      <c r="N31" s="328">
        <v>2022</v>
      </c>
      <c r="O31" s="328">
        <v>2023</v>
      </c>
      <c r="P31" s="741"/>
      <c r="T31" s="712"/>
      <c r="U31" s="573"/>
      <c r="V31" s="573"/>
      <c r="W31" s="713"/>
      <c r="X31" s="573"/>
    </row>
    <row r="32" spans="1:24" ht="12.9" customHeight="1" x14ac:dyDescent="0.2">
      <c r="B32" s="323" t="s">
        <v>86</v>
      </c>
      <c r="C32" s="324">
        <v>0.13129951176414401</v>
      </c>
      <c r="D32" s="324">
        <v>0.14274733284739199</v>
      </c>
      <c r="E32" s="324">
        <v>0.15216183778529399</v>
      </c>
      <c r="F32" s="324">
        <v>0.156221904474384</v>
      </c>
      <c r="G32" s="324">
        <v>0.182748569685839</v>
      </c>
      <c r="H32" s="324">
        <v>0.197536340911314</v>
      </c>
      <c r="I32" s="324">
        <v>0.23236232574138799</v>
      </c>
      <c r="J32" s="324">
        <v>0.25801897890361503</v>
      </c>
      <c r="K32" s="324">
        <v>0.29264559404319901</v>
      </c>
      <c r="L32" s="324">
        <v>0.29432397806937299</v>
      </c>
      <c r="M32" s="324">
        <v>0.323172257091004</v>
      </c>
      <c r="N32" s="324">
        <v>0.33183758656673901</v>
      </c>
      <c r="O32" s="324">
        <v>0.347402208350575</v>
      </c>
      <c r="P32" s="641">
        <v>8.4461458669920386E-2</v>
      </c>
      <c r="Q32" s="632"/>
      <c r="R32" s="177"/>
      <c r="S32" s="642"/>
      <c r="T32" s="714"/>
      <c r="U32" s="715"/>
      <c r="V32" s="716"/>
      <c r="W32" s="717"/>
      <c r="X32" s="718"/>
    </row>
    <row r="33" spans="2:24" ht="12.9" customHeight="1" x14ac:dyDescent="0.2">
      <c r="B33" s="325" t="s">
        <v>12</v>
      </c>
      <c r="C33" s="322">
        <v>6.1143401112773201E-2</v>
      </c>
      <c r="D33" s="322">
        <v>6.5332301749951305E-2</v>
      </c>
      <c r="E33" s="322">
        <v>5.9737708022631002E-2</v>
      </c>
      <c r="F33" s="322">
        <v>6.4826445268220997E-2</v>
      </c>
      <c r="G33" s="322">
        <v>6.8988493226879305E-2</v>
      </c>
      <c r="H33" s="322">
        <v>7.1662752966099294E-2</v>
      </c>
      <c r="I33" s="322">
        <v>0.10554039170617199</v>
      </c>
      <c r="J33" s="322">
        <v>0.135292824849297</v>
      </c>
      <c r="K33" s="322">
        <v>0.15839956305106301</v>
      </c>
      <c r="L33" s="322">
        <v>0.185142761189107</v>
      </c>
      <c r="M33" s="322">
        <v>0.22914188514059999</v>
      </c>
      <c r="N33" s="322">
        <v>0.248013947302204</v>
      </c>
      <c r="O33" s="322">
        <v>0.21747273262061001</v>
      </c>
      <c r="P33" s="638">
        <v>0.11153020349177223</v>
      </c>
      <c r="Q33" s="632"/>
      <c r="R33" s="177"/>
      <c r="S33" s="642"/>
      <c r="T33" s="714"/>
      <c r="U33" s="715"/>
      <c r="V33" s="716"/>
      <c r="W33" s="719"/>
      <c r="X33" s="573"/>
    </row>
    <row r="34" spans="2:24" ht="12.9" customHeight="1" x14ac:dyDescent="0.2">
      <c r="B34" s="330" t="s">
        <v>5</v>
      </c>
      <c r="C34" s="329">
        <v>6.1097846599477403E-2</v>
      </c>
      <c r="D34" s="329">
        <v>6.5349021096245699E-2</v>
      </c>
      <c r="E34" s="329">
        <v>6.86856318402293E-2</v>
      </c>
      <c r="F34" s="329">
        <v>7.3170723978975602E-2</v>
      </c>
      <c r="G34" s="329">
        <v>9.8327252440017901E-2</v>
      </c>
      <c r="H34" s="329">
        <v>0.114363476756252</v>
      </c>
      <c r="I34" s="329">
        <v>0.127914993881039</v>
      </c>
      <c r="J34" s="329">
        <v>0.142974250214701</v>
      </c>
      <c r="K34" s="329">
        <v>0.160014222977615</v>
      </c>
      <c r="L34" s="329">
        <v>0.17509543213137599</v>
      </c>
      <c r="M34" s="329">
        <v>0.19170669578260799</v>
      </c>
      <c r="N34" s="329">
        <v>0.19677424279042599</v>
      </c>
      <c r="O34" s="329">
        <v>0.19213319703730999</v>
      </c>
      <c r="P34" s="639">
        <v>0.10018243974511498</v>
      </c>
      <c r="Q34" s="632"/>
      <c r="R34" s="177"/>
      <c r="S34" s="642"/>
      <c r="T34" s="714"/>
      <c r="U34" s="715"/>
      <c r="V34" s="716"/>
      <c r="W34" s="720"/>
      <c r="X34" s="573"/>
    </row>
    <row r="35" spans="2:24" ht="12.9" customHeight="1" x14ac:dyDescent="0.2">
      <c r="B35" s="325" t="s">
        <v>7</v>
      </c>
      <c r="C35" s="322">
        <v>4.7516039580618098E-2</v>
      </c>
      <c r="D35" s="322">
        <v>5.1260362520325002E-2</v>
      </c>
      <c r="E35" s="322">
        <v>5.2029285631200899E-2</v>
      </c>
      <c r="F35" s="322">
        <v>5.5138598451211197E-2</v>
      </c>
      <c r="G35" s="322">
        <v>6.0593048099478498E-2</v>
      </c>
      <c r="H35" s="322">
        <v>7.3167945480607996E-2</v>
      </c>
      <c r="I35" s="322">
        <v>8.3177715157897E-2</v>
      </c>
      <c r="J35" s="322">
        <v>9.4349023848988606E-2</v>
      </c>
      <c r="K35" s="322">
        <v>0.106732831934676</v>
      </c>
      <c r="L35" s="322">
        <v>0.11502369643191</v>
      </c>
      <c r="M35" s="322">
        <v>0.12139643749828501</v>
      </c>
      <c r="N35" s="322">
        <v>0.12487509114970199</v>
      </c>
      <c r="O35" s="322">
        <v>0.12495738168528001</v>
      </c>
      <c r="P35" s="638">
        <v>8.3910624905204623E-2</v>
      </c>
      <c r="Q35" s="632"/>
      <c r="R35" s="177"/>
      <c r="S35" s="642"/>
      <c r="T35" s="714"/>
      <c r="U35" s="715"/>
      <c r="V35" s="716"/>
      <c r="W35" s="719"/>
      <c r="X35" s="573"/>
    </row>
    <row r="36" spans="2:24" ht="12.9" customHeight="1" x14ac:dyDescent="0.2">
      <c r="B36" s="325" t="s">
        <v>84</v>
      </c>
      <c r="C36" s="322">
        <v>4.5518139630569998E-2</v>
      </c>
      <c r="D36" s="322">
        <v>4.7554711560057403E-2</v>
      </c>
      <c r="E36" s="322">
        <v>5.01574888975218E-2</v>
      </c>
      <c r="F36" s="322">
        <v>5.08705252083149E-2</v>
      </c>
      <c r="G36" s="322">
        <v>5.8001495705299597E-2</v>
      </c>
      <c r="H36" s="322">
        <v>7.1858975690672705E-2</v>
      </c>
      <c r="I36" s="322">
        <v>8.0637997986680393E-2</v>
      </c>
      <c r="J36" s="322">
        <v>8.7267713624163107E-2</v>
      </c>
      <c r="K36" s="322">
        <v>9.52719268675047E-2</v>
      </c>
      <c r="L36" s="322">
        <v>0.102385301702017</v>
      </c>
      <c r="M36" s="322">
        <v>0.106902959259689</v>
      </c>
      <c r="N36" s="322">
        <v>0.110008815487541</v>
      </c>
      <c r="O36" s="322">
        <v>0.108247672183873</v>
      </c>
      <c r="P36" s="638">
        <v>7.4862319584708459E-2</v>
      </c>
      <c r="Q36" s="632"/>
      <c r="R36" s="177"/>
      <c r="S36" s="642"/>
      <c r="T36" s="714"/>
      <c r="U36" s="715"/>
      <c r="V36" s="716"/>
      <c r="W36" s="719"/>
      <c r="X36" s="573"/>
    </row>
    <row r="37" spans="2:24" ht="12.9" customHeight="1" x14ac:dyDescent="0.2">
      <c r="B37" s="330" t="s">
        <v>93</v>
      </c>
      <c r="C37" s="329">
        <v>3.4621027704307999E-2</v>
      </c>
      <c r="D37" s="329">
        <v>3.6937281920553497E-2</v>
      </c>
      <c r="E37" s="329">
        <v>3.8288313964937003E-2</v>
      </c>
      <c r="F37" s="329">
        <v>4.0225239662922699E-2</v>
      </c>
      <c r="G37" s="329">
        <v>4.8642918937800803E-2</v>
      </c>
      <c r="H37" s="329">
        <v>5.7130561022732403E-2</v>
      </c>
      <c r="I37" s="329">
        <v>6.4906635369721799E-2</v>
      </c>
      <c r="J37" s="329">
        <v>7.4222738509272607E-2</v>
      </c>
      <c r="K37" s="329">
        <v>8.4283808442532707E-2</v>
      </c>
      <c r="L37" s="329">
        <v>9.3793645367139203E-2</v>
      </c>
      <c r="M37" s="329">
        <v>0.10218883298031201</v>
      </c>
      <c r="N37" s="329">
        <v>0.105186976421683</v>
      </c>
      <c r="O37" s="329">
        <v>0.10354738378334601</v>
      </c>
      <c r="P37" s="639">
        <v>9.5594721668087912E-2</v>
      </c>
      <c r="Q37" s="632"/>
      <c r="R37" s="177"/>
      <c r="S37" s="642"/>
      <c r="T37" s="714"/>
      <c r="U37" s="715"/>
      <c r="V37" s="716"/>
      <c r="W37" s="720"/>
      <c r="X37" s="573"/>
    </row>
    <row r="38" spans="2:24" ht="12.9" customHeight="1" x14ac:dyDescent="0.2">
      <c r="B38" s="325" t="s">
        <v>8</v>
      </c>
      <c r="C38" s="322">
        <v>3.7061059839201702E-2</v>
      </c>
      <c r="D38" s="322">
        <v>3.91206666443722E-2</v>
      </c>
      <c r="E38" s="322">
        <v>4.1267758791388998E-2</v>
      </c>
      <c r="F38" s="322">
        <v>4.2580001735514898E-2</v>
      </c>
      <c r="G38" s="322">
        <v>4.57559118395683E-2</v>
      </c>
      <c r="H38" s="322">
        <v>5.7462320669952903E-2</v>
      </c>
      <c r="I38" s="322">
        <v>6.4843036268430507E-2</v>
      </c>
      <c r="J38" s="322">
        <v>7.7765346350637601E-2</v>
      </c>
      <c r="K38" s="322">
        <v>8.6841033853753496E-2</v>
      </c>
      <c r="L38" s="322">
        <v>9.3193144598821401E-2</v>
      </c>
      <c r="M38" s="322">
        <v>0.10116782784513401</v>
      </c>
      <c r="N38" s="322">
        <v>0.10375134877247801</v>
      </c>
      <c r="O38" s="322">
        <v>0.103101371785723</v>
      </c>
      <c r="P38" s="638">
        <v>8.9002518364291738E-2</v>
      </c>
      <c r="Q38" s="632"/>
      <c r="R38" s="177"/>
      <c r="S38" s="642"/>
      <c r="T38" s="714"/>
      <c r="U38" s="715"/>
      <c r="V38" s="716"/>
      <c r="W38" s="719"/>
      <c r="X38" s="573"/>
    </row>
    <row r="39" spans="2:24" ht="12.9" customHeight="1" x14ac:dyDescent="0.2">
      <c r="B39" s="325" t="s">
        <v>85</v>
      </c>
      <c r="C39" s="322">
        <v>3.2470508569753399E-2</v>
      </c>
      <c r="D39" s="322">
        <v>3.4004913558756199E-2</v>
      </c>
      <c r="E39" s="322">
        <v>3.4406874446334203E-2</v>
      </c>
      <c r="F39" s="322">
        <v>3.5483618380383303E-2</v>
      </c>
      <c r="G39" s="322">
        <v>4.4301938495596903E-2</v>
      </c>
      <c r="H39" s="322">
        <v>5.14753659274544E-2</v>
      </c>
      <c r="I39" s="322">
        <v>5.8928135353828702E-2</v>
      </c>
      <c r="J39" s="322">
        <v>7.0366742290802198E-2</v>
      </c>
      <c r="K39" s="322">
        <v>8.1393129612634202E-2</v>
      </c>
      <c r="L39" s="322">
        <v>9.0230770341134303E-2</v>
      </c>
      <c r="M39" s="322">
        <v>9.8825984846701603E-2</v>
      </c>
      <c r="N39" s="322">
        <v>0.101164874403568</v>
      </c>
      <c r="O39" s="322">
        <v>0.100826120627105</v>
      </c>
      <c r="P39" s="638">
        <v>9.90235464614595E-2</v>
      </c>
      <c r="Q39" s="632"/>
      <c r="R39" s="177"/>
      <c r="S39" s="642"/>
      <c r="T39" s="714"/>
      <c r="U39" s="715"/>
      <c r="V39" s="716"/>
      <c r="W39" s="719"/>
      <c r="X39" s="573"/>
    </row>
    <row r="40" spans="2:24" ht="12.9" customHeight="1" x14ac:dyDescent="0.2">
      <c r="B40" s="325" t="s">
        <v>6</v>
      </c>
      <c r="C40" s="322">
        <v>2.61982916753472E-2</v>
      </c>
      <c r="D40" s="322">
        <v>2.90105932435493E-2</v>
      </c>
      <c r="E40" s="322">
        <v>2.9682946495274299E-2</v>
      </c>
      <c r="F40" s="322">
        <v>3.2079270226851801E-2</v>
      </c>
      <c r="G40" s="322">
        <v>4.1201826594131498E-2</v>
      </c>
      <c r="H40" s="322">
        <v>4.7364411330634799E-2</v>
      </c>
      <c r="I40" s="322">
        <v>5.4675635839661701E-2</v>
      </c>
      <c r="J40" s="322">
        <v>6.3753337669341895E-2</v>
      </c>
      <c r="K40" s="322">
        <v>7.4537005236468404E-2</v>
      </c>
      <c r="L40" s="322">
        <v>8.4039847747979707E-2</v>
      </c>
      <c r="M40" s="322">
        <v>9.4057332196636798E-2</v>
      </c>
      <c r="N40" s="322">
        <v>9.5602602185031693E-2</v>
      </c>
      <c r="O40" s="322">
        <v>9.2219558208270297E-2</v>
      </c>
      <c r="P40" s="638">
        <v>0.11056974700394329</v>
      </c>
      <c r="Q40" s="632"/>
      <c r="R40" s="177"/>
      <c r="S40" s="642"/>
      <c r="T40" s="714"/>
      <c r="U40" s="715"/>
      <c r="V40" s="716"/>
      <c r="W40" s="719"/>
      <c r="X40" s="573"/>
    </row>
    <row r="41" spans="2:24" ht="12.9" customHeight="1" x14ac:dyDescent="0.2">
      <c r="B41" s="325" t="s">
        <v>82</v>
      </c>
      <c r="C41" s="322">
        <v>2.2462488102987999E-2</v>
      </c>
      <c r="D41" s="322">
        <v>2.39102054669642E-2</v>
      </c>
      <c r="E41" s="322">
        <v>2.4511993623328E-2</v>
      </c>
      <c r="F41" s="322">
        <v>2.6421521428730398E-2</v>
      </c>
      <c r="G41" s="322">
        <v>3.1670354626448502E-2</v>
      </c>
      <c r="H41" s="322">
        <v>3.8702603922676299E-2</v>
      </c>
      <c r="I41" s="322">
        <v>4.2260861027020001E-2</v>
      </c>
      <c r="J41" s="322">
        <v>4.9084306867971897E-2</v>
      </c>
      <c r="K41" s="322">
        <v>5.8131842682957999E-2</v>
      </c>
      <c r="L41" s="322">
        <v>6.9294405661405906E-2</v>
      </c>
      <c r="M41" s="322">
        <v>7.5720884337184699E-2</v>
      </c>
      <c r="N41" s="322">
        <v>7.8625684449699099E-2</v>
      </c>
      <c r="O41" s="322">
        <v>7.5815116234822302E-2</v>
      </c>
      <c r="P41" s="638">
        <v>0.10668705181996274</v>
      </c>
      <c r="Q41" s="632"/>
      <c r="R41" s="177"/>
      <c r="S41" s="642"/>
      <c r="T41" s="714"/>
      <c r="U41" s="715"/>
      <c r="V41" s="716"/>
      <c r="W41" s="719"/>
      <c r="X41" s="573"/>
    </row>
    <row r="42" spans="2:24" ht="12.9" customHeight="1" x14ac:dyDescent="0.2">
      <c r="B42" s="325" t="s">
        <v>91</v>
      </c>
      <c r="C42" s="322">
        <v>1.4886226321370599E-2</v>
      </c>
      <c r="D42" s="322">
        <v>1.5172253431064301E-2</v>
      </c>
      <c r="E42" s="322">
        <v>1.58508224267098E-2</v>
      </c>
      <c r="F42" s="322">
        <v>1.69130365164635E-2</v>
      </c>
      <c r="G42" s="322">
        <v>1.9543985434632299E-2</v>
      </c>
      <c r="H42" s="322">
        <v>2.4815614398378601E-2</v>
      </c>
      <c r="I42" s="322">
        <v>2.8177931725349398E-2</v>
      </c>
      <c r="J42" s="322">
        <v>4.2498456655594902E-2</v>
      </c>
      <c r="K42" s="322">
        <v>5.49757218795527E-2</v>
      </c>
      <c r="L42" s="322">
        <v>6.2566329922623107E-2</v>
      </c>
      <c r="M42" s="322">
        <v>6.9370102492511201E-2</v>
      </c>
      <c r="N42" s="322">
        <v>7.5301046616267506E-2</v>
      </c>
      <c r="O42" s="322">
        <v>7.2473879720571704E-2</v>
      </c>
      <c r="P42" s="638">
        <v>0.14099324807713431</v>
      </c>
      <c r="Q42" s="632"/>
      <c r="R42" s="177"/>
      <c r="S42" s="642"/>
      <c r="T42" s="714"/>
      <c r="U42" s="715"/>
      <c r="V42" s="716"/>
      <c r="W42" s="719"/>
      <c r="X42" s="573"/>
    </row>
    <row r="43" spans="2:24" ht="12.9" customHeight="1" x14ac:dyDescent="0.2">
      <c r="B43" s="325" t="s">
        <v>9</v>
      </c>
      <c r="C43" s="322">
        <v>2.6251358591889401E-2</v>
      </c>
      <c r="D43" s="322">
        <v>2.7790111090738E-2</v>
      </c>
      <c r="E43" s="322">
        <v>2.8157553402780599E-2</v>
      </c>
      <c r="F43" s="322">
        <v>2.9507985325967202E-2</v>
      </c>
      <c r="G43" s="322">
        <v>3.31391371791123E-2</v>
      </c>
      <c r="H43" s="322">
        <v>3.9717257324831001E-2</v>
      </c>
      <c r="I43" s="322">
        <v>4.5003484462350002E-2</v>
      </c>
      <c r="J43" s="322">
        <v>4.96332313047195E-2</v>
      </c>
      <c r="K43" s="322">
        <v>5.6099745547073802E-2</v>
      </c>
      <c r="L43" s="322">
        <v>6.2433459608509399E-2</v>
      </c>
      <c r="M43" s="322">
        <v>6.7208328629921904E-2</v>
      </c>
      <c r="N43" s="322">
        <v>6.9005562728945993E-2</v>
      </c>
      <c r="O43" s="322">
        <v>6.6713884597521297E-2</v>
      </c>
      <c r="P43" s="638">
        <v>8.0824972225863378E-2</v>
      </c>
      <c r="Q43" s="632"/>
      <c r="R43" s="177"/>
      <c r="S43" s="642"/>
      <c r="T43" s="714"/>
      <c r="U43" s="715"/>
      <c r="V43" s="716"/>
      <c r="W43" s="719"/>
      <c r="X43" s="573"/>
    </row>
    <row r="44" spans="2:24" ht="12.9" customHeight="1" x14ac:dyDescent="0.2">
      <c r="B44" s="325" t="s">
        <v>92</v>
      </c>
      <c r="C44" s="322">
        <v>1.5497942802528499E-2</v>
      </c>
      <c r="D44" s="322">
        <v>1.6097681887252E-2</v>
      </c>
      <c r="E44" s="322">
        <v>1.7032191104543098E-2</v>
      </c>
      <c r="F44" s="322">
        <v>1.8173637864016799E-2</v>
      </c>
      <c r="G44" s="322">
        <v>2.2592397535343301E-2</v>
      </c>
      <c r="H44" s="322">
        <v>2.3444249520022099E-2</v>
      </c>
      <c r="I44" s="322">
        <v>2.6097915833278799E-2</v>
      </c>
      <c r="J44" s="322">
        <v>3.1992702084504103E-2</v>
      </c>
      <c r="K44" s="322">
        <v>3.6758363010400502E-2</v>
      </c>
      <c r="L44" s="322">
        <v>4.2276891369086599E-2</v>
      </c>
      <c r="M44" s="322">
        <v>4.6480951141195902E-2</v>
      </c>
      <c r="N44" s="322">
        <v>4.9073749918799703E-2</v>
      </c>
      <c r="O44" s="322">
        <v>4.9195299982196898E-2</v>
      </c>
      <c r="P44" s="638">
        <v>0.10104261911568568</v>
      </c>
      <c r="Q44" s="632"/>
      <c r="R44" s="177"/>
      <c r="S44" s="642"/>
      <c r="T44" s="714"/>
      <c r="U44" s="715"/>
      <c r="V44" s="716"/>
      <c r="W44" s="719"/>
      <c r="X44" s="573"/>
    </row>
    <row r="45" spans="2:24" ht="12.9" customHeight="1" x14ac:dyDescent="0.2">
      <c r="B45" s="326" t="s">
        <v>11</v>
      </c>
      <c r="C45" s="327">
        <v>7.4812245772582896E-3</v>
      </c>
      <c r="D45" s="327">
        <v>8.0759589296611391E-3</v>
      </c>
      <c r="E45" s="327">
        <v>8.0162211471856096E-3</v>
      </c>
      <c r="F45" s="327">
        <v>8.3576677199600699E-3</v>
      </c>
      <c r="G45" s="327">
        <v>9.5912465997332694E-3</v>
      </c>
      <c r="H45" s="327">
        <v>1.2302503747163599E-2</v>
      </c>
      <c r="I45" s="327">
        <v>1.50976755473124E-2</v>
      </c>
      <c r="J45" s="327">
        <v>1.7597516836536799E-2</v>
      </c>
      <c r="K45" s="327">
        <v>2.11128016240184E-2</v>
      </c>
      <c r="L45" s="327">
        <v>2.45189636173559E-2</v>
      </c>
      <c r="M45" s="327">
        <v>2.7626693238327098E-2</v>
      </c>
      <c r="N45" s="327">
        <v>2.84296828364052E-2</v>
      </c>
      <c r="O45" s="327">
        <v>2.70536485446882E-2</v>
      </c>
      <c r="P45" s="640">
        <v>0.11306645903381241</v>
      </c>
      <c r="Q45" s="632"/>
      <c r="R45" s="177"/>
      <c r="S45" s="642"/>
      <c r="T45" s="714"/>
      <c r="U45" s="715"/>
      <c r="V45" s="716"/>
      <c r="W45" s="719"/>
      <c r="X45" s="573"/>
    </row>
    <row r="46" spans="2:24" ht="12.9" customHeight="1" x14ac:dyDescent="0.25">
      <c r="B46" s="331" t="s">
        <v>692</v>
      </c>
      <c r="C46" s="315"/>
      <c r="D46" s="170"/>
      <c r="E46" s="170"/>
      <c r="F46" s="170"/>
      <c r="G46" s="170"/>
      <c r="H46" s="170"/>
      <c r="I46" s="170"/>
      <c r="J46" s="316"/>
      <c r="K46" s="170"/>
      <c r="L46" s="292"/>
      <c r="M46" s="292"/>
      <c r="N46" s="292"/>
      <c r="P46" s="145"/>
    </row>
    <row r="47" spans="2:24" ht="12.9" customHeight="1" x14ac:dyDescent="0.25">
      <c r="B47" s="144" t="s">
        <v>709</v>
      </c>
      <c r="C47" s="315"/>
      <c r="D47" s="170"/>
      <c r="E47" s="170"/>
      <c r="F47" s="170"/>
      <c r="G47" s="170"/>
      <c r="H47" s="170"/>
      <c r="I47" s="170"/>
      <c r="J47" s="316"/>
      <c r="K47" s="170"/>
      <c r="L47" s="292"/>
      <c r="M47" s="292"/>
      <c r="N47" s="292"/>
      <c r="P47" s="145"/>
    </row>
    <row r="48" spans="2:24" ht="12.9" customHeight="1" x14ac:dyDescent="0.25">
      <c r="C48" s="315"/>
      <c r="D48" s="170"/>
      <c r="E48" s="170"/>
      <c r="F48" s="170"/>
      <c r="G48" s="170"/>
      <c r="H48" s="170"/>
      <c r="I48" s="170"/>
      <c r="J48" s="316"/>
      <c r="K48" s="170"/>
      <c r="L48" s="292"/>
      <c r="M48" s="292"/>
      <c r="N48" s="292"/>
      <c r="P48" s="145"/>
    </row>
    <row r="49" spans="2:16" ht="12.9" customHeight="1" x14ac:dyDescent="0.25">
      <c r="B49" s="144"/>
      <c r="C49" s="315"/>
      <c r="D49" s="170"/>
      <c r="E49" s="170"/>
      <c r="F49" s="170"/>
      <c r="G49" s="170"/>
      <c r="H49" s="170"/>
      <c r="I49" s="170"/>
      <c r="J49" s="316"/>
      <c r="K49" s="170"/>
      <c r="L49" s="292"/>
      <c r="M49" s="292"/>
      <c r="N49" s="292"/>
      <c r="P49" s="145"/>
    </row>
    <row r="50" spans="2:16" ht="12.9" customHeight="1" x14ac:dyDescent="0.25">
      <c r="B50" s="144"/>
      <c r="C50" s="315"/>
      <c r="D50" s="170"/>
      <c r="E50" s="170"/>
      <c r="F50" s="170"/>
      <c r="G50" s="170"/>
      <c r="H50" s="170"/>
      <c r="I50" s="170"/>
      <c r="J50" s="316"/>
      <c r="K50" s="170"/>
      <c r="L50" s="292"/>
      <c r="M50" s="292"/>
      <c r="N50" s="292"/>
      <c r="P50" s="145"/>
    </row>
    <row r="51" spans="2:16" ht="12.9" customHeight="1" x14ac:dyDescent="0.25">
      <c r="B51" s="144"/>
      <c r="C51" s="315"/>
      <c r="D51" s="170"/>
      <c r="E51" s="170"/>
      <c r="F51" s="170"/>
      <c r="G51" s="170"/>
      <c r="H51" s="170"/>
      <c r="I51" s="170"/>
      <c r="J51" s="316"/>
      <c r="K51" s="170"/>
      <c r="L51" s="292"/>
      <c r="M51" s="292"/>
      <c r="N51" s="292"/>
      <c r="P51" s="145"/>
    </row>
    <row r="52" spans="2:16" ht="12.9" customHeight="1" x14ac:dyDescent="0.25">
      <c r="B52" s="144"/>
      <c r="C52" s="315"/>
      <c r="D52" s="170"/>
      <c r="E52" s="170"/>
      <c r="F52" s="170"/>
      <c r="G52" s="170"/>
      <c r="H52" s="170"/>
      <c r="I52" s="170"/>
      <c r="J52" s="316"/>
      <c r="K52" s="170"/>
      <c r="L52" s="292"/>
      <c r="M52" s="292"/>
      <c r="N52" s="292"/>
      <c r="P52" s="145"/>
    </row>
    <row r="53" spans="2:16" ht="12.9" customHeight="1" x14ac:dyDescent="0.25">
      <c r="B53" s="144"/>
      <c r="C53" s="315"/>
      <c r="D53" s="170"/>
      <c r="E53" s="170"/>
      <c r="F53" s="170"/>
      <c r="G53" s="170"/>
      <c r="H53" s="170"/>
      <c r="I53" s="170"/>
      <c r="J53" s="316"/>
      <c r="K53" s="170"/>
      <c r="L53" s="292"/>
      <c r="M53" s="292"/>
      <c r="N53" s="292"/>
      <c r="P53" s="145"/>
    </row>
    <row r="54" spans="2:16" ht="12.9" customHeight="1" x14ac:dyDescent="0.25">
      <c r="B54" s="144"/>
      <c r="C54" s="315"/>
      <c r="D54" s="170"/>
      <c r="E54" s="170"/>
      <c r="F54" s="170"/>
      <c r="G54" s="170"/>
      <c r="H54" s="170"/>
      <c r="I54" s="170"/>
      <c r="J54" s="316"/>
      <c r="K54" s="170"/>
      <c r="L54" s="292"/>
      <c r="M54" s="292"/>
      <c r="N54" s="292"/>
      <c r="P54" s="145"/>
    </row>
    <row r="55" spans="2:16" ht="12.9" customHeight="1" x14ac:dyDescent="0.25">
      <c r="B55" s="144"/>
      <c r="C55" s="315"/>
      <c r="D55" s="170"/>
      <c r="E55" s="170"/>
      <c r="F55" s="170"/>
      <c r="G55" s="170"/>
      <c r="H55" s="170"/>
      <c r="I55" s="170"/>
      <c r="J55" s="316"/>
      <c r="K55" s="170"/>
      <c r="L55" s="292"/>
      <c r="M55" s="292"/>
      <c r="N55" s="292"/>
      <c r="P55" s="145"/>
    </row>
    <row r="56" spans="2:16" ht="12.9" customHeight="1" x14ac:dyDescent="0.25">
      <c r="B56" s="144"/>
      <c r="C56" s="315"/>
      <c r="D56" s="170"/>
      <c r="E56" s="170"/>
      <c r="F56" s="170"/>
      <c r="G56" s="170"/>
      <c r="H56" s="170"/>
      <c r="I56" s="170"/>
      <c r="J56" s="316"/>
      <c r="K56" s="170"/>
      <c r="L56" s="292"/>
      <c r="M56" s="292"/>
      <c r="N56" s="292"/>
      <c r="P56" s="145"/>
    </row>
    <row r="57" spans="2:16" ht="12.9" customHeight="1" x14ac:dyDescent="0.25">
      <c r="B57" s="144"/>
      <c r="C57" s="315"/>
      <c r="D57" s="170"/>
      <c r="E57" s="170"/>
      <c r="F57" s="170"/>
      <c r="G57" s="170"/>
      <c r="H57" s="170"/>
      <c r="I57" s="170"/>
      <c r="J57" s="316"/>
      <c r="K57" s="170"/>
      <c r="L57" s="292"/>
      <c r="M57" s="292"/>
      <c r="N57" s="292"/>
      <c r="P57" s="145"/>
    </row>
    <row r="58" spans="2:16" ht="12.9" customHeight="1" x14ac:dyDescent="0.25">
      <c r="B58" s="144"/>
      <c r="C58" s="315"/>
      <c r="D58" s="170"/>
      <c r="E58" s="170"/>
      <c r="F58" s="170"/>
      <c r="G58" s="170"/>
      <c r="H58" s="170"/>
      <c r="I58" s="170"/>
      <c r="J58" s="316"/>
      <c r="K58" s="170"/>
      <c r="L58" s="292"/>
      <c r="M58" s="292"/>
      <c r="N58" s="292"/>
      <c r="P58" s="145"/>
    </row>
    <row r="59" spans="2:16" ht="12.9" customHeight="1" x14ac:dyDescent="0.25">
      <c r="B59" s="144"/>
      <c r="C59" s="315"/>
      <c r="D59" s="170"/>
      <c r="E59" s="170"/>
      <c r="F59" s="170"/>
      <c r="G59" s="170"/>
      <c r="H59" s="170"/>
      <c r="I59" s="170"/>
      <c r="J59" s="316"/>
      <c r="K59" s="170"/>
      <c r="L59" s="292"/>
      <c r="M59" s="292"/>
      <c r="N59" s="292"/>
      <c r="P59" s="145"/>
    </row>
    <row r="60" spans="2:16" ht="12.9" customHeight="1" x14ac:dyDescent="0.25">
      <c r="B60" s="144"/>
      <c r="C60" s="315"/>
      <c r="D60" s="170"/>
      <c r="E60" s="170"/>
      <c r="F60" s="170"/>
      <c r="G60" s="170"/>
      <c r="H60" s="170"/>
      <c r="I60" s="170"/>
      <c r="J60" s="316"/>
      <c r="K60" s="170"/>
      <c r="L60" s="292"/>
      <c r="M60" s="292"/>
      <c r="N60" s="292"/>
      <c r="P60" s="145"/>
    </row>
    <row r="61" spans="2:16" ht="12.9" customHeight="1" x14ac:dyDescent="0.25">
      <c r="B61" s="144"/>
      <c r="C61" s="315"/>
      <c r="D61" s="170"/>
      <c r="E61" s="170"/>
      <c r="F61" s="170"/>
      <c r="G61" s="170"/>
      <c r="H61" s="170"/>
      <c r="I61" s="170"/>
      <c r="J61" s="316"/>
      <c r="K61" s="170"/>
      <c r="L61" s="292"/>
      <c r="M61" s="292"/>
      <c r="N61" s="292"/>
      <c r="P61" s="145"/>
    </row>
    <row r="62" spans="2:16" ht="12.9" customHeight="1" x14ac:dyDescent="0.25">
      <c r="B62" s="144"/>
      <c r="C62" s="315"/>
      <c r="D62" s="170"/>
      <c r="E62" s="170"/>
      <c r="F62" s="170"/>
      <c r="G62" s="170"/>
      <c r="H62" s="170"/>
      <c r="I62" s="170"/>
      <c r="J62" s="316"/>
      <c r="K62" s="170"/>
      <c r="L62" s="292"/>
      <c r="M62" s="292"/>
      <c r="N62" s="292"/>
      <c r="P62" s="145"/>
    </row>
    <row r="63" spans="2:16" ht="12.9" customHeight="1" x14ac:dyDescent="0.25">
      <c r="B63" s="144"/>
      <c r="C63" s="315"/>
      <c r="D63" s="170"/>
      <c r="E63" s="170"/>
      <c r="F63" s="170"/>
      <c r="G63" s="170"/>
      <c r="H63" s="170"/>
      <c r="I63" s="170"/>
      <c r="J63" s="316"/>
      <c r="K63" s="170"/>
      <c r="L63" s="292"/>
      <c r="M63" s="292"/>
      <c r="N63" s="292"/>
      <c r="P63" s="145"/>
    </row>
    <row r="64" spans="2:16" ht="12.9" customHeight="1" x14ac:dyDescent="0.25">
      <c r="B64" s="144"/>
      <c r="C64" s="315"/>
      <c r="D64" s="170"/>
      <c r="E64" s="170"/>
      <c r="F64" s="170"/>
      <c r="G64" s="170"/>
      <c r="H64" s="170"/>
      <c r="I64" s="170"/>
      <c r="J64" s="316"/>
      <c r="K64" s="170"/>
      <c r="L64" s="292"/>
      <c r="M64" s="292"/>
      <c r="N64" s="292"/>
      <c r="P64" s="145"/>
    </row>
    <row r="65" spans="2:25" ht="12.9" customHeight="1" x14ac:dyDescent="0.25">
      <c r="B65" s="144"/>
      <c r="C65" s="315"/>
      <c r="D65" s="170"/>
      <c r="E65" s="170"/>
      <c r="F65" s="170"/>
      <c r="G65" s="170"/>
      <c r="H65" s="170"/>
      <c r="I65" s="170"/>
      <c r="J65" s="316"/>
      <c r="K65" s="170"/>
      <c r="L65" s="292"/>
      <c r="M65" s="292"/>
      <c r="N65" s="292"/>
      <c r="P65" s="145"/>
    </row>
    <row r="66" spans="2:25" ht="12.9" customHeight="1" x14ac:dyDescent="0.25">
      <c r="B66" s="144"/>
      <c r="C66" s="315"/>
      <c r="D66" s="170"/>
      <c r="E66" s="170"/>
      <c r="F66" s="170"/>
      <c r="G66" s="170"/>
      <c r="H66" s="170"/>
      <c r="I66" s="170"/>
      <c r="J66" s="316"/>
      <c r="K66" s="170"/>
      <c r="L66" s="292"/>
      <c r="M66" s="292"/>
      <c r="N66" s="292"/>
      <c r="P66" s="145"/>
    </row>
    <row r="67" spans="2:25" ht="12.9" customHeight="1" x14ac:dyDescent="0.25">
      <c r="B67" s="144"/>
      <c r="C67" s="315"/>
      <c r="D67" s="170"/>
      <c r="E67" s="170"/>
      <c r="F67" s="170"/>
      <c r="G67" s="170"/>
      <c r="H67" s="170"/>
      <c r="I67" s="170"/>
      <c r="J67" s="316"/>
      <c r="K67" s="170"/>
      <c r="L67" s="292"/>
      <c r="M67" s="292"/>
      <c r="N67" s="292"/>
      <c r="P67" s="145"/>
    </row>
    <row r="68" spans="2:25" ht="12.9" customHeight="1" x14ac:dyDescent="0.25">
      <c r="B68" s="144"/>
      <c r="C68" s="315"/>
      <c r="D68" s="170"/>
      <c r="E68" s="170"/>
      <c r="F68" s="170"/>
      <c r="G68" s="170"/>
      <c r="H68" s="170"/>
      <c r="I68" s="170"/>
      <c r="J68" s="316"/>
      <c r="K68" s="170"/>
      <c r="L68" s="292"/>
      <c r="M68" s="292"/>
      <c r="N68" s="292"/>
      <c r="P68" s="145"/>
    </row>
    <row r="69" spans="2:25" ht="12.9" customHeight="1" x14ac:dyDescent="0.25">
      <c r="B69" s="144"/>
      <c r="C69" s="315"/>
      <c r="D69" s="170"/>
      <c r="E69" s="170"/>
      <c r="F69" s="170"/>
      <c r="G69" s="170"/>
      <c r="H69" s="170"/>
      <c r="I69" s="170"/>
      <c r="J69" s="316"/>
      <c r="K69" s="170"/>
      <c r="L69" s="292"/>
      <c r="M69" s="292"/>
      <c r="N69" s="292"/>
      <c r="P69" s="145"/>
    </row>
    <row r="70" spans="2:25" ht="12.9" customHeight="1" x14ac:dyDescent="0.25">
      <c r="B70" s="144"/>
      <c r="C70" s="315"/>
      <c r="D70" s="170"/>
      <c r="E70" s="170"/>
      <c r="F70" s="170"/>
      <c r="G70" s="170"/>
      <c r="H70" s="170"/>
      <c r="I70" s="170"/>
      <c r="J70" s="316"/>
      <c r="K70" s="170"/>
      <c r="L70" s="292"/>
      <c r="M70" s="292"/>
      <c r="N70" s="292"/>
      <c r="P70" s="145"/>
    </row>
    <row r="71" spans="2:25" ht="12.9" customHeight="1" x14ac:dyDescent="0.25">
      <c r="B71" s="144"/>
      <c r="C71" s="315"/>
      <c r="D71" s="170"/>
      <c r="E71" s="170"/>
      <c r="F71" s="170"/>
      <c r="G71" s="170"/>
      <c r="H71" s="170"/>
      <c r="I71" s="170"/>
      <c r="J71" s="316"/>
      <c r="K71" s="170"/>
      <c r="L71" s="292"/>
      <c r="M71" s="292"/>
      <c r="N71" s="292"/>
      <c r="P71" s="145"/>
    </row>
    <row r="72" spans="2:25" ht="12.9" customHeight="1" x14ac:dyDescent="0.25">
      <c r="B72" s="144"/>
      <c r="C72" s="315"/>
      <c r="D72" s="170"/>
      <c r="E72" s="170"/>
      <c r="F72" s="170"/>
      <c r="G72" s="170"/>
      <c r="H72" s="170"/>
      <c r="I72" s="170"/>
      <c r="J72" s="316"/>
      <c r="K72" s="170"/>
      <c r="L72" s="292"/>
      <c r="M72" s="292"/>
      <c r="N72" s="292"/>
      <c r="P72" s="145"/>
    </row>
    <row r="73" spans="2:25" ht="12.9" customHeight="1" x14ac:dyDescent="0.25">
      <c r="B73" s="144"/>
      <c r="C73" s="315"/>
      <c r="D73" s="170"/>
      <c r="E73" s="170"/>
      <c r="F73" s="170"/>
      <c r="G73" s="170"/>
      <c r="H73" s="170"/>
      <c r="I73" s="170"/>
      <c r="J73" s="316"/>
      <c r="K73" s="170"/>
      <c r="L73" s="292"/>
      <c r="M73" s="292"/>
      <c r="N73" s="292"/>
      <c r="P73" s="145"/>
    </row>
    <row r="74" spans="2:25" ht="12.9" customHeight="1" x14ac:dyDescent="0.25">
      <c r="B74" s="144"/>
      <c r="C74" s="315"/>
      <c r="D74" s="170"/>
      <c r="E74" s="170"/>
      <c r="F74" s="170"/>
      <c r="G74" s="170"/>
      <c r="H74" s="170"/>
      <c r="I74" s="170"/>
      <c r="J74" s="316"/>
      <c r="K74" s="170"/>
      <c r="L74" s="292"/>
      <c r="M74" s="292"/>
      <c r="N74" s="292"/>
      <c r="P74" s="145"/>
    </row>
    <row r="75" spans="2:25" ht="12.9" customHeight="1" x14ac:dyDescent="0.25">
      <c r="C75" s="90"/>
      <c r="D75" s="170"/>
      <c r="E75" s="170"/>
      <c r="F75" s="170"/>
      <c r="G75" s="170"/>
      <c r="H75" s="170"/>
      <c r="I75" s="170"/>
      <c r="J75" s="170"/>
      <c r="K75" s="170"/>
      <c r="L75" s="170"/>
      <c r="M75" s="170"/>
      <c r="N75" s="170"/>
    </row>
    <row r="76" spans="2:25" ht="30" customHeight="1" x14ac:dyDescent="0.25">
      <c r="B76" s="156"/>
      <c r="C76" s="310"/>
      <c r="D76" s="170"/>
      <c r="E76" s="170"/>
      <c r="F76" s="170"/>
      <c r="G76" s="170"/>
      <c r="H76" s="170"/>
      <c r="I76" s="170"/>
      <c r="J76" s="170"/>
      <c r="K76" s="170"/>
      <c r="L76" s="170"/>
      <c r="M76" s="170"/>
      <c r="N76" s="170"/>
    </row>
    <row r="77" spans="2:25" ht="42" customHeight="1" x14ac:dyDescent="0.25"/>
    <row r="78" spans="2:25" ht="42.75" customHeight="1" x14ac:dyDescent="0.25">
      <c r="X78" s="180"/>
      <c r="Y78" s="734"/>
    </row>
    <row r="79" spans="2:25" ht="45.75" customHeight="1" x14ac:dyDescent="0.25">
      <c r="X79" s="175"/>
      <c r="Y79" s="734"/>
    </row>
    <row r="80" spans="2:25" ht="12.9" customHeight="1" x14ac:dyDescent="0.25">
      <c r="X80" s="179"/>
      <c r="Y80" s="191"/>
    </row>
    <row r="81" spans="24:25" ht="12.9" customHeight="1" x14ac:dyDescent="0.25">
      <c r="X81" s="179"/>
      <c r="Y81" s="191"/>
    </row>
    <row r="82" spans="24:25" ht="12.9" customHeight="1" x14ac:dyDescent="0.25">
      <c r="X82" s="179"/>
      <c r="Y82" s="191"/>
    </row>
    <row r="83" spans="24:25" ht="12.9" customHeight="1" x14ac:dyDescent="0.25">
      <c r="X83" s="179"/>
      <c r="Y83" s="191"/>
    </row>
    <row r="84" spans="24:25" ht="12.9" customHeight="1" x14ac:dyDescent="0.25">
      <c r="X84" s="179"/>
      <c r="Y84" s="191"/>
    </row>
    <row r="85" spans="24:25" ht="12.9" customHeight="1" x14ac:dyDescent="0.25">
      <c r="X85" s="179"/>
      <c r="Y85" s="191"/>
    </row>
    <row r="86" spans="24:25" ht="12.9" customHeight="1" x14ac:dyDescent="0.25">
      <c r="X86" s="179"/>
      <c r="Y86" s="191"/>
    </row>
    <row r="87" spans="24:25" ht="12.9" customHeight="1" x14ac:dyDescent="0.25">
      <c r="X87" s="179"/>
      <c r="Y87" s="191"/>
    </row>
    <row r="88" spans="24:25" ht="12.9" customHeight="1" x14ac:dyDescent="0.25">
      <c r="X88" s="179"/>
      <c r="Y88" s="191"/>
    </row>
    <row r="89" spans="24:25" ht="12.9" customHeight="1" x14ac:dyDescent="0.25">
      <c r="X89" s="179"/>
      <c r="Y89" s="191"/>
    </row>
    <row r="90" spans="24:25" ht="12.9" customHeight="1" x14ac:dyDescent="0.25">
      <c r="X90" s="179"/>
      <c r="Y90" s="191"/>
    </row>
    <row r="91" spans="24:25" ht="12.9" customHeight="1" x14ac:dyDescent="0.25">
      <c r="X91" s="179"/>
      <c r="Y91" s="191"/>
    </row>
    <row r="92" spans="24:25" ht="12.9" customHeight="1" x14ac:dyDescent="0.25">
      <c r="X92" s="179"/>
      <c r="Y92" s="191"/>
    </row>
    <row r="93" spans="24:25" ht="15" customHeight="1" x14ac:dyDescent="0.25">
      <c r="X93" s="179"/>
      <c r="Y93" s="191"/>
    </row>
    <row r="99" spans="21:23" ht="12.9" customHeight="1" x14ac:dyDescent="0.25">
      <c r="U99" s="574"/>
      <c r="V99" s="334"/>
      <c r="W99" s="575"/>
    </row>
    <row r="100" spans="21:23" ht="12.9" customHeight="1" x14ac:dyDescent="0.25">
      <c r="U100" s="574"/>
      <c r="V100" s="334"/>
      <c r="W100" s="575"/>
    </row>
    <row r="101" spans="21:23" ht="12.9" customHeight="1" x14ac:dyDescent="0.25">
      <c r="U101" s="574"/>
      <c r="V101" s="334"/>
      <c r="W101" s="575"/>
    </row>
    <row r="102" spans="21:23" ht="12.9" customHeight="1" x14ac:dyDescent="0.25">
      <c r="U102" s="574"/>
      <c r="V102" s="334"/>
      <c r="W102" s="575"/>
    </row>
    <row r="103" spans="21:23" ht="12.9" customHeight="1" x14ac:dyDescent="0.25">
      <c r="U103" s="574"/>
      <c r="V103" s="334"/>
      <c r="W103" s="575"/>
    </row>
    <row r="104" spans="21:23" ht="12.9" customHeight="1" x14ac:dyDescent="0.25">
      <c r="U104" s="574"/>
      <c r="V104" s="334"/>
      <c r="W104" s="575"/>
    </row>
    <row r="105" spans="21:23" ht="12.9" customHeight="1" x14ac:dyDescent="0.25">
      <c r="U105" s="574"/>
      <c r="V105" s="334"/>
      <c r="W105" s="575"/>
    </row>
    <row r="106" spans="21:23" ht="12.9" customHeight="1" x14ac:dyDescent="0.25">
      <c r="U106" s="574"/>
      <c r="V106" s="334"/>
      <c r="W106" s="575"/>
    </row>
    <row r="107" spans="21:23" ht="12.9" customHeight="1" x14ac:dyDescent="0.25">
      <c r="U107" s="574"/>
      <c r="V107" s="334"/>
      <c r="W107" s="575"/>
    </row>
    <row r="108" spans="21:23" ht="12.9" customHeight="1" x14ac:dyDescent="0.25">
      <c r="U108" s="574"/>
      <c r="V108" s="334"/>
      <c r="W108" s="575"/>
    </row>
    <row r="109" spans="21:23" ht="12.9" customHeight="1" x14ac:dyDescent="0.25">
      <c r="U109" s="574"/>
      <c r="V109" s="334"/>
      <c r="W109" s="575"/>
    </row>
    <row r="110" spans="21:23" ht="12.9" customHeight="1" x14ac:dyDescent="0.25">
      <c r="U110" s="574"/>
      <c r="V110" s="334"/>
      <c r="W110" s="575"/>
    </row>
    <row r="111" spans="21:23" ht="12.9" customHeight="1" x14ac:dyDescent="0.25">
      <c r="U111" s="574"/>
      <c r="V111" s="334"/>
      <c r="W111" s="575"/>
    </row>
    <row r="112" spans="21:23" ht="12.9" customHeight="1" x14ac:dyDescent="0.25">
      <c r="U112" s="576"/>
      <c r="V112" s="577"/>
      <c r="W112" s="575"/>
    </row>
  </sheetData>
  <sheetProtection selectLockedCells="1" selectUnlockedCells="1"/>
  <mergeCells count="8">
    <mergeCell ref="C12:N12"/>
    <mergeCell ref="Y78:Y79"/>
    <mergeCell ref="P12:P13"/>
    <mergeCell ref="Q12:Q13"/>
    <mergeCell ref="R12:R13"/>
    <mergeCell ref="V12:V13"/>
    <mergeCell ref="P30:P31"/>
    <mergeCell ref="C30:O30"/>
  </mergeCells>
  <pageMargins left="0.19685039370078741" right="0.19685039370078741" top="0.35433070866141736" bottom="0.43307086614173229" header="0.51181102362204722" footer="0.19685039370078741"/>
  <pageSetup paperSize="9" firstPageNumber="0" orientation="landscape" horizontalDpi="300" verticalDpi="300" r:id="rId1"/>
  <headerFooter alignWithMargins="0">
    <oddFooter>&amp;C&amp;8Service régional de l'information statistique, économique et territoriale de la Draaf Occitanie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4"/>
  <sheetViews>
    <sheetView showGridLines="0" zoomScaleNormal="100" workbookViewId="0">
      <pane xSplit="1" ySplit="9" topLeftCell="B10" activePane="bottomRight" state="frozen"/>
      <selection activeCell="A5" sqref="A5"/>
      <selection pane="topRight" activeCell="A5" sqref="A5"/>
      <selection pane="bottomLeft" activeCell="A5" sqref="A5"/>
      <selection pane="bottomRight" activeCell="P23" sqref="P23"/>
    </sheetView>
  </sheetViews>
  <sheetFormatPr baseColWidth="10" defaultColWidth="10.6640625" defaultRowHeight="13.2" x14ac:dyDescent="0.25"/>
  <cols>
    <col min="1" max="1" width="22.109375" style="9" customWidth="1"/>
    <col min="2" max="25" width="6.33203125" style="9" customWidth="1"/>
    <col min="26" max="26" width="6.33203125" style="91" customWidth="1"/>
    <col min="27" max="27" width="6.6640625" style="91" customWidth="1"/>
    <col min="28" max="28" width="8.44140625" style="91" customWidth="1"/>
    <col min="29" max="29" width="5.6640625" style="91" customWidth="1"/>
    <col min="30" max="30" width="8.33203125" style="91" customWidth="1"/>
    <col min="31" max="31" width="9" style="91" bestFit="1" customWidth="1"/>
    <col min="32" max="37" width="10.6640625" style="91" customWidth="1"/>
    <col min="38" max="16384" width="10.6640625" style="9"/>
  </cols>
  <sheetData>
    <row r="1" spans="1:37" s="14" customFormat="1" ht="12.9" customHeight="1" x14ac:dyDescent="0.25">
      <c r="A1" s="10"/>
      <c r="B1" s="11"/>
      <c r="C1" s="12"/>
      <c r="D1" s="12"/>
      <c r="E1" s="12"/>
      <c r="F1" s="13"/>
      <c r="G1" s="12"/>
      <c r="H1" s="12"/>
      <c r="I1" s="13"/>
      <c r="J1" s="13"/>
      <c r="K1" s="12"/>
      <c r="L1" s="12"/>
      <c r="M1" s="13"/>
      <c r="N1" s="13"/>
      <c r="O1" s="12"/>
      <c r="P1" s="12"/>
      <c r="Q1" s="13"/>
    </row>
    <row r="2" spans="1:37" s="14" customFormat="1" ht="12.9" customHeight="1" x14ac:dyDescent="0.25">
      <c r="A2" s="10"/>
      <c r="B2" s="11"/>
      <c r="C2" s="12"/>
      <c r="D2" s="12"/>
      <c r="E2" s="12"/>
      <c r="F2" s="13"/>
      <c r="G2" s="12"/>
      <c r="H2" s="12"/>
      <c r="I2" s="13"/>
      <c r="J2" s="13"/>
      <c r="K2" s="12"/>
      <c r="L2" s="12"/>
      <c r="M2" s="13"/>
      <c r="N2" s="13"/>
      <c r="O2" s="12"/>
      <c r="P2" s="12"/>
      <c r="Q2" s="13"/>
      <c r="X2" s="121"/>
      <c r="Y2" s="121"/>
      <c r="Z2" s="121"/>
      <c r="AA2" s="121"/>
      <c r="AB2" s="121"/>
      <c r="AC2" s="121"/>
      <c r="AD2" s="121"/>
    </row>
    <row r="3" spans="1:37" s="14" customFormat="1" ht="12.9" customHeight="1" x14ac:dyDescent="0.2">
      <c r="A3" s="10"/>
      <c r="B3" s="11"/>
      <c r="C3" s="12"/>
      <c r="D3" s="12"/>
      <c r="E3" s="12"/>
      <c r="F3" s="13"/>
      <c r="G3" s="12"/>
      <c r="H3" s="12"/>
      <c r="I3" s="13"/>
      <c r="J3" s="13"/>
      <c r="K3" s="12"/>
      <c r="L3" s="12"/>
      <c r="M3" s="13"/>
      <c r="N3" s="13"/>
      <c r="O3" s="12"/>
      <c r="P3" s="12"/>
      <c r="Q3" s="13"/>
      <c r="X3" s="132"/>
      <c r="Y3" s="132"/>
      <c r="Z3" s="132"/>
      <c r="AA3" s="132"/>
      <c r="AB3" s="132"/>
      <c r="AC3" s="132"/>
      <c r="AD3" s="132"/>
    </row>
    <row r="4" spans="1:37" s="14" customFormat="1" ht="12.9" customHeight="1" x14ac:dyDescent="0.2">
      <c r="A4" s="10"/>
      <c r="B4" s="11"/>
      <c r="C4" s="12"/>
      <c r="D4" s="12"/>
      <c r="E4" s="12"/>
      <c r="F4" s="13"/>
      <c r="G4" s="12"/>
      <c r="H4" s="12"/>
      <c r="I4" s="13"/>
      <c r="J4" s="13"/>
      <c r="K4" s="12"/>
      <c r="L4" s="12"/>
      <c r="M4" s="13"/>
      <c r="N4" s="13"/>
      <c r="O4" s="12"/>
      <c r="P4" s="12"/>
      <c r="Q4" s="13"/>
      <c r="X4" s="129"/>
      <c r="Y4" s="129"/>
      <c r="Z4" s="129"/>
      <c r="AA4" s="129"/>
      <c r="AB4" s="129"/>
      <c r="AC4" s="129"/>
      <c r="AD4" s="129"/>
    </row>
    <row r="5" spans="1:37" s="14" customFormat="1" ht="12.9" customHeight="1" x14ac:dyDescent="0.2">
      <c r="A5" s="10"/>
      <c r="B5" s="11"/>
      <c r="C5" s="12"/>
      <c r="D5" s="12"/>
      <c r="E5" s="12"/>
      <c r="F5" s="13"/>
      <c r="G5" s="12"/>
      <c r="H5" s="12"/>
      <c r="I5" s="13"/>
      <c r="J5" s="13"/>
      <c r="K5" s="12"/>
      <c r="L5" s="12"/>
      <c r="M5" s="13"/>
      <c r="N5" s="13"/>
      <c r="O5" s="12"/>
      <c r="P5" s="12"/>
      <c r="Q5" s="13"/>
      <c r="X5" s="129"/>
      <c r="Y5" s="129"/>
      <c r="Z5" s="129"/>
      <c r="AA5" s="129"/>
      <c r="AB5" s="129"/>
      <c r="AC5" s="129"/>
      <c r="AD5" s="129"/>
    </row>
    <row r="6" spans="1:37" s="14" customFormat="1" ht="12.9" customHeight="1" x14ac:dyDescent="0.2">
      <c r="A6" s="10"/>
      <c r="B6" s="11"/>
      <c r="C6" s="12"/>
      <c r="D6" s="12"/>
      <c r="E6" s="12"/>
      <c r="F6" s="13"/>
      <c r="G6" s="12"/>
      <c r="H6" s="12"/>
      <c r="I6" s="13"/>
      <c r="J6" s="13"/>
      <c r="K6" s="12"/>
      <c r="L6" s="12"/>
      <c r="M6" s="13"/>
      <c r="N6" s="13"/>
      <c r="O6" s="12"/>
      <c r="P6" s="12"/>
      <c r="Q6" s="13"/>
      <c r="X6" s="129"/>
      <c r="Y6" s="129"/>
      <c r="Z6" s="129"/>
      <c r="AA6" s="129"/>
      <c r="AB6" s="129"/>
      <c r="AC6" s="129"/>
      <c r="AD6" s="129"/>
    </row>
    <row r="7" spans="1:37" s="14" customFormat="1" ht="15.75" customHeight="1" x14ac:dyDescent="0.3">
      <c r="A7" s="15" t="s">
        <v>1283</v>
      </c>
      <c r="B7" s="11"/>
      <c r="C7" s="12"/>
      <c r="D7" s="12"/>
      <c r="E7" s="12"/>
      <c r="F7" s="13"/>
      <c r="G7" s="12"/>
      <c r="H7" s="12"/>
      <c r="I7" s="13"/>
      <c r="L7" s="12"/>
      <c r="M7" s="13"/>
      <c r="N7" s="13"/>
      <c r="O7" s="12"/>
      <c r="P7" s="12"/>
      <c r="Q7" s="13"/>
    </row>
    <row r="8" spans="1:37" s="14" customFormat="1" ht="24.75" customHeight="1" thickBot="1" x14ac:dyDescent="0.3">
      <c r="A8" s="16" t="s">
        <v>64</v>
      </c>
      <c r="B8" s="11"/>
      <c r="C8" s="12"/>
      <c r="D8" s="12"/>
      <c r="E8" s="12"/>
      <c r="F8" s="13"/>
      <c r="G8" s="12"/>
      <c r="H8" s="12"/>
      <c r="I8" s="13"/>
      <c r="J8" s="13"/>
      <c r="K8" s="12"/>
      <c r="L8" s="12"/>
      <c r="M8" s="186"/>
      <c r="N8" s="13"/>
      <c r="O8" s="12"/>
      <c r="P8" s="12"/>
      <c r="Q8" s="13"/>
      <c r="AA8" s="172"/>
      <c r="AB8" s="172"/>
      <c r="AC8" s="172"/>
      <c r="AD8" s="172"/>
      <c r="AE8" s="172"/>
      <c r="AF8" s="172"/>
      <c r="AG8" s="172"/>
      <c r="AH8" s="172"/>
    </row>
    <row r="9" spans="1:37" ht="16.5" customHeight="1" x14ac:dyDescent="0.25">
      <c r="A9" s="293"/>
      <c r="B9" s="294">
        <v>2007</v>
      </c>
      <c r="C9" s="294">
        <v>2008</v>
      </c>
      <c r="D9" s="294">
        <v>2009</v>
      </c>
      <c r="E9" s="294">
        <v>2010</v>
      </c>
      <c r="F9" s="294">
        <v>2011</v>
      </c>
      <c r="G9" s="294">
        <v>2012</v>
      </c>
      <c r="H9" s="294">
        <v>2013</v>
      </c>
      <c r="I9" s="294">
        <v>2014</v>
      </c>
      <c r="J9" s="294">
        <v>2015</v>
      </c>
      <c r="K9" s="294">
        <v>2016</v>
      </c>
      <c r="L9" s="294">
        <v>2017</v>
      </c>
      <c r="M9" s="294">
        <v>2018</v>
      </c>
      <c r="N9" s="294">
        <v>2019</v>
      </c>
      <c r="O9" s="294">
        <v>2020</v>
      </c>
      <c r="P9" s="294">
        <v>2021</v>
      </c>
      <c r="Q9" s="294">
        <v>2022</v>
      </c>
      <c r="R9" s="294">
        <v>2023</v>
      </c>
      <c r="S9" s="133"/>
      <c r="T9" s="133"/>
      <c r="U9" s="133"/>
      <c r="V9" s="133"/>
      <c r="Z9" s="9"/>
      <c r="AA9" s="9"/>
      <c r="AB9" s="9"/>
      <c r="AC9" s="9"/>
      <c r="AD9" s="9"/>
      <c r="AE9" s="9"/>
      <c r="AF9" s="9"/>
      <c r="AG9" s="9"/>
      <c r="AH9" s="9"/>
      <c r="AI9" s="9"/>
      <c r="AJ9" s="9"/>
      <c r="AK9" s="9"/>
    </row>
    <row r="10" spans="1:37" s="18" customFormat="1" ht="16.95" customHeight="1" x14ac:dyDescent="0.25">
      <c r="A10" s="552" t="s">
        <v>700</v>
      </c>
      <c r="B10" s="553">
        <v>96541</v>
      </c>
      <c r="C10" s="553">
        <v>105658</v>
      </c>
      <c r="D10" s="553">
        <v>130125</v>
      </c>
      <c r="E10" s="553">
        <v>166251</v>
      </c>
      <c r="F10" s="554">
        <v>191594</v>
      </c>
      <c r="G10" s="554">
        <v>204292</v>
      </c>
      <c r="H10" s="554">
        <v>215319</v>
      </c>
      <c r="I10" s="554">
        <v>228332</v>
      </c>
      <c r="J10" s="554">
        <v>305015</v>
      </c>
      <c r="K10" s="554">
        <v>356569</v>
      </c>
      <c r="L10" s="554">
        <v>398948</v>
      </c>
      <c r="M10" s="554">
        <v>448011</v>
      </c>
      <c r="N10" s="554">
        <v>499833</v>
      </c>
      <c r="O10" s="555">
        <v>550842</v>
      </c>
      <c r="P10" s="556">
        <v>603725</v>
      </c>
      <c r="Q10" s="556">
        <v>618874</v>
      </c>
      <c r="R10" s="556">
        <v>604281</v>
      </c>
      <c r="S10" s="173"/>
      <c r="T10" s="173"/>
      <c r="U10" s="173"/>
      <c r="V10" s="173"/>
    </row>
    <row r="11" spans="1:37" s="18" customFormat="1" ht="16.95" customHeight="1" x14ac:dyDescent="0.25">
      <c r="A11" s="549" t="s">
        <v>686</v>
      </c>
      <c r="B11" s="551"/>
      <c r="C11" s="551">
        <f>(C10-B10)/B10*100</f>
        <v>9.4436560632270226</v>
      </c>
      <c r="D11" s="551">
        <f t="shared" ref="D11:R11" si="0">(D10-C10)/C10*100</f>
        <v>23.156788884892769</v>
      </c>
      <c r="E11" s="551">
        <f t="shared" si="0"/>
        <v>27.762536023054757</v>
      </c>
      <c r="F11" s="551">
        <f t="shared" si="0"/>
        <v>15.243818082297251</v>
      </c>
      <c r="G11" s="551">
        <f t="shared" si="0"/>
        <v>6.6275561865194108</v>
      </c>
      <c r="H11" s="551">
        <f t="shared" si="0"/>
        <v>5.3976660857987584</v>
      </c>
      <c r="I11" s="551">
        <f t="shared" si="0"/>
        <v>6.0435911368713393</v>
      </c>
      <c r="J11" s="551">
        <f t="shared" si="0"/>
        <v>33.583991731338578</v>
      </c>
      <c r="K11" s="551">
        <f t="shared" si="0"/>
        <v>16.902119567890104</v>
      </c>
      <c r="L11" s="551">
        <f t="shared" si="0"/>
        <v>11.885217166943846</v>
      </c>
      <c r="M11" s="551">
        <f t="shared" si="0"/>
        <v>12.2980939871863</v>
      </c>
      <c r="N11" s="551">
        <f t="shared" si="0"/>
        <v>11.567126700014061</v>
      </c>
      <c r="O11" s="551">
        <f t="shared" si="0"/>
        <v>10.205208539652244</v>
      </c>
      <c r="P11" s="551">
        <f t="shared" si="0"/>
        <v>9.6003935792840771</v>
      </c>
      <c r="Q11" s="551">
        <f t="shared" si="0"/>
        <v>2.5092550416166302</v>
      </c>
      <c r="R11" s="551">
        <f t="shared" si="0"/>
        <v>-2.357992095321503</v>
      </c>
      <c r="S11" s="173"/>
      <c r="T11" s="173"/>
      <c r="U11" s="173"/>
      <c r="V11" s="173"/>
    </row>
    <row r="12" spans="1:37" s="18" customFormat="1" ht="22.2" customHeight="1" thickBot="1" x14ac:dyDescent="0.3">
      <c r="A12" s="313" t="s">
        <v>701</v>
      </c>
      <c r="B12" s="20">
        <v>2012</v>
      </c>
      <c r="C12" s="20">
        <v>2296</v>
      </c>
      <c r="D12" s="20">
        <v>2976</v>
      </c>
      <c r="E12" s="20">
        <v>3784</v>
      </c>
      <c r="F12" s="95">
        <v>4431</v>
      </c>
      <c r="G12" s="95">
        <v>4783</v>
      </c>
      <c r="H12" s="95">
        <v>4883</v>
      </c>
      <c r="I12" s="95">
        <v>5244</v>
      </c>
      <c r="J12" s="95">
        <v>6244</v>
      </c>
      <c r="K12" s="95">
        <v>6964</v>
      </c>
      <c r="L12" s="95">
        <v>7694</v>
      </c>
      <c r="M12" s="95">
        <v>8881</v>
      </c>
      <c r="N12" s="95">
        <v>10223</v>
      </c>
      <c r="O12" s="260">
        <v>11367</v>
      </c>
      <c r="P12" s="260">
        <v>12668</v>
      </c>
      <c r="Q12" s="260">
        <v>13207</v>
      </c>
      <c r="R12" s="260">
        <v>13491</v>
      </c>
      <c r="S12" s="173"/>
      <c r="T12" s="173"/>
      <c r="U12" s="173"/>
      <c r="V12" s="173"/>
    </row>
    <row r="13" spans="1:37" s="18" customFormat="1" ht="16.95" customHeight="1" x14ac:dyDescent="0.25">
      <c r="A13" s="549" t="s">
        <v>686</v>
      </c>
      <c r="B13" s="550"/>
      <c r="C13" s="551">
        <f>(C12-B12)/B12*100</f>
        <v>14.115308151093439</v>
      </c>
      <c r="D13" s="551">
        <f t="shared" ref="D13" si="1">(D12-C12)/C12*100</f>
        <v>29.616724738675959</v>
      </c>
      <c r="E13" s="551">
        <f t="shared" ref="E13" si="2">(E12-D12)/D12*100</f>
        <v>27.1505376344086</v>
      </c>
      <c r="F13" s="551">
        <f t="shared" ref="F13" si="3">(F12-E12)/E12*100</f>
        <v>17.098308668076108</v>
      </c>
      <c r="G13" s="551">
        <f t="shared" ref="G13" si="4">(G12-F12)/F12*100</f>
        <v>7.9440306928458586</v>
      </c>
      <c r="H13" s="551">
        <f t="shared" ref="H13" si="5">(H12-G12)/G12*100</f>
        <v>2.0907380305247756</v>
      </c>
      <c r="I13" s="551">
        <f t="shared" ref="I13" si="6">(I12-H12)/H12*100</f>
        <v>7.3929961089494167</v>
      </c>
      <c r="J13" s="551">
        <f t="shared" ref="J13" si="7">(J12-I12)/I12*100</f>
        <v>19.069412662090006</v>
      </c>
      <c r="K13" s="551">
        <f t="shared" ref="K13" si="8">(K12-J12)/J12*100</f>
        <v>11.531069827033953</v>
      </c>
      <c r="L13" s="551">
        <f t="shared" ref="L13" si="9">(L12-K12)/K12*100</f>
        <v>10.48248133256749</v>
      </c>
      <c r="M13" s="551">
        <f t="shared" ref="M13" si="10">(M12-L12)/L12*100</f>
        <v>15.427605926696128</v>
      </c>
      <c r="N13" s="551">
        <f t="shared" ref="N13" si="11">(N12-M12)/M12*100</f>
        <v>15.110910933453439</v>
      </c>
      <c r="O13" s="551">
        <f t="shared" ref="O13" si="12">(O12-N12)/N12*100</f>
        <v>11.190452900322802</v>
      </c>
      <c r="P13" s="551">
        <f t="shared" ref="P13" si="13">(P12-O12)/O12*100</f>
        <v>11.445412158001233</v>
      </c>
      <c r="Q13" s="551">
        <f t="shared" ref="Q13:R13" si="14">(Q12-P12)/P12*100</f>
        <v>4.2548152826018315</v>
      </c>
      <c r="R13" s="551">
        <f t="shared" si="14"/>
        <v>2.1503748012417656</v>
      </c>
      <c r="S13" s="173"/>
      <c r="T13" s="173"/>
      <c r="U13" s="173"/>
      <c r="V13" s="173"/>
    </row>
    <row r="14" spans="1:37" s="18" customFormat="1" ht="16.95" customHeight="1" x14ac:dyDescent="0.25">
      <c r="A14" s="559" t="s">
        <v>702</v>
      </c>
      <c r="B14" s="557">
        <v>85447</v>
      </c>
      <c r="C14" s="557">
        <v>87202</v>
      </c>
      <c r="D14" s="557">
        <v>95929</v>
      </c>
      <c r="E14" s="557">
        <v>108573</v>
      </c>
      <c r="F14" s="558">
        <v>136277</v>
      </c>
      <c r="G14" s="558">
        <v>167457</v>
      </c>
      <c r="H14" s="558">
        <v>187662</v>
      </c>
      <c r="I14" s="558">
        <v>192038</v>
      </c>
      <c r="J14" s="558">
        <v>210620</v>
      </c>
      <c r="K14" s="558">
        <v>219260</v>
      </c>
      <c r="L14" s="558">
        <v>277203</v>
      </c>
      <c r="M14" s="558">
        <v>340698</v>
      </c>
      <c r="N14" s="558">
        <v>380997</v>
      </c>
      <c r="O14" s="556">
        <v>429164</v>
      </c>
      <c r="P14" s="556">
        <v>474493</v>
      </c>
      <c r="Q14" s="556">
        <v>511677</v>
      </c>
      <c r="R14" s="556">
        <v>525168</v>
      </c>
      <c r="S14" s="173"/>
      <c r="T14" s="173"/>
      <c r="U14" s="173"/>
      <c r="V14" s="173"/>
    </row>
    <row r="15" spans="1:37" s="18" customFormat="1" ht="16.95" customHeight="1" x14ac:dyDescent="0.25">
      <c r="A15" s="559" t="s">
        <v>703</v>
      </c>
      <c r="B15" s="557">
        <v>11094</v>
      </c>
      <c r="C15" s="557">
        <v>18456</v>
      </c>
      <c r="D15" s="557">
        <v>34196</v>
      </c>
      <c r="E15" s="557">
        <v>57677</v>
      </c>
      <c r="F15" s="558">
        <v>55317</v>
      </c>
      <c r="G15" s="558">
        <v>36834</v>
      </c>
      <c r="H15" s="558">
        <v>27657</v>
      </c>
      <c r="I15" s="558">
        <v>36294</v>
      </c>
      <c r="J15" s="558">
        <v>94394</v>
      </c>
      <c r="K15" s="558">
        <v>137309</v>
      </c>
      <c r="L15" s="558">
        <v>121746</v>
      </c>
      <c r="M15" s="558">
        <v>107313</v>
      </c>
      <c r="N15" s="558">
        <v>118836</v>
      </c>
      <c r="O15" s="555">
        <v>121679</v>
      </c>
      <c r="P15" s="556">
        <v>129232</v>
      </c>
      <c r="Q15" s="556">
        <v>107197</v>
      </c>
      <c r="R15" s="556">
        <v>79113</v>
      </c>
      <c r="S15" s="173"/>
      <c r="T15" s="173"/>
      <c r="U15" s="173"/>
      <c r="V15" s="173"/>
    </row>
    <row r="16" spans="1:37" s="18" customFormat="1" ht="16.95" customHeight="1" x14ac:dyDescent="0.25">
      <c r="A16" s="312" t="s">
        <v>88</v>
      </c>
      <c r="B16" s="20">
        <v>5025</v>
      </c>
      <c r="C16" s="20">
        <v>11707</v>
      </c>
      <c r="D16" s="20">
        <v>22264</v>
      </c>
      <c r="E16" s="20">
        <v>33984</v>
      </c>
      <c r="F16" s="95">
        <v>14137</v>
      </c>
      <c r="G16" s="95">
        <v>13164</v>
      </c>
      <c r="H16" s="95">
        <v>12716</v>
      </c>
      <c r="I16" s="95">
        <v>19820</v>
      </c>
      <c r="J16" s="95">
        <v>71620</v>
      </c>
      <c r="K16" s="95">
        <v>65180</v>
      </c>
      <c r="L16" s="95">
        <v>42474</v>
      </c>
      <c r="M16" s="95">
        <v>55233</v>
      </c>
      <c r="N16" s="95">
        <v>54849</v>
      </c>
      <c r="O16" s="259">
        <v>58448</v>
      </c>
      <c r="P16" s="260">
        <v>61026</v>
      </c>
      <c r="Q16" s="260">
        <v>39843</v>
      </c>
      <c r="R16" s="260">
        <v>37340</v>
      </c>
      <c r="S16" s="173"/>
      <c r="T16" s="173"/>
      <c r="U16" s="173"/>
      <c r="V16" s="173"/>
    </row>
    <row r="17" spans="1:37" s="18" customFormat="1" ht="16.95" customHeight="1" x14ac:dyDescent="0.25">
      <c r="A17" s="549" t="s">
        <v>686</v>
      </c>
      <c r="B17" s="20"/>
      <c r="C17" s="551">
        <f>(C16-B16)/B16*100</f>
        <v>132.97512437810946</v>
      </c>
      <c r="D17" s="551">
        <f t="shared" ref="D17" si="15">(D16-C16)/C16*100</f>
        <v>90.176817288801573</v>
      </c>
      <c r="E17" s="551">
        <f t="shared" ref="E17" si="16">(E16-D16)/D16*100</f>
        <v>52.641034854473588</v>
      </c>
      <c r="F17" s="551">
        <f t="shared" ref="F17" si="17">(F16-E16)/E16*100</f>
        <v>-58.401012241054616</v>
      </c>
      <c r="G17" s="551">
        <f t="shared" ref="G17" si="18">(G16-F16)/F16*100</f>
        <v>-6.8826483695267742</v>
      </c>
      <c r="H17" s="551">
        <f t="shared" ref="H17" si="19">(H16-G16)/G16*100</f>
        <v>-3.4032209054998477</v>
      </c>
      <c r="I17" s="551">
        <f t="shared" ref="I17" si="20">(I16-H16)/H16*100</f>
        <v>55.866624724756207</v>
      </c>
      <c r="J17" s="551">
        <f t="shared" ref="J17" si="21">(J16-I16)/I16*100</f>
        <v>261.3521695257316</v>
      </c>
      <c r="K17" s="551">
        <f t="shared" ref="K17" si="22">(K16-J16)/J16*100</f>
        <v>-8.9919017034347952</v>
      </c>
      <c r="L17" s="551">
        <f t="shared" ref="L17" si="23">(L16-K16)/K16*100</f>
        <v>-34.835839214482974</v>
      </c>
      <c r="M17" s="551">
        <f t="shared" ref="M17" si="24">(M16-L16)/L16*100</f>
        <v>30.039553609266846</v>
      </c>
      <c r="N17" s="551">
        <f t="shared" ref="N17" si="25">(N16-M16)/M16*100</f>
        <v>-0.69523654337081098</v>
      </c>
      <c r="O17" s="551">
        <f t="shared" ref="O17" si="26">(O16-N16)/N16*100</f>
        <v>6.5616510784152853</v>
      </c>
      <c r="P17" s="551">
        <f t="shared" ref="P17" si="27">(P16-O16)/O16*100</f>
        <v>4.4107582808650427</v>
      </c>
      <c r="Q17" s="551">
        <f t="shared" ref="Q17:R17" si="28">(Q16-P16)/P16*100</f>
        <v>-34.711434470553534</v>
      </c>
      <c r="R17" s="551">
        <f t="shared" si="28"/>
        <v>-6.2821574680621435</v>
      </c>
      <c r="S17" s="173"/>
      <c r="T17" s="173"/>
      <c r="U17" s="173"/>
      <c r="V17" s="173"/>
    </row>
    <row r="18" spans="1:37" s="18" customFormat="1" ht="16.95" customHeight="1" x14ac:dyDescent="0.25">
      <c r="A18" s="312" t="s">
        <v>89</v>
      </c>
      <c r="B18" s="20">
        <v>5781</v>
      </c>
      <c r="C18" s="20">
        <v>6257</v>
      </c>
      <c r="D18" s="20">
        <v>10649</v>
      </c>
      <c r="E18" s="20">
        <v>21433</v>
      </c>
      <c r="F18" s="95">
        <v>35756</v>
      </c>
      <c r="G18" s="95">
        <v>18853</v>
      </c>
      <c r="H18" s="95">
        <v>11913</v>
      </c>
      <c r="I18" s="95">
        <v>14592</v>
      </c>
      <c r="J18" s="95">
        <v>21343</v>
      </c>
      <c r="K18" s="95">
        <v>70586</v>
      </c>
      <c r="L18" s="95">
        <v>75810</v>
      </c>
      <c r="M18" s="95">
        <v>47726</v>
      </c>
      <c r="N18" s="95">
        <v>57513</v>
      </c>
      <c r="O18" s="259">
        <v>55841</v>
      </c>
      <c r="P18" s="260">
        <v>57835</v>
      </c>
      <c r="Q18" s="260">
        <v>57647</v>
      </c>
      <c r="R18" s="260">
        <v>33514</v>
      </c>
      <c r="S18" s="173"/>
      <c r="T18" s="173"/>
      <c r="U18" s="173"/>
      <c r="V18" s="173"/>
    </row>
    <row r="19" spans="1:37" s="18" customFormat="1" ht="16.95" customHeight="1" x14ac:dyDescent="0.25">
      <c r="A19" s="312" t="s">
        <v>90</v>
      </c>
      <c r="B19" s="20">
        <v>289</v>
      </c>
      <c r="C19" s="20">
        <v>492</v>
      </c>
      <c r="D19" s="20">
        <v>1282</v>
      </c>
      <c r="E19" s="20">
        <v>2261</v>
      </c>
      <c r="F19" s="95">
        <v>5424</v>
      </c>
      <c r="G19" s="95">
        <v>4817</v>
      </c>
      <c r="H19" s="95">
        <v>3028</v>
      </c>
      <c r="I19" s="95">
        <v>1881</v>
      </c>
      <c r="J19" s="95">
        <v>1431</v>
      </c>
      <c r="K19" s="95">
        <v>1542</v>
      </c>
      <c r="L19" s="95">
        <v>3461</v>
      </c>
      <c r="M19" s="95">
        <v>4354</v>
      </c>
      <c r="N19" s="95">
        <v>6474</v>
      </c>
      <c r="O19" s="259">
        <v>7390</v>
      </c>
      <c r="P19" s="260">
        <v>10370</v>
      </c>
      <c r="Q19" s="260">
        <v>9707</v>
      </c>
      <c r="R19" s="260">
        <v>8260</v>
      </c>
      <c r="S19" s="173"/>
      <c r="T19" s="173"/>
      <c r="U19" s="173"/>
      <c r="V19" s="173"/>
    </row>
    <row r="21" spans="1:37" s="18" customFormat="1" ht="18.75" customHeight="1" x14ac:dyDescent="0.25">
      <c r="A21" s="314"/>
      <c r="B21" s="427"/>
      <c r="C21" s="429"/>
      <c r="D21" s="429"/>
      <c r="E21" s="429"/>
      <c r="F21" s="429"/>
      <c r="G21" s="429"/>
      <c r="H21" s="429"/>
      <c r="I21" s="429"/>
      <c r="J21" s="429"/>
      <c r="K21" s="429"/>
      <c r="L21" s="429"/>
      <c r="M21" s="429"/>
      <c r="N21" s="429"/>
      <c r="O21" s="430"/>
      <c r="P21" s="431"/>
      <c r="Q21" s="432"/>
      <c r="R21" s="432"/>
      <c r="S21" s="173"/>
      <c r="T21" s="173"/>
      <c r="U21" s="173"/>
      <c r="V21" s="173"/>
    </row>
    <row r="22" spans="1:37" s="18" customFormat="1" ht="18.75" customHeight="1" thickBot="1" x14ac:dyDescent="0.3">
      <c r="A22" s="21"/>
      <c r="B22" s="428"/>
      <c r="C22" s="433"/>
      <c r="D22" s="433"/>
      <c r="E22" s="433"/>
      <c r="F22" s="434"/>
      <c r="G22" s="434"/>
      <c r="H22" s="434"/>
      <c r="I22" s="434"/>
      <c r="J22" s="434"/>
      <c r="K22" s="434"/>
      <c r="L22" s="434"/>
      <c r="M22" s="434"/>
      <c r="N22" s="434"/>
      <c r="O22" s="311"/>
      <c r="P22" s="432"/>
      <c r="Q22" s="432"/>
      <c r="R22" s="432"/>
      <c r="S22" s="173"/>
      <c r="T22" s="173"/>
      <c r="U22" s="173"/>
      <c r="V22" s="173"/>
    </row>
    <row r="23" spans="1:37" s="18" customFormat="1" ht="18.75" customHeight="1" x14ac:dyDescent="0.25">
      <c r="A23" s="19"/>
      <c r="B23" s="428"/>
      <c r="C23" s="433"/>
      <c r="D23" s="433"/>
      <c r="E23" s="433"/>
      <c r="F23" s="434"/>
      <c r="G23" s="434"/>
      <c r="H23" s="434"/>
      <c r="I23" s="434"/>
      <c r="J23" s="434"/>
      <c r="K23" s="434"/>
      <c r="L23" s="434"/>
      <c r="M23" s="434"/>
      <c r="N23" s="434"/>
      <c r="O23" s="311"/>
      <c r="P23" s="432"/>
      <c r="Q23" s="432"/>
      <c r="R23" s="302"/>
      <c r="S23" s="173"/>
      <c r="T23" s="173"/>
      <c r="U23" s="173"/>
      <c r="V23" s="173"/>
    </row>
    <row r="24" spans="1:37" s="22" customFormat="1" ht="18.75" customHeight="1" x14ac:dyDescent="0.25">
      <c r="A24" s="125" t="s">
        <v>87</v>
      </c>
      <c r="C24" s="435"/>
      <c r="D24" s="435"/>
      <c r="E24" s="435"/>
      <c r="F24" s="435"/>
      <c r="G24" s="435"/>
      <c r="H24" s="435"/>
      <c r="I24" s="435"/>
      <c r="J24" s="435"/>
      <c r="K24" s="435"/>
      <c r="L24" s="435"/>
      <c r="M24" s="435"/>
      <c r="N24" s="435"/>
      <c r="O24" s="435"/>
      <c r="P24" s="436"/>
      <c r="Q24" s="437"/>
      <c r="R24" s="303"/>
      <c r="S24" s="174"/>
      <c r="T24" s="174"/>
      <c r="U24" s="174"/>
      <c r="V24" s="174"/>
    </row>
    <row r="25" spans="1:37" s="18" customFormat="1" ht="22.2" customHeight="1" x14ac:dyDescent="0.25">
      <c r="A25" s="612" t="s">
        <v>63</v>
      </c>
      <c r="B25" s="92"/>
      <c r="C25" s="92"/>
      <c r="D25" s="92"/>
      <c r="E25" s="92"/>
      <c r="F25" s="92"/>
      <c r="G25" s="92"/>
      <c r="H25" s="92"/>
      <c r="I25" s="92"/>
      <c r="J25" s="92"/>
      <c r="K25" s="92"/>
      <c r="L25" s="92"/>
      <c r="M25" s="92"/>
      <c r="N25" s="92"/>
      <c r="O25" s="92"/>
      <c r="P25" s="92"/>
      <c r="Q25" s="92"/>
      <c r="R25" s="92"/>
      <c r="S25" s="92"/>
      <c r="T25" s="92"/>
      <c r="U25" s="187"/>
      <c r="V25" s="92"/>
      <c r="W25" s="92"/>
      <c r="X25" s="92"/>
      <c r="Y25" s="92"/>
      <c r="Z25" s="92"/>
      <c r="AA25" s="91"/>
      <c r="AB25" s="91"/>
      <c r="AC25" s="92"/>
      <c r="AD25" s="92"/>
      <c r="AE25" s="92"/>
      <c r="AF25" s="92"/>
      <c r="AG25" s="92"/>
      <c r="AH25" s="92"/>
      <c r="AI25" s="92"/>
      <c r="AJ25" s="92"/>
      <c r="AK25" s="92"/>
    </row>
    <row r="26" spans="1:37" x14ac:dyDescent="0.25">
      <c r="A26" s="16" t="s">
        <v>692</v>
      </c>
      <c r="B26" s="91"/>
      <c r="C26" s="91"/>
      <c r="D26" s="91"/>
      <c r="E26" s="91"/>
      <c r="F26" s="91"/>
      <c r="G26" s="91"/>
      <c r="H26" s="91"/>
      <c r="I26" s="91"/>
      <c r="J26" s="91"/>
      <c r="K26" s="91"/>
      <c r="L26" s="91"/>
      <c r="M26" s="91"/>
      <c r="N26" s="91"/>
      <c r="O26" s="91"/>
      <c r="P26" s="91"/>
      <c r="Q26" s="91"/>
      <c r="R26" s="91"/>
      <c r="S26" s="91"/>
      <c r="T26" s="91"/>
      <c r="U26" s="91"/>
      <c r="V26" s="91"/>
      <c r="W26" s="91"/>
      <c r="X26" s="91"/>
      <c r="Y26" s="91"/>
    </row>
    <row r="27" spans="1:37" ht="14.4" thickBot="1" x14ac:dyDescent="0.3">
      <c r="B27" s="122"/>
      <c r="C27" s="124"/>
      <c r="D27" s="124"/>
      <c r="E27" s="124"/>
      <c r="F27" s="176"/>
      <c r="G27" s="122"/>
      <c r="H27" s="122"/>
      <c r="I27" s="122"/>
      <c r="J27" s="122"/>
      <c r="K27" s="122"/>
      <c r="L27" s="122"/>
      <c r="M27" s="122"/>
      <c r="N27" s="175"/>
      <c r="O27" s="122"/>
      <c r="P27" s="308"/>
      <c r="Q27" s="122"/>
      <c r="R27" s="122"/>
      <c r="S27" s="122"/>
      <c r="T27" s="122"/>
      <c r="U27" s="122"/>
      <c r="V27" s="122"/>
      <c r="W27" s="133"/>
      <c r="X27" s="108"/>
      <c r="Y27" s="109"/>
      <c r="Z27" s="109"/>
      <c r="AA27" s="109"/>
      <c r="AB27" s="109"/>
      <c r="AC27" s="109"/>
      <c r="AD27" s="181"/>
      <c r="AE27" s="109"/>
      <c r="AF27" s="93"/>
    </row>
    <row r="28" spans="1:37" ht="39.6" customHeight="1" x14ac:dyDescent="0.25">
      <c r="A28" s="301"/>
      <c r="B28" s="749" t="s">
        <v>71</v>
      </c>
      <c r="C28" s="750"/>
      <c r="D28" s="750"/>
      <c r="E28" s="750"/>
      <c r="F28" s="750"/>
      <c r="G28" s="750"/>
      <c r="H28" s="750"/>
      <c r="I28" s="750"/>
      <c r="J28" s="750"/>
      <c r="K28" s="751"/>
      <c r="L28" s="751"/>
      <c r="M28" s="751"/>
      <c r="N28" s="752"/>
      <c r="O28" s="753" t="s">
        <v>710</v>
      </c>
      <c r="P28" s="754"/>
      <c r="Q28" s="766" t="s">
        <v>711</v>
      </c>
      <c r="R28" s="767"/>
      <c r="S28" s="737" t="s">
        <v>712</v>
      </c>
      <c r="V28" s="580"/>
      <c r="W28" s="578"/>
      <c r="X28" s="579"/>
      <c r="Y28" s="571"/>
      <c r="Z28" s="571"/>
      <c r="AA28" s="571"/>
      <c r="AB28" s="579"/>
      <c r="AC28" s="109"/>
      <c r="AD28" s="181"/>
      <c r="AE28" s="181"/>
      <c r="AK28" s="9"/>
    </row>
    <row r="29" spans="1:37" ht="21.6" thickBot="1" x14ac:dyDescent="0.3">
      <c r="A29" s="94"/>
      <c r="B29" s="157">
        <v>2011</v>
      </c>
      <c r="C29" s="147">
        <v>2012</v>
      </c>
      <c r="D29" s="147">
        <v>2013</v>
      </c>
      <c r="E29" s="147">
        <v>2014</v>
      </c>
      <c r="F29" s="147">
        <v>2015</v>
      </c>
      <c r="G29" s="147">
        <v>2016</v>
      </c>
      <c r="H29" s="147">
        <v>2017</v>
      </c>
      <c r="I29" s="147">
        <v>2018</v>
      </c>
      <c r="J29" s="307">
        <v>2019</v>
      </c>
      <c r="K29" s="307">
        <v>2020</v>
      </c>
      <c r="L29" s="307">
        <v>2021</v>
      </c>
      <c r="M29" s="307">
        <v>2022</v>
      </c>
      <c r="N29" s="644">
        <v>2023</v>
      </c>
      <c r="O29" s="755"/>
      <c r="P29" s="756"/>
      <c r="Q29" s="768"/>
      <c r="R29" s="769"/>
      <c r="S29" s="759"/>
      <c r="V29" s="580"/>
      <c r="W29" s="580"/>
      <c r="X29" s="580"/>
      <c r="Y29" s="571"/>
      <c r="Z29" s="571"/>
      <c r="AA29" s="571"/>
      <c r="AB29" s="580"/>
      <c r="AC29" s="93"/>
      <c r="AD29" s="181"/>
      <c r="AE29" s="181"/>
      <c r="AK29" s="9"/>
    </row>
    <row r="30" spans="1:37" x14ac:dyDescent="0.25">
      <c r="A30" s="164" t="s">
        <v>14</v>
      </c>
      <c r="B30" s="158">
        <v>15605.5517</v>
      </c>
      <c r="C30" s="158">
        <v>16344.446</v>
      </c>
      <c r="D30" s="159">
        <v>17430.966799999998</v>
      </c>
      <c r="E30" s="158">
        <v>17008.801299999999</v>
      </c>
      <c r="F30" s="159">
        <v>22407.8014</v>
      </c>
      <c r="G30" s="160">
        <v>24054.6103</v>
      </c>
      <c r="H30" s="160">
        <v>26300.736099999998</v>
      </c>
      <c r="I30" s="160">
        <v>28681.5291</v>
      </c>
      <c r="J30" s="160">
        <v>31066.090700000001</v>
      </c>
      <c r="K30" s="332">
        <v>34937.163699999997</v>
      </c>
      <c r="L30" s="332">
        <v>36929.336199999998</v>
      </c>
      <c r="M30" s="332">
        <v>37149.100986999998</v>
      </c>
      <c r="N30" s="332">
        <v>37165.804371999999</v>
      </c>
      <c r="O30" s="757">
        <v>7.4992331550018054E-2</v>
      </c>
      <c r="P30" s="758"/>
      <c r="Q30" s="764">
        <f>N30/$N$43</f>
        <v>6.15041334589157E-2</v>
      </c>
      <c r="R30" s="765"/>
      <c r="S30" s="646">
        <v>0.27375503172440202</v>
      </c>
      <c r="V30" s="581"/>
      <c r="W30" s="582"/>
      <c r="X30" s="645"/>
      <c r="Y30" s="583"/>
      <c r="Z30" s="584"/>
      <c r="AA30" s="585"/>
      <c r="AB30" s="580"/>
      <c r="AC30" s="93"/>
      <c r="AD30" s="181"/>
      <c r="AE30" s="181"/>
      <c r="AK30" s="9"/>
    </row>
    <row r="31" spans="1:37" x14ac:dyDescent="0.25">
      <c r="A31" s="165" t="s">
        <v>15</v>
      </c>
      <c r="B31" s="158">
        <v>23136.518</v>
      </c>
      <c r="C31" s="158">
        <v>24746.7143</v>
      </c>
      <c r="D31" s="159">
        <v>28005.774600000001</v>
      </c>
      <c r="E31" s="158">
        <v>27752.3053</v>
      </c>
      <c r="F31" s="159">
        <v>35288.629099999998</v>
      </c>
      <c r="G31" s="160">
        <v>37751.5173</v>
      </c>
      <c r="H31" s="160">
        <v>40219.448799999998</v>
      </c>
      <c r="I31" s="160">
        <v>46234.452700000002</v>
      </c>
      <c r="J31" s="160">
        <v>52471.428</v>
      </c>
      <c r="K31" s="333">
        <v>56600.855499999998</v>
      </c>
      <c r="L31" s="333">
        <v>64764.367100000003</v>
      </c>
      <c r="M31" s="333">
        <v>67378.600296999997</v>
      </c>
      <c r="N31" s="333">
        <v>64648.734092999999</v>
      </c>
      <c r="O31" s="745">
        <v>8.9402833924447478E-2</v>
      </c>
      <c r="P31" s="746"/>
      <c r="Q31" s="760">
        <f t="shared" ref="Q31:Q43" si="29">N31/$N$43</f>
        <v>0.10698448309654751</v>
      </c>
      <c r="R31" s="761"/>
      <c r="S31" s="647">
        <v>0.29699523187214</v>
      </c>
      <c r="V31" s="581"/>
      <c r="W31" s="582"/>
      <c r="X31" s="645"/>
      <c r="Y31" s="583"/>
      <c r="Z31" s="584"/>
      <c r="AA31" s="585"/>
      <c r="AB31" s="580"/>
      <c r="AK31" s="9"/>
    </row>
    <row r="32" spans="1:37" x14ac:dyDescent="0.25">
      <c r="A32" s="165" t="s">
        <v>16</v>
      </c>
      <c r="B32" s="158">
        <v>34758.229800000001</v>
      </c>
      <c r="C32" s="158">
        <v>35956.985000000001</v>
      </c>
      <c r="D32" s="159">
        <v>36980.128499999999</v>
      </c>
      <c r="E32" s="158">
        <v>39402.652199999997</v>
      </c>
      <c r="F32" s="159">
        <v>47011.029300000002</v>
      </c>
      <c r="G32" s="160">
        <v>57264.461300000003</v>
      </c>
      <c r="H32" s="160">
        <v>63995.106500000002</v>
      </c>
      <c r="I32" s="160">
        <v>68191.656300000002</v>
      </c>
      <c r="J32" s="160">
        <v>69874.860199999996</v>
      </c>
      <c r="K32" s="333">
        <v>73348.157800000001</v>
      </c>
      <c r="L32" s="333">
        <v>74622.4859</v>
      </c>
      <c r="M32" s="333">
        <v>75855.984674000007</v>
      </c>
      <c r="N32" s="333">
        <v>73953.099896999993</v>
      </c>
      <c r="O32" s="745">
        <v>6.4939395611119721E-2</v>
      </c>
      <c r="P32" s="746"/>
      <c r="Q32" s="760">
        <f t="shared" si="29"/>
        <v>0.1223818884757491</v>
      </c>
      <c r="R32" s="761"/>
      <c r="S32" s="647">
        <v>0.14464276962570499</v>
      </c>
      <c r="V32" s="581"/>
      <c r="W32" s="582"/>
      <c r="X32" s="645"/>
      <c r="Y32" s="583"/>
      <c r="Z32" s="584"/>
      <c r="AA32" s="585"/>
      <c r="AB32" s="580"/>
      <c r="AK32" s="9"/>
    </row>
    <row r="33" spans="1:37" x14ac:dyDescent="0.25">
      <c r="A33" s="165" t="s">
        <v>17</v>
      </c>
      <c r="B33" s="161">
        <v>18757.403699999999</v>
      </c>
      <c r="C33" s="161">
        <v>19048.483</v>
      </c>
      <c r="D33" s="162">
        <v>20223.694599999999</v>
      </c>
      <c r="E33" s="161">
        <v>22153.844700000001</v>
      </c>
      <c r="F33" s="159">
        <v>22159.447899999999</v>
      </c>
      <c r="G33" s="160">
        <v>23685.02</v>
      </c>
      <c r="H33" s="160">
        <v>25656.9902</v>
      </c>
      <c r="I33" s="160">
        <v>29233.689699999999</v>
      </c>
      <c r="J33" s="160">
        <v>33494.845399999998</v>
      </c>
      <c r="K33" s="333">
        <v>38836.950400000002</v>
      </c>
      <c r="L33" s="333">
        <v>45310.357900000003</v>
      </c>
      <c r="M33" s="333">
        <v>48253.709423</v>
      </c>
      <c r="N33" s="333">
        <v>48192.534921999999</v>
      </c>
      <c r="O33" s="745">
        <v>8.1808988915470282E-2</v>
      </c>
      <c r="P33" s="746"/>
      <c r="Q33" s="760">
        <f t="shared" si="29"/>
        <v>7.9751808137891247E-2</v>
      </c>
      <c r="R33" s="761"/>
      <c r="S33" s="647">
        <v>0.29778624608863302</v>
      </c>
      <c r="V33" s="581"/>
      <c r="W33" s="582"/>
      <c r="X33" s="645"/>
      <c r="Y33" s="583"/>
      <c r="Z33" s="584"/>
      <c r="AA33" s="585"/>
      <c r="AB33" s="580"/>
      <c r="AK33" s="9"/>
    </row>
    <row r="34" spans="1:37" x14ac:dyDescent="0.25">
      <c r="A34" s="165" t="s">
        <v>18</v>
      </c>
      <c r="B34" s="158">
        <v>9995.8518999999997</v>
      </c>
      <c r="C34" s="158">
        <v>10709.874</v>
      </c>
      <c r="D34" s="159">
        <v>11099.3408</v>
      </c>
      <c r="E34" s="158">
        <v>13232.631600000001</v>
      </c>
      <c r="F34" s="159">
        <v>22725.466700000001</v>
      </c>
      <c r="G34" s="160">
        <v>25874.013200000001</v>
      </c>
      <c r="H34" s="160">
        <v>28860.149700000002</v>
      </c>
      <c r="I34" s="160">
        <v>33279.141900000002</v>
      </c>
      <c r="J34" s="160">
        <v>40433.572699999997</v>
      </c>
      <c r="K34" s="333">
        <v>46454.413699999997</v>
      </c>
      <c r="L34" s="333">
        <v>48197.957499999997</v>
      </c>
      <c r="M34" s="333">
        <v>50728.257534999997</v>
      </c>
      <c r="N34" s="333">
        <v>48222.010851999999</v>
      </c>
      <c r="O34" s="745">
        <v>0.14012409240390289</v>
      </c>
      <c r="P34" s="746"/>
      <c r="Q34" s="760">
        <f t="shared" si="29"/>
        <v>7.9800586620240241E-2</v>
      </c>
      <c r="R34" s="761"/>
      <c r="S34" s="647">
        <v>0.14796884514856101</v>
      </c>
      <c r="V34" s="581"/>
      <c r="W34" s="582"/>
      <c r="X34" s="645"/>
      <c r="Y34" s="583"/>
      <c r="Z34" s="584"/>
      <c r="AA34" s="585"/>
      <c r="AB34" s="580"/>
      <c r="AK34" s="9"/>
    </row>
    <row r="35" spans="1:37" x14ac:dyDescent="0.25">
      <c r="A35" s="165" t="s">
        <v>19</v>
      </c>
      <c r="B35" s="158">
        <v>19467.809000000001</v>
      </c>
      <c r="C35" s="158">
        <v>22749.296999999999</v>
      </c>
      <c r="D35" s="159">
        <v>24272.035</v>
      </c>
      <c r="E35" s="158">
        <v>28988.215</v>
      </c>
      <c r="F35" s="159">
        <v>52690.803999999996</v>
      </c>
      <c r="G35" s="163">
        <v>59796.1322</v>
      </c>
      <c r="H35" s="163">
        <v>67109.876199999999</v>
      </c>
      <c r="I35" s="163">
        <v>78073.416299999997</v>
      </c>
      <c r="J35" s="163">
        <v>90777.333499999993</v>
      </c>
      <c r="K35" s="333">
        <v>102789.03660000001</v>
      </c>
      <c r="L35" s="333">
        <v>119720.2671</v>
      </c>
      <c r="M35" s="333">
        <v>121198.64737799999</v>
      </c>
      <c r="N35" s="333">
        <v>113824.275605</v>
      </c>
      <c r="O35" s="745">
        <v>0.15853675272290513</v>
      </c>
      <c r="P35" s="746"/>
      <c r="Q35" s="760">
        <f t="shared" si="29"/>
        <v>0.18836302768004903</v>
      </c>
      <c r="R35" s="761"/>
      <c r="S35" s="647">
        <v>0.25581708171140599</v>
      </c>
      <c r="V35" s="581"/>
      <c r="W35" s="582"/>
      <c r="X35" s="645"/>
      <c r="Y35" s="583"/>
      <c r="Z35" s="584"/>
      <c r="AA35" s="585"/>
      <c r="AB35" s="580"/>
      <c r="AK35" s="9"/>
    </row>
    <row r="36" spans="1:37" x14ac:dyDescent="0.25">
      <c r="A36" s="165" t="s">
        <v>20</v>
      </c>
      <c r="B36" s="158">
        <v>17505.863000000001</v>
      </c>
      <c r="C36" s="158">
        <v>20092.839599999999</v>
      </c>
      <c r="D36" s="159">
        <v>19299.472600000001</v>
      </c>
      <c r="E36" s="158">
        <v>19501.658200000002</v>
      </c>
      <c r="F36" s="159">
        <v>20478.685799999999</v>
      </c>
      <c r="G36" s="160">
        <v>21383.044999999998</v>
      </c>
      <c r="H36" s="160">
        <v>26305.140200000002</v>
      </c>
      <c r="I36" s="160">
        <v>30060.684700000002</v>
      </c>
      <c r="J36" s="160">
        <v>33190.220200000003</v>
      </c>
      <c r="K36" s="333">
        <v>36945.641799999998</v>
      </c>
      <c r="L36" s="333">
        <v>40953.5236</v>
      </c>
      <c r="M36" s="333">
        <v>43633.697711000001</v>
      </c>
      <c r="N36" s="333">
        <v>45858.647237999998</v>
      </c>
      <c r="O36" s="745">
        <v>8.3560441438141453E-2</v>
      </c>
      <c r="P36" s="746"/>
      <c r="Q36" s="760">
        <f t="shared" si="29"/>
        <v>7.5889555133540856E-2</v>
      </c>
      <c r="R36" s="761"/>
      <c r="S36" s="647">
        <v>0.248664175458193</v>
      </c>
      <c r="V36" s="581"/>
      <c r="W36" s="582"/>
      <c r="X36" s="645"/>
      <c r="Y36" s="583"/>
      <c r="Z36" s="584"/>
      <c r="AA36" s="585"/>
      <c r="AB36" s="580"/>
      <c r="AK36" s="9"/>
    </row>
    <row r="37" spans="1:37" x14ac:dyDescent="0.25">
      <c r="A37" s="165" t="s">
        <v>21</v>
      </c>
      <c r="B37" s="158">
        <v>7066.2353999999996</v>
      </c>
      <c r="C37" s="158">
        <v>7435.5680000000002</v>
      </c>
      <c r="D37" s="159">
        <v>8404.1628999999994</v>
      </c>
      <c r="E37" s="158">
        <v>9034.2080999999998</v>
      </c>
      <c r="F37" s="159">
        <v>12304.458699999999</v>
      </c>
      <c r="G37" s="160">
        <v>15043.838</v>
      </c>
      <c r="H37" s="160">
        <v>17134.061799999999</v>
      </c>
      <c r="I37" s="160">
        <v>18535.8583</v>
      </c>
      <c r="J37" s="160">
        <v>22334.802500000002</v>
      </c>
      <c r="K37" s="333">
        <v>25264.178800000002</v>
      </c>
      <c r="L37" s="333">
        <v>25781.418000000001</v>
      </c>
      <c r="M37" s="333">
        <v>28181.372027000001</v>
      </c>
      <c r="N37" s="333">
        <v>29513.793106000001</v>
      </c>
      <c r="O37" s="745">
        <v>0.12651352054805476</v>
      </c>
      <c r="P37" s="746"/>
      <c r="Q37" s="760">
        <f t="shared" si="29"/>
        <v>4.8841140417716943E-2</v>
      </c>
      <c r="R37" s="761"/>
      <c r="S37" s="647">
        <v>0.13417983108516701</v>
      </c>
      <c r="V37" s="581"/>
      <c r="W37" s="582"/>
      <c r="X37" s="645"/>
      <c r="Y37" s="583"/>
      <c r="Z37" s="584"/>
      <c r="AA37" s="585"/>
      <c r="AB37" s="580"/>
      <c r="AK37" s="9"/>
    </row>
    <row r="38" spans="1:37" x14ac:dyDescent="0.25">
      <c r="A38" s="165" t="s">
        <v>22</v>
      </c>
      <c r="B38" s="158">
        <v>16262.5597</v>
      </c>
      <c r="C38" s="158">
        <v>16426.940999999999</v>
      </c>
      <c r="D38" s="159">
        <v>16820.6679</v>
      </c>
      <c r="E38" s="158">
        <v>15988.776599999999</v>
      </c>
      <c r="F38" s="159">
        <v>23475.9218</v>
      </c>
      <c r="G38" s="160">
        <v>35346.794999999998</v>
      </c>
      <c r="H38" s="160">
        <v>40160.362999999998</v>
      </c>
      <c r="I38" s="160">
        <v>43188.741600000001</v>
      </c>
      <c r="J38" s="160">
        <v>44115.900399999999</v>
      </c>
      <c r="K38" s="333">
        <v>46713.886599999998</v>
      </c>
      <c r="L38" s="333">
        <v>48649.893499999998</v>
      </c>
      <c r="M38" s="333">
        <v>49748.171934999998</v>
      </c>
      <c r="N38" s="333">
        <v>45965.654517000003</v>
      </c>
      <c r="O38" s="745">
        <v>9.0444862110726998E-2</v>
      </c>
      <c r="P38" s="746"/>
      <c r="Q38" s="760">
        <f t="shared" si="29"/>
        <v>7.6066636998978698E-2</v>
      </c>
      <c r="R38" s="761"/>
      <c r="S38" s="647">
        <v>0.186448282854628</v>
      </c>
      <c r="V38" s="581"/>
      <c r="W38" s="582"/>
      <c r="X38" s="645"/>
      <c r="Y38" s="583"/>
      <c r="Z38" s="584"/>
      <c r="AA38" s="585"/>
      <c r="AB38" s="580"/>
      <c r="AK38" s="9"/>
    </row>
    <row r="39" spans="1:37" x14ac:dyDescent="0.25">
      <c r="A39" s="165" t="s">
        <v>23</v>
      </c>
      <c r="B39" s="158">
        <v>1978.837</v>
      </c>
      <c r="C39" s="158">
        <v>2240.3150000000001</v>
      </c>
      <c r="D39" s="159">
        <v>2255.8971000000001</v>
      </c>
      <c r="E39" s="158">
        <v>2275.6689999999999</v>
      </c>
      <c r="F39" s="159">
        <v>4299.2924999999996</v>
      </c>
      <c r="G39" s="160">
        <v>5378.7530999999999</v>
      </c>
      <c r="H39" s="160">
        <v>6063.0511999999999</v>
      </c>
      <c r="I39" s="160">
        <v>8396.2260000000006</v>
      </c>
      <c r="J39" s="160">
        <v>9030.3714999999993</v>
      </c>
      <c r="K39" s="333">
        <v>9437.8880000000008</v>
      </c>
      <c r="L39" s="333">
        <v>10701.4004</v>
      </c>
      <c r="M39" s="333">
        <v>10567.005975</v>
      </c>
      <c r="N39" s="333">
        <v>11465.90367</v>
      </c>
      <c r="O39" s="745">
        <v>0.15766575435740515</v>
      </c>
      <c r="P39" s="746"/>
      <c r="Q39" s="760">
        <f t="shared" si="29"/>
        <v>1.8974443886327824E-2</v>
      </c>
      <c r="R39" s="761"/>
      <c r="S39" s="647">
        <v>9.0314707337245503E-2</v>
      </c>
      <c r="V39" s="581"/>
      <c r="W39" s="582"/>
      <c r="X39" s="645"/>
      <c r="Y39" s="583"/>
      <c r="Z39" s="584"/>
      <c r="AA39" s="585"/>
      <c r="AB39" s="580"/>
      <c r="AK39" s="9"/>
    </row>
    <row r="40" spans="1:37" x14ac:dyDescent="0.25">
      <c r="A40" s="165" t="s">
        <v>24</v>
      </c>
      <c r="B40" s="158">
        <v>11371.3313</v>
      </c>
      <c r="C40" s="158">
        <v>11813.781300000001</v>
      </c>
      <c r="D40" s="159">
        <v>12857.113600000001</v>
      </c>
      <c r="E40" s="158">
        <v>12837.6198</v>
      </c>
      <c r="F40" s="159">
        <v>13936.143400000001</v>
      </c>
      <c r="G40" s="160">
        <v>16321.458699999999</v>
      </c>
      <c r="H40" s="160">
        <v>18497.907800000001</v>
      </c>
      <c r="I40" s="160">
        <v>19981.895799999998</v>
      </c>
      <c r="J40" s="160">
        <v>24804.005499999999</v>
      </c>
      <c r="K40" s="333">
        <v>26004.8734</v>
      </c>
      <c r="L40" s="333">
        <v>27750.848399999999</v>
      </c>
      <c r="M40" s="333">
        <v>26159.894311</v>
      </c>
      <c r="N40" s="333">
        <v>27745.968363</v>
      </c>
      <c r="O40" s="745">
        <v>7.7165362880260213E-2</v>
      </c>
      <c r="P40" s="746"/>
      <c r="Q40" s="760">
        <f t="shared" si="29"/>
        <v>4.5915641272396161E-2</v>
      </c>
      <c r="R40" s="761"/>
      <c r="S40" s="647">
        <v>0.39547832553664602</v>
      </c>
      <c r="V40" s="581"/>
      <c r="W40" s="582"/>
      <c r="X40" s="645"/>
      <c r="Y40" s="583"/>
      <c r="Z40" s="584"/>
      <c r="AA40" s="585"/>
      <c r="AB40" s="580"/>
      <c r="AK40" s="9"/>
    </row>
    <row r="41" spans="1:37" x14ac:dyDescent="0.25">
      <c r="A41" s="165" t="s">
        <v>25</v>
      </c>
      <c r="B41" s="158">
        <v>8966.1077999999998</v>
      </c>
      <c r="C41" s="158">
        <v>9769.76</v>
      </c>
      <c r="D41" s="159">
        <v>10814.381100000001</v>
      </c>
      <c r="E41" s="158">
        <v>12055.772800000001</v>
      </c>
      <c r="F41" s="159">
        <v>16045.4431</v>
      </c>
      <c r="G41" s="160">
        <v>20124.673599999998</v>
      </c>
      <c r="H41" s="160">
        <v>22242.308199999999</v>
      </c>
      <c r="I41" s="160">
        <v>25271.762200000001</v>
      </c>
      <c r="J41" s="160">
        <v>27659.9594</v>
      </c>
      <c r="K41" s="333">
        <v>30448.136699999999</v>
      </c>
      <c r="L41" s="333">
        <v>33435.898999999998</v>
      </c>
      <c r="M41" s="333">
        <v>33259.280351000001</v>
      </c>
      <c r="N41" s="333">
        <v>32528.210657</v>
      </c>
      <c r="O41" s="745">
        <v>0.1133661579258225</v>
      </c>
      <c r="P41" s="746"/>
      <c r="Q41" s="760">
        <f t="shared" si="29"/>
        <v>5.3829573804006783E-2</v>
      </c>
      <c r="R41" s="761"/>
      <c r="S41" s="647">
        <v>0.10980616831008</v>
      </c>
      <c r="V41" s="581"/>
      <c r="W41" s="582"/>
      <c r="X41" s="645"/>
      <c r="Y41" s="583"/>
      <c r="Z41" s="584"/>
      <c r="AA41" s="585"/>
      <c r="AB41" s="580"/>
      <c r="AK41" s="9"/>
    </row>
    <row r="42" spans="1:37" x14ac:dyDescent="0.25">
      <c r="A42" s="165" t="s">
        <v>26</v>
      </c>
      <c r="B42" s="158">
        <v>6721.7794999999996</v>
      </c>
      <c r="C42" s="158">
        <v>6956.652</v>
      </c>
      <c r="D42" s="159">
        <v>6855.7579999999998</v>
      </c>
      <c r="E42" s="158">
        <v>8099.7330000000002</v>
      </c>
      <c r="F42" s="159">
        <v>12191.535599999999</v>
      </c>
      <c r="G42" s="160">
        <v>14544.383</v>
      </c>
      <c r="H42" s="160">
        <v>16403.257600000001</v>
      </c>
      <c r="I42" s="160">
        <v>18882.364699999998</v>
      </c>
      <c r="J42" s="160">
        <v>20579.761999999999</v>
      </c>
      <c r="K42" s="333">
        <v>23060.988000000001</v>
      </c>
      <c r="L42" s="333">
        <v>26906.801500000001</v>
      </c>
      <c r="M42" s="333">
        <v>26760.014716000001</v>
      </c>
      <c r="N42" s="333">
        <v>25196.770831999998</v>
      </c>
      <c r="O42" s="745">
        <v>0.11640485576228721</v>
      </c>
      <c r="P42" s="746"/>
      <c r="Q42" s="760">
        <f t="shared" si="29"/>
        <v>4.1697081017639984E-2</v>
      </c>
      <c r="R42" s="761"/>
      <c r="S42" s="647">
        <v>0.12383774602144799</v>
      </c>
      <c r="V42" s="581"/>
      <c r="W42" s="582"/>
      <c r="X42" s="645"/>
      <c r="Y42" s="583"/>
      <c r="Z42" s="584"/>
      <c r="AA42" s="585"/>
      <c r="AB42" s="580"/>
      <c r="AK42" s="9"/>
    </row>
    <row r="43" spans="1:37" ht="13.8" thickBot="1" x14ac:dyDescent="0.3">
      <c r="A43" s="167" t="s">
        <v>5</v>
      </c>
      <c r="B43" s="166">
        <v>191594.0778</v>
      </c>
      <c r="C43" s="166">
        <v>204291.6562</v>
      </c>
      <c r="D43" s="166">
        <v>215319.39350000001</v>
      </c>
      <c r="E43" s="166">
        <v>228331.88759999999</v>
      </c>
      <c r="F43" s="166">
        <v>305014.6593</v>
      </c>
      <c r="G43" s="166">
        <v>356568.70069999999</v>
      </c>
      <c r="H43" s="166">
        <v>398948.39730000001</v>
      </c>
      <c r="I43" s="166">
        <v>448011.41930000001</v>
      </c>
      <c r="J43" s="166">
        <v>499833.152</v>
      </c>
      <c r="K43" s="166">
        <v>550842.17099999997</v>
      </c>
      <c r="L43" s="166">
        <v>603724.55610000005</v>
      </c>
      <c r="M43" s="166">
        <v>618873.73731999996</v>
      </c>
      <c r="N43" s="643">
        <v>604281.40812399995</v>
      </c>
      <c r="O43" s="747">
        <v>0.10045281994355348</v>
      </c>
      <c r="P43" s="748"/>
      <c r="Q43" s="762">
        <f t="shared" si="29"/>
        <v>1</v>
      </c>
      <c r="R43" s="763"/>
      <c r="S43" s="648">
        <v>0.19213332680172299</v>
      </c>
      <c r="V43" s="581"/>
      <c r="W43" s="582"/>
      <c r="X43" s="645"/>
      <c r="Y43" s="583"/>
      <c r="Z43" s="586"/>
      <c r="AA43" s="587"/>
      <c r="AB43" s="580"/>
      <c r="AK43" s="9"/>
    </row>
    <row r="44" spans="1:37" x14ac:dyDescent="0.25">
      <c r="A44" s="122"/>
      <c r="B44" s="122"/>
      <c r="C44" s="124"/>
      <c r="D44" s="124"/>
      <c r="E44" s="124"/>
      <c r="F44" s="122"/>
      <c r="G44" s="122"/>
      <c r="H44" s="122"/>
      <c r="I44" s="122"/>
      <c r="J44" s="122"/>
      <c r="K44" s="145"/>
      <c r="L44" s="145"/>
      <c r="M44" s="145"/>
      <c r="N44" s="122"/>
      <c r="O44" s="122"/>
      <c r="P44" s="122"/>
      <c r="Q44" s="122"/>
      <c r="R44" s="122"/>
      <c r="S44" s="122"/>
      <c r="T44" s="122"/>
      <c r="U44" s="122"/>
      <c r="V44" s="122"/>
      <c r="W44" s="133"/>
      <c r="X44" s="91"/>
      <c r="Y44" s="91"/>
    </row>
    <row r="45" spans="1:37" x14ac:dyDescent="0.25">
      <c r="A45" s="122"/>
      <c r="B45" s="122"/>
      <c r="C45" s="124"/>
      <c r="D45" s="124"/>
      <c r="E45" s="124"/>
      <c r="F45" s="122"/>
      <c r="G45" s="122"/>
      <c r="H45" s="122"/>
      <c r="I45" s="122"/>
      <c r="J45" s="122"/>
      <c r="K45" s="122"/>
      <c r="L45" s="122"/>
      <c r="M45" s="122"/>
      <c r="N45" s="122"/>
      <c r="O45" s="122"/>
      <c r="P45" s="122"/>
      <c r="Q45" s="122"/>
      <c r="R45" s="122"/>
      <c r="S45" s="122"/>
      <c r="T45" s="122"/>
      <c r="U45" s="122"/>
      <c r="V45" s="122"/>
      <c r="W45" s="133"/>
      <c r="X45" s="91"/>
      <c r="Y45" s="91"/>
      <c r="AB45" s="93"/>
      <c r="AC45" s="548"/>
      <c r="AD45" s="93"/>
    </row>
    <row r="46" spans="1:37" x14ac:dyDescent="0.25">
      <c r="A46" s="91"/>
      <c r="B46" s="133"/>
      <c r="C46" s="133"/>
      <c r="D46" s="133"/>
      <c r="E46" s="133"/>
      <c r="F46" s="133"/>
      <c r="G46" s="133"/>
      <c r="H46" s="133"/>
      <c r="I46" s="133"/>
      <c r="J46" s="133"/>
      <c r="K46" s="133"/>
      <c r="L46" s="133"/>
      <c r="M46" s="133"/>
      <c r="N46" s="133"/>
      <c r="O46" s="133"/>
      <c r="P46" s="133"/>
      <c r="Q46" s="133"/>
      <c r="R46" s="133"/>
      <c r="S46" s="133"/>
      <c r="T46" s="133"/>
      <c r="U46" s="133"/>
      <c r="V46" s="133"/>
      <c r="W46" s="133"/>
      <c r="AB46" s="574"/>
      <c r="AC46" s="334"/>
      <c r="AD46" s="588"/>
    </row>
    <row r="47" spans="1:37" x14ac:dyDescent="0.25">
      <c r="A47" s="91"/>
      <c r="B47" s="133"/>
      <c r="C47" s="133"/>
      <c r="D47" s="133"/>
      <c r="E47" s="133"/>
      <c r="F47" s="133"/>
      <c r="G47" s="133"/>
      <c r="H47" s="133"/>
      <c r="I47" s="133"/>
      <c r="J47" s="133"/>
      <c r="K47" s="133"/>
      <c r="L47" s="133"/>
      <c r="M47" s="133"/>
      <c r="N47" s="133"/>
      <c r="O47" s="133"/>
      <c r="P47" s="133"/>
      <c r="Q47" s="133"/>
      <c r="R47" s="133"/>
      <c r="S47" s="133"/>
      <c r="T47" s="133"/>
      <c r="U47" s="133"/>
      <c r="V47" s="133"/>
      <c r="W47" s="133"/>
      <c r="AB47" s="574"/>
      <c r="AC47" s="334"/>
      <c r="AD47" s="588"/>
    </row>
    <row r="48" spans="1:37" x14ac:dyDescent="0.25">
      <c r="A48" s="91"/>
      <c r="B48" s="91"/>
      <c r="C48" s="91"/>
      <c r="D48" s="91"/>
      <c r="E48" s="91"/>
      <c r="F48" s="91"/>
      <c r="G48" s="91"/>
      <c r="H48" s="91"/>
      <c r="I48" s="91"/>
      <c r="J48" s="91"/>
      <c r="K48" s="91"/>
      <c r="L48" s="91"/>
      <c r="M48" s="91"/>
      <c r="N48" s="91"/>
      <c r="O48" s="91"/>
      <c r="P48" s="91"/>
      <c r="Q48" s="91"/>
      <c r="R48" s="91"/>
      <c r="S48" s="91"/>
      <c r="T48" s="91"/>
      <c r="U48" s="91"/>
      <c r="V48" s="91"/>
      <c r="W48" s="91"/>
      <c r="AB48" s="574"/>
      <c r="AC48" s="334"/>
      <c r="AD48" s="588"/>
    </row>
    <row r="49" spans="1:30" x14ac:dyDescent="0.25">
      <c r="A49" s="91"/>
      <c r="B49" s="91"/>
      <c r="C49" s="91"/>
      <c r="D49" s="91"/>
      <c r="E49" s="91"/>
      <c r="F49" s="91"/>
      <c r="G49" s="91"/>
      <c r="H49" s="91"/>
      <c r="I49" s="91"/>
      <c r="J49" s="91"/>
      <c r="K49" s="91"/>
      <c r="L49" s="91"/>
      <c r="M49" s="91"/>
      <c r="N49" s="91"/>
      <c r="O49" s="91"/>
      <c r="P49" s="91"/>
      <c r="Q49" s="91"/>
      <c r="R49" s="91"/>
      <c r="S49" s="91"/>
      <c r="T49" s="91"/>
      <c r="U49" s="91"/>
      <c r="V49" s="91"/>
      <c r="W49" s="91"/>
      <c r="AB49" s="574"/>
      <c r="AC49" s="334"/>
      <c r="AD49" s="588"/>
    </row>
    <row r="50" spans="1:30" x14ac:dyDescent="0.25">
      <c r="A50" s="91"/>
      <c r="B50" s="91"/>
      <c r="C50" s="91"/>
      <c r="D50" s="91"/>
      <c r="E50" s="91"/>
      <c r="F50" s="91"/>
      <c r="G50" s="91"/>
      <c r="H50" s="91"/>
      <c r="I50" s="91"/>
      <c r="J50" s="91"/>
      <c r="K50" s="91"/>
      <c r="L50" s="91"/>
      <c r="M50" s="91"/>
      <c r="N50" s="91"/>
      <c r="O50" s="91"/>
      <c r="P50" s="91"/>
      <c r="Q50" s="91"/>
      <c r="R50" s="91"/>
      <c r="S50" s="91"/>
      <c r="T50" s="91"/>
      <c r="U50" s="91"/>
      <c r="V50" s="91"/>
      <c r="W50" s="91"/>
      <c r="AB50" s="574"/>
      <c r="AC50" s="334"/>
      <c r="AD50" s="588"/>
    </row>
    <row r="51" spans="1:30" x14ac:dyDescent="0.25">
      <c r="A51" s="91"/>
      <c r="B51" s="91"/>
      <c r="C51" s="91"/>
      <c r="D51" s="91"/>
      <c r="E51" s="91"/>
      <c r="F51" s="91"/>
      <c r="G51" s="91"/>
      <c r="H51" s="91"/>
      <c r="I51" s="91"/>
      <c r="J51" s="91"/>
      <c r="K51" s="91"/>
      <c r="L51" s="91"/>
      <c r="M51" s="91"/>
      <c r="N51" s="91"/>
      <c r="O51" s="91"/>
      <c r="P51" s="91"/>
      <c r="Q51" s="91"/>
      <c r="R51" s="91"/>
      <c r="S51" s="91"/>
      <c r="T51" s="91"/>
      <c r="U51" s="91"/>
      <c r="V51" s="91"/>
      <c r="W51" s="91"/>
      <c r="AB51" s="574"/>
      <c r="AC51" s="334"/>
      <c r="AD51" s="588"/>
    </row>
    <row r="52" spans="1:30" x14ac:dyDescent="0.25">
      <c r="A52" s="91"/>
      <c r="B52" s="91"/>
      <c r="C52" s="91"/>
      <c r="D52" s="91"/>
      <c r="E52" s="91"/>
      <c r="F52" s="91"/>
      <c r="G52" s="91"/>
      <c r="H52" s="91"/>
      <c r="I52" s="91"/>
      <c r="J52" s="91"/>
      <c r="K52" s="91"/>
      <c r="L52" s="91"/>
      <c r="M52" s="91"/>
      <c r="N52" s="91"/>
      <c r="O52" s="91"/>
      <c r="P52" s="91"/>
      <c r="Q52" s="91"/>
      <c r="R52" s="91"/>
      <c r="S52" s="91"/>
      <c r="T52" s="91"/>
      <c r="U52" s="91"/>
      <c r="V52" s="91"/>
      <c r="W52" s="91"/>
      <c r="AB52" s="576"/>
      <c r="AC52" s="577"/>
      <c r="AD52" s="588"/>
    </row>
    <row r="53" spans="1:30" x14ac:dyDescent="0.25">
      <c r="A53" s="91"/>
      <c r="B53" s="91"/>
      <c r="C53" s="91"/>
      <c r="D53" s="91"/>
      <c r="E53" s="91"/>
      <c r="F53" s="91"/>
      <c r="G53" s="91"/>
      <c r="H53" s="91"/>
      <c r="I53" s="91"/>
      <c r="J53" s="91"/>
      <c r="K53" s="91"/>
      <c r="L53" s="91"/>
      <c r="M53" s="91"/>
      <c r="N53" s="91"/>
      <c r="O53" s="91"/>
      <c r="P53" s="91"/>
      <c r="Q53" s="91"/>
      <c r="R53" s="91"/>
      <c r="S53" s="91"/>
      <c r="T53" s="91"/>
      <c r="U53" s="91"/>
      <c r="V53" s="91"/>
      <c r="W53" s="91"/>
      <c r="AB53" s="574"/>
      <c r="AC53" s="334"/>
      <c r="AD53" s="588"/>
    </row>
    <row r="54" spans="1:30" x14ac:dyDescent="0.25">
      <c r="A54" s="91"/>
      <c r="B54" s="91"/>
      <c r="C54" s="91"/>
      <c r="D54" s="91"/>
      <c r="E54" s="91"/>
      <c r="F54" s="91"/>
      <c r="G54" s="91"/>
      <c r="H54" s="91"/>
      <c r="I54" s="91"/>
      <c r="J54" s="91"/>
      <c r="K54" s="91"/>
      <c r="L54" s="91"/>
      <c r="M54" s="91"/>
      <c r="N54" s="91"/>
      <c r="O54" s="91"/>
      <c r="P54" s="91"/>
      <c r="Q54" s="91"/>
      <c r="R54" s="91"/>
      <c r="S54" s="91"/>
      <c r="T54" s="91"/>
      <c r="U54" s="91"/>
      <c r="V54" s="91"/>
      <c r="W54" s="91"/>
      <c r="AB54" s="574"/>
      <c r="AC54" s="334"/>
      <c r="AD54" s="588"/>
    </row>
    <row r="55" spans="1:30" x14ac:dyDescent="0.25">
      <c r="A55" s="91"/>
      <c r="B55" s="91"/>
      <c r="C55" s="91"/>
      <c r="D55" s="91"/>
      <c r="E55" s="91"/>
      <c r="F55" s="91"/>
      <c r="G55" s="91"/>
      <c r="H55" s="91"/>
      <c r="I55" s="91"/>
      <c r="J55" s="91"/>
      <c r="K55" s="91"/>
      <c r="L55" s="91"/>
      <c r="M55" s="91"/>
      <c r="N55" s="91"/>
      <c r="O55" s="91"/>
      <c r="P55" s="91"/>
      <c r="Q55" s="91"/>
      <c r="R55" s="91"/>
      <c r="S55" s="91"/>
      <c r="T55" s="91"/>
      <c r="U55" s="91"/>
      <c r="V55" s="91"/>
      <c r="W55" s="91"/>
      <c r="AB55" s="574"/>
      <c r="AC55" s="334"/>
      <c r="AD55" s="588"/>
    </row>
    <row r="56" spans="1:30" x14ac:dyDescent="0.25">
      <c r="A56" s="91"/>
      <c r="B56" s="91"/>
      <c r="C56" s="91"/>
      <c r="D56" s="91"/>
      <c r="E56" s="91"/>
      <c r="F56" s="91"/>
      <c r="G56" s="91"/>
      <c r="H56" s="91"/>
      <c r="I56" s="91"/>
      <c r="J56" s="91"/>
      <c r="K56" s="91"/>
      <c r="L56" s="91"/>
      <c r="M56" s="91"/>
      <c r="N56" s="91"/>
      <c r="O56" s="91"/>
      <c r="P56" s="91"/>
      <c r="Q56" s="91"/>
      <c r="R56" s="91"/>
      <c r="S56" s="91"/>
      <c r="T56" s="91"/>
      <c r="U56" s="91"/>
      <c r="V56" s="91"/>
      <c r="W56" s="91"/>
      <c r="AB56" s="574"/>
      <c r="AC56" s="334"/>
      <c r="AD56" s="588"/>
    </row>
    <row r="57" spans="1:30" x14ac:dyDescent="0.25">
      <c r="A57" s="91"/>
      <c r="B57" s="91"/>
      <c r="C57" s="91"/>
      <c r="D57" s="91"/>
      <c r="E57" s="91"/>
      <c r="F57" s="91"/>
      <c r="G57" s="91"/>
      <c r="H57" s="91"/>
      <c r="I57" s="91"/>
      <c r="J57" s="91"/>
      <c r="K57" s="91"/>
      <c r="L57" s="91"/>
      <c r="M57" s="91"/>
      <c r="N57" s="91"/>
      <c r="O57" s="91"/>
      <c r="P57" s="91"/>
      <c r="Q57" s="91"/>
      <c r="R57" s="91"/>
      <c r="S57" s="91"/>
      <c r="T57" s="91"/>
      <c r="U57" s="91"/>
      <c r="V57" s="91"/>
      <c r="W57" s="91"/>
      <c r="AB57" s="574"/>
      <c r="AC57" s="334"/>
      <c r="AD57" s="588"/>
    </row>
    <row r="58" spans="1:30" x14ac:dyDescent="0.25">
      <c r="A58" s="91"/>
      <c r="B58" s="91"/>
      <c r="C58" s="91"/>
      <c r="D58" s="91"/>
      <c r="E58" s="91"/>
      <c r="F58" s="91"/>
      <c r="G58" s="91"/>
      <c r="H58" s="91"/>
      <c r="I58" s="91"/>
      <c r="J58" s="91"/>
      <c r="K58" s="91"/>
      <c r="L58" s="91"/>
      <c r="M58" s="91"/>
      <c r="N58" s="91"/>
      <c r="O58" s="91"/>
      <c r="P58" s="91"/>
      <c r="Q58" s="91"/>
      <c r="R58" s="91"/>
      <c r="S58" s="91"/>
      <c r="T58" s="91"/>
      <c r="U58" s="91"/>
      <c r="V58" s="91"/>
      <c r="W58" s="91"/>
      <c r="AB58" s="574"/>
      <c r="AC58" s="334"/>
      <c r="AD58" s="588"/>
    </row>
    <row r="59" spans="1:30" x14ac:dyDescent="0.25">
      <c r="A59" s="91"/>
      <c r="B59" s="91"/>
      <c r="C59" s="91"/>
      <c r="D59" s="91"/>
      <c r="E59" s="91"/>
      <c r="F59" s="91"/>
      <c r="G59" s="91"/>
      <c r="H59" s="91"/>
      <c r="I59" s="91"/>
      <c r="J59" s="91"/>
      <c r="K59" s="91"/>
      <c r="L59" s="91"/>
      <c r="M59" s="91"/>
      <c r="N59" s="91"/>
      <c r="O59" s="91"/>
      <c r="P59" s="91"/>
      <c r="Q59" s="91"/>
      <c r="R59" s="91"/>
      <c r="S59" s="91"/>
      <c r="T59" s="91"/>
      <c r="U59" s="91"/>
      <c r="V59" s="91"/>
      <c r="W59" s="91"/>
      <c r="AB59" s="574"/>
      <c r="AC59" s="334"/>
      <c r="AD59" s="588"/>
    </row>
    <row r="60" spans="1:30" x14ac:dyDescent="0.25">
      <c r="A60" s="91"/>
      <c r="B60" s="91"/>
      <c r="C60" s="91"/>
      <c r="D60" s="91"/>
      <c r="E60" s="91"/>
      <c r="F60" s="91"/>
      <c r="G60" s="91"/>
      <c r="H60" s="91"/>
      <c r="I60" s="91"/>
      <c r="J60" s="91"/>
      <c r="K60" s="91"/>
      <c r="L60" s="91"/>
      <c r="M60" s="91"/>
      <c r="N60" s="91"/>
      <c r="O60" s="91"/>
      <c r="P60" s="91"/>
      <c r="Q60" s="91"/>
      <c r="R60" s="91"/>
      <c r="S60" s="91"/>
      <c r="T60" s="91"/>
      <c r="U60" s="91"/>
      <c r="V60" s="91"/>
      <c r="W60" s="91"/>
      <c r="AD60" s="560"/>
    </row>
    <row r="61" spans="1:30" x14ac:dyDescent="0.25">
      <c r="A61" s="91"/>
      <c r="B61" s="91"/>
      <c r="C61" s="91"/>
      <c r="D61" s="91"/>
      <c r="E61" s="91"/>
      <c r="F61" s="91"/>
      <c r="G61" s="91"/>
      <c r="H61" s="91"/>
      <c r="I61" s="91"/>
      <c r="J61" s="91"/>
      <c r="K61" s="91"/>
      <c r="L61" s="91"/>
      <c r="M61" s="91"/>
      <c r="N61" s="91"/>
      <c r="O61" s="91"/>
      <c r="P61" s="91"/>
      <c r="Q61" s="91"/>
      <c r="R61" s="91"/>
      <c r="S61" s="91"/>
      <c r="T61" s="91"/>
      <c r="U61" s="91"/>
      <c r="V61" s="91"/>
      <c r="W61" s="91"/>
    </row>
    <row r="62" spans="1:30" x14ac:dyDescent="0.25">
      <c r="A62" s="91"/>
      <c r="B62" s="91"/>
      <c r="C62" s="91"/>
      <c r="D62" s="91"/>
      <c r="E62" s="91"/>
      <c r="F62" s="91"/>
      <c r="G62" s="91"/>
      <c r="H62" s="91"/>
      <c r="I62" s="91"/>
      <c r="J62" s="91"/>
      <c r="K62" s="91"/>
      <c r="L62" s="91"/>
      <c r="M62" s="91"/>
      <c r="N62" s="91"/>
      <c r="O62" s="91"/>
      <c r="P62" s="91"/>
      <c r="Q62" s="91"/>
      <c r="R62" s="91"/>
      <c r="S62" s="91"/>
      <c r="T62" s="91"/>
      <c r="U62" s="91"/>
      <c r="V62" s="91"/>
      <c r="W62" s="91"/>
    </row>
    <row r="63" spans="1:30" x14ac:dyDescent="0.25">
      <c r="A63" s="91"/>
      <c r="B63" s="91"/>
      <c r="C63" s="91"/>
      <c r="D63" s="91"/>
      <c r="E63" s="91"/>
      <c r="F63" s="91"/>
      <c r="G63" s="91"/>
      <c r="H63" s="91"/>
      <c r="I63" s="91"/>
      <c r="J63" s="91"/>
      <c r="K63" s="91"/>
      <c r="L63" s="91"/>
      <c r="M63" s="91"/>
      <c r="N63" s="91"/>
      <c r="O63" s="91"/>
      <c r="P63" s="91"/>
      <c r="Q63" s="91"/>
      <c r="R63" s="91"/>
      <c r="S63" s="91"/>
      <c r="T63" s="91"/>
      <c r="U63" s="91"/>
      <c r="V63" s="91"/>
      <c r="W63" s="91"/>
    </row>
    <row r="64" spans="1:30" x14ac:dyDescent="0.25">
      <c r="A64" s="91"/>
      <c r="B64" s="91"/>
      <c r="C64" s="91"/>
      <c r="D64" s="91"/>
      <c r="E64" s="91"/>
      <c r="F64" s="91"/>
      <c r="G64" s="91"/>
      <c r="H64" s="91"/>
      <c r="I64" s="91"/>
      <c r="J64" s="91"/>
      <c r="K64" s="91"/>
      <c r="L64" s="91"/>
      <c r="M64" s="91"/>
      <c r="N64" s="91"/>
      <c r="O64" s="91"/>
      <c r="P64" s="91"/>
      <c r="Q64" s="91"/>
      <c r="R64" s="91"/>
      <c r="S64" s="91"/>
      <c r="T64" s="91"/>
      <c r="U64" s="91"/>
      <c r="V64" s="91"/>
      <c r="W64" s="91"/>
      <c r="Y64" s="580"/>
      <c r="Z64" s="580"/>
      <c r="AA64" s="580"/>
      <c r="AB64" s="580"/>
      <c r="AC64" s="580"/>
      <c r="AD64" s="580"/>
    </row>
    <row r="65" spans="1:30" x14ac:dyDescent="0.25">
      <c r="A65" s="91"/>
      <c r="B65" s="91"/>
      <c r="C65" s="91"/>
      <c r="D65" s="91"/>
      <c r="E65" s="91"/>
      <c r="F65" s="91"/>
      <c r="G65" s="91"/>
      <c r="H65" s="91"/>
      <c r="I65" s="91"/>
      <c r="J65" s="91"/>
      <c r="K65" s="91"/>
      <c r="L65" s="91"/>
      <c r="M65" s="91"/>
      <c r="N65" s="91"/>
      <c r="O65" s="91"/>
      <c r="P65" s="91"/>
      <c r="Q65" s="91"/>
      <c r="R65" s="91"/>
      <c r="S65" s="91"/>
      <c r="T65" s="91"/>
      <c r="U65" s="91"/>
      <c r="V65" s="91"/>
      <c r="W65" s="91"/>
      <c r="Y65" s="580"/>
      <c r="Z65" s="580"/>
      <c r="AA65" s="580"/>
      <c r="AB65" s="580"/>
      <c r="AC65" s="580"/>
      <c r="AD65" s="580"/>
    </row>
    <row r="66" spans="1:30" ht="21" x14ac:dyDescent="0.25">
      <c r="A66" s="93"/>
      <c r="B66" s="94"/>
      <c r="C66" s="589"/>
      <c r="D66" s="589"/>
      <c r="E66" s="589"/>
      <c r="F66" s="589"/>
      <c r="G66" s="589"/>
      <c r="H66" s="589"/>
      <c r="I66" s="589"/>
      <c r="J66" s="589"/>
      <c r="K66" s="548"/>
      <c r="L66" s="548"/>
      <c r="M66" s="548"/>
      <c r="N66" s="548"/>
      <c r="O66" s="91"/>
      <c r="P66" s="91"/>
      <c r="Q66" s="91"/>
      <c r="R66" s="91"/>
      <c r="S66" s="91"/>
      <c r="T66" s="91"/>
      <c r="U66" s="91"/>
      <c r="V66" s="91"/>
      <c r="W66" s="91"/>
      <c r="Y66" s="580"/>
      <c r="Z66" s="580"/>
      <c r="AA66" s="571"/>
      <c r="AB66" s="580"/>
      <c r="AC66" s="580"/>
      <c r="AD66" s="580"/>
    </row>
    <row r="67" spans="1:30" x14ac:dyDescent="0.25">
      <c r="A67" s="93"/>
      <c r="B67" s="574"/>
      <c r="C67" s="590"/>
      <c r="D67" s="590"/>
      <c r="E67" s="591"/>
      <c r="F67" s="590"/>
      <c r="G67" s="591"/>
      <c r="H67" s="592"/>
      <c r="I67" s="592"/>
      <c r="J67" s="592"/>
      <c r="K67" s="592"/>
      <c r="L67" s="593"/>
      <c r="M67" s="593"/>
      <c r="N67" s="593"/>
      <c r="O67" s="91"/>
      <c r="P67" s="91"/>
      <c r="Q67" s="91"/>
      <c r="R67" s="91"/>
      <c r="S67" s="91"/>
      <c r="T67" s="91"/>
      <c r="U67" s="91"/>
      <c r="V67" s="91"/>
      <c r="W67" s="91"/>
      <c r="Y67" s="580"/>
      <c r="Z67" s="721"/>
      <c r="AA67" s="722"/>
      <c r="AB67" s="723"/>
      <c r="AC67" s="580"/>
      <c r="AD67" s="580"/>
    </row>
    <row r="68" spans="1:30" x14ac:dyDescent="0.25">
      <c r="A68" s="93"/>
      <c r="B68" s="574"/>
      <c r="C68" s="590"/>
      <c r="D68" s="590"/>
      <c r="E68" s="591"/>
      <c r="F68" s="590"/>
      <c r="G68" s="591"/>
      <c r="H68" s="594"/>
      <c r="I68" s="594"/>
      <c r="J68" s="594"/>
      <c r="K68" s="594"/>
      <c r="L68" s="593"/>
      <c r="M68" s="593"/>
      <c r="N68" s="593"/>
      <c r="O68" s="91"/>
      <c r="P68" s="91"/>
      <c r="Q68" s="91"/>
      <c r="R68" s="91"/>
      <c r="S68" s="91"/>
      <c r="T68" s="91"/>
      <c r="U68" s="91"/>
      <c r="V68" s="91"/>
      <c r="W68" s="91"/>
      <c r="Y68" s="580"/>
      <c r="Z68" s="721"/>
      <c r="AA68" s="722"/>
      <c r="AB68" s="723"/>
      <c r="AC68" s="580"/>
      <c r="AD68" s="580"/>
    </row>
    <row r="69" spans="1:30" s="91" customFormat="1" x14ac:dyDescent="0.25">
      <c r="A69" s="93"/>
      <c r="B69" s="574"/>
      <c r="C69" s="590"/>
      <c r="D69" s="590"/>
      <c r="E69" s="591"/>
      <c r="F69" s="590"/>
      <c r="G69" s="591"/>
      <c r="H69" s="594"/>
      <c r="I69" s="594"/>
      <c r="J69" s="594"/>
      <c r="K69" s="594"/>
      <c r="L69" s="593"/>
      <c r="M69" s="593"/>
      <c r="N69" s="593"/>
      <c r="Y69" s="580"/>
      <c r="Z69" s="721"/>
      <c r="AA69" s="722"/>
      <c r="AB69" s="723"/>
      <c r="AC69" s="580"/>
      <c r="AD69" s="580"/>
    </row>
    <row r="70" spans="1:30" s="91" customFormat="1" x14ac:dyDescent="0.25">
      <c r="A70" s="93"/>
      <c r="B70" s="574"/>
      <c r="C70" s="590"/>
      <c r="D70" s="590"/>
      <c r="E70" s="591"/>
      <c r="F70" s="590"/>
      <c r="G70" s="591"/>
      <c r="H70" s="594"/>
      <c r="I70" s="594"/>
      <c r="J70" s="594"/>
      <c r="K70" s="594"/>
      <c r="L70" s="593"/>
      <c r="M70" s="593"/>
      <c r="N70" s="593"/>
      <c r="Y70" s="580"/>
      <c r="Z70" s="721"/>
      <c r="AA70" s="722"/>
      <c r="AB70" s="723"/>
      <c r="AC70" s="580"/>
      <c r="AD70" s="580"/>
    </row>
    <row r="71" spans="1:30" s="91" customFormat="1" x14ac:dyDescent="0.25">
      <c r="A71" s="93"/>
      <c r="B71" s="574"/>
      <c r="C71" s="590"/>
      <c r="D71" s="590"/>
      <c r="E71" s="591"/>
      <c r="F71" s="590"/>
      <c r="G71" s="591"/>
      <c r="H71" s="594"/>
      <c r="I71" s="594"/>
      <c r="J71" s="594"/>
      <c r="K71" s="594"/>
      <c r="L71" s="593"/>
      <c r="M71" s="593"/>
      <c r="N71" s="593"/>
      <c r="Y71" s="580"/>
      <c r="Z71" s="721"/>
      <c r="AA71" s="722"/>
      <c r="AB71" s="723"/>
      <c r="AC71" s="580"/>
      <c r="AD71" s="580"/>
    </row>
    <row r="72" spans="1:30" s="91" customFormat="1" x14ac:dyDescent="0.25">
      <c r="A72" s="93"/>
      <c r="B72" s="574"/>
      <c r="C72" s="595"/>
      <c r="D72" s="595"/>
      <c r="E72" s="596"/>
      <c r="F72" s="595"/>
      <c r="G72" s="591"/>
      <c r="H72" s="594"/>
      <c r="I72" s="594"/>
      <c r="J72" s="594"/>
      <c r="K72" s="594"/>
      <c r="L72" s="593"/>
      <c r="M72" s="593"/>
      <c r="N72" s="593"/>
      <c r="Y72" s="580"/>
      <c r="Z72" s="721"/>
      <c r="AA72" s="722"/>
      <c r="AB72" s="723"/>
      <c r="AC72" s="580"/>
      <c r="AD72" s="580"/>
    </row>
    <row r="73" spans="1:30" s="91" customFormat="1" x14ac:dyDescent="0.25">
      <c r="A73" s="93"/>
      <c r="B73" s="574"/>
      <c r="C73" s="590"/>
      <c r="D73" s="590"/>
      <c r="E73" s="591"/>
      <c r="F73" s="590"/>
      <c r="G73" s="591"/>
      <c r="H73" s="594"/>
      <c r="I73" s="594"/>
      <c r="J73" s="594"/>
      <c r="K73" s="594"/>
      <c r="L73" s="593"/>
      <c r="M73" s="593"/>
      <c r="N73" s="593"/>
      <c r="Y73" s="580"/>
      <c r="Z73" s="576"/>
      <c r="AA73" s="577"/>
      <c r="AB73" s="723"/>
      <c r="AC73" s="580"/>
      <c r="AD73" s="580"/>
    </row>
    <row r="74" spans="1:30" s="91" customFormat="1" x14ac:dyDescent="0.25">
      <c r="A74" s="93"/>
      <c r="B74" s="597"/>
      <c r="C74" s="598"/>
      <c r="D74" s="598"/>
      <c r="E74" s="599"/>
      <c r="F74" s="598"/>
      <c r="G74" s="599"/>
      <c r="H74" s="600"/>
      <c r="I74" s="600"/>
      <c r="J74" s="600"/>
      <c r="K74" s="600"/>
      <c r="L74" s="601"/>
      <c r="M74" s="601"/>
      <c r="N74" s="601"/>
      <c r="Y74" s="580"/>
      <c r="Z74" s="721"/>
      <c r="AA74" s="722"/>
      <c r="AB74" s="723"/>
      <c r="AC74" s="580"/>
      <c r="AD74" s="580"/>
    </row>
    <row r="75" spans="1:30" s="91" customFormat="1" x14ac:dyDescent="0.25">
      <c r="A75" s="93"/>
      <c r="B75" s="597"/>
      <c r="C75" s="598"/>
      <c r="D75" s="598"/>
      <c r="E75" s="599"/>
      <c r="F75" s="598"/>
      <c r="G75" s="599"/>
      <c r="H75" s="600"/>
      <c r="I75" s="600"/>
      <c r="J75" s="600"/>
      <c r="K75" s="600"/>
      <c r="L75" s="601"/>
      <c r="M75" s="601"/>
      <c r="N75" s="601"/>
      <c r="Y75" s="580"/>
      <c r="Z75" s="721"/>
      <c r="AA75" s="722"/>
      <c r="AB75" s="723"/>
      <c r="AC75" s="580"/>
      <c r="AD75" s="580"/>
    </row>
    <row r="76" spans="1:30" s="91" customFormat="1" x14ac:dyDescent="0.25">
      <c r="A76" s="93"/>
      <c r="B76" s="597"/>
      <c r="C76" s="598"/>
      <c r="D76" s="598"/>
      <c r="E76" s="599"/>
      <c r="F76" s="598"/>
      <c r="G76" s="599"/>
      <c r="H76" s="600"/>
      <c r="I76" s="600"/>
      <c r="J76" s="600"/>
      <c r="K76" s="600"/>
      <c r="L76" s="601"/>
      <c r="M76" s="601"/>
      <c r="N76" s="601"/>
      <c r="Y76" s="580"/>
      <c r="Z76" s="721"/>
      <c r="AA76" s="722"/>
      <c r="AB76" s="723"/>
      <c r="AC76" s="580"/>
      <c r="AD76" s="580"/>
    </row>
    <row r="77" spans="1:30" s="91" customFormat="1" x14ac:dyDescent="0.25">
      <c r="A77" s="93"/>
      <c r="B77" s="597"/>
      <c r="C77" s="598"/>
      <c r="D77" s="598"/>
      <c r="E77" s="599"/>
      <c r="F77" s="598"/>
      <c r="G77" s="599"/>
      <c r="H77" s="600"/>
      <c r="I77" s="600"/>
      <c r="J77" s="600"/>
      <c r="K77" s="600"/>
      <c r="L77" s="601"/>
      <c r="M77" s="601"/>
      <c r="N77" s="601"/>
      <c r="Y77" s="580"/>
      <c r="Z77" s="721"/>
      <c r="AA77" s="722"/>
      <c r="AB77" s="723"/>
      <c r="AC77" s="580"/>
      <c r="AD77" s="580"/>
    </row>
    <row r="78" spans="1:30" s="91" customFormat="1" x14ac:dyDescent="0.25">
      <c r="A78" s="93"/>
      <c r="B78" s="597"/>
      <c r="C78" s="598"/>
      <c r="D78" s="598"/>
      <c r="E78" s="599"/>
      <c r="F78" s="598"/>
      <c r="G78" s="599"/>
      <c r="H78" s="600"/>
      <c r="I78" s="600"/>
      <c r="J78" s="600"/>
      <c r="K78" s="600"/>
      <c r="L78" s="601"/>
      <c r="M78" s="601"/>
      <c r="N78" s="601"/>
      <c r="Y78" s="580"/>
      <c r="Z78" s="721"/>
      <c r="AA78" s="722"/>
      <c r="AB78" s="723"/>
      <c r="AC78" s="580"/>
      <c r="AD78" s="580"/>
    </row>
    <row r="79" spans="1:30" s="91" customFormat="1" x14ac:dyDescent="0.25">
      <c r="A79" s="93"/>
      <c r="B79" s="597"/>
      <c r="C79" s="598"/>
      <c r="D79" s="598"/>
      <c r="E79" s="599"/>
      <c r="F79" s="598"/>
      <c r="G79" s="599"/>
      <c r="H79" s="600"/>
      <c r="I79" s="600"/>
      <c r="J79" s="600"/>
      <c r="K79" s="600"/>
      <c r="L79" s="601"/>
      <c r="M79" s="601"/>
      <c r="N79" s="601"/>
      <c r="Y79" s="580"/>
      <c r="Z79" s="721"/>
      <c r="AA79" s="722"/>
      <c r="AB79" s="723"/>
      <c r="AC79" s="580"/>
      <c r="AD79" s="580"/>
    </row>
    <row r="80" spans="1:30" x14ac:dyDescent="0.25">
      <c r="A80" s="602"/>
      <c r="B80" s="602"/>
      <c r="C80" s="602"/>
      <c r="D80" s="602"/>
      <c r="E80" s="602"/>
      <c r="F80" s="602"/>
      <c r="G80" s="602"/>
      <c r="H80" s="602"/>
      <c r="I80" s="602"/>
      <c r="J80" s="602"/>
      <c r="K80" s="602"/>
      <c r="L80" s="602"/>
      <c r="M80" s="602"/>
      <c r="N80" s="602"/>
      <c r="Y80" s="580"/>
      <c r="Z80" s="721"/>
      <c r="AA80" s="722"/>
      <c r="AB80" s="723"/>
      <c r="AC80" s="580"/>
      <c r="AD80" s="580"/>
    </row>
    <row r="81" spans="25:30" x14ac:dyDescent="0.25">
      <c r="Y81" s="580"/>
      <c r="Z81" s="580"/>
      <c r="AA81" s="580"/>
      <c r="AB81" s="724"/>
      <c r="AC81" s="580"/>
      <c r="AD81" s="580"/>
    </row>
    <row r="82" spans="25:30" x14ac:dyDescent="0.25">
      <c r="Y82" s="580"/>
      <c r="Z82" s="580"/>
      <c r="AA82" s="580"/>
      <c r="AB82" s="580"/>
      <c r="AC82" s="580"/>
      <c r="AD82" s="580"/>
    </row>
    <row r="83" spans="25:30" s="91" customFormat="1" x14ac:dyDescent="0.25">
      <c r="Y83" s="580"/>
      <c r="Z83" s="721"/>
      <c r="AA83" s="725"/>
      <c r="AB83" s="580"/>
      <c r="AC83" s="580"/>
      <c r="AD83" s="580"/>
    </row>
    <row r="84" spans="25:30" s="91" customFormat="1" x14ac:dyDescent="0.25">
      <c r="Y84" s="580"/>
      <c r="Z84" s="721"/>
      <c r="AA84" s="725"/>
      <c r="AB84" s="580"/>
      <c r="AC84" s="580"/>
      <c r="AD84" s="580"/>
    </row>
    <row r="85" spans="25:30" s="91" customFormat="1" x14ac:dyDescent="0.25">
      <c r="Y85" s="580"/>
      <c r="Z85" s="721"/>
      <c r="AA85" s="725"/>
      <c r="AB85" s="580"/>
      <c r="AC85" s="580"/>
      <c r="AD85" s="580"/>
    </row>
    <row r="86" spans="25:30" s="91" customFormat="1" x14ac:dyDescent="0.25">
      <c r="Y86" s="580"/>
      <c r="Z86" s="721"/>
      <c r="AA86" s="725"/>
      <c r="AB86" s="580"/>
      <c r="AC86" s="580"/>
      <c r="AD86" s="580"/>
    </row>
    <row r="87" spans="25:30" s="91" customFormat="1" x14ac:dyDescent="0.25">
      <c r="Y87" s="580"/>
      <c r="Z87" s="721"/>
      <c r="AA87" s="725"/>
      <c r="AB87" s="580"/>
      <c r="AC87" s="580"/>
      <c r="AD87" s="580"/>
    </row>
    <row r="88" spans="25:30" s="91" customFormat="1" x14ac:dyDescent="0.25">
      <c r="Y88" s="580"/>
      <c r="Z88" s="721"/>
      <c r="AA88" s="725"/>
      <c r="AB88" s="580"/>
      <c r="AC88" s="580"/>
      <c r="AD88" s="580"/>
    </row>
    <row r="89" spans="25:30" s="91" customFormat="1" x14ac:dyDescent="0.25">
      <c r="Y89" s="580"/>
      <c r="Z89" s="721"/>
      <c r="AA89" s="725"/>
      <c r="AB89" s="580"/>
      <c r="AC89" s="580"/>
      <c r="AD89" s="580"/>
    </row>
    <row r="90" spans="25:30" s="91" customFormat="1" x14ac:dyDescent="0.25">
      <c r="Y90" s="580"/>
      <c r="Z90" s="576"/>
      <c r="AA90" s="725"/>
      <c r="AB90" s="580"/>
      <c r="AC90" s="580"/>
      <c r="AD90" s="580"/>
    </row>
    <row r="91" spans="25:30" s="91" customFormat="1" x14ac:dyDescent="0.25">
      <c r="Y91" s="580"/>
      <c r="Z91" s="721"/>
      <c r="AA91" s="725"/>
      <c r="AB91" s="580"/>
      <c r="AC91" s="580"/>
      <c r="AD91" s="580"/>
    </row>
    <row r="92" spans="25:30" s="91" customFormat="1" x14ac:dyDescent="0.25">
      <c r="Y92" s="580"/>
      <c r="Z92" s="721"/>
      <c r="AA92" s="725"/>
      <c r="AB92" s="580"/>
      <c r="AC92" s="580"/>
      <c r="AD92" s="580"/>
    </row>
    <row r="93" spans="25:30" s="91" customFormat="1" x14ac:dyDescent="0.25">
      <c r="Y93" s="580"/>
      <c r="Z93" s="721"/>
      <c r="AA93" s="725"/>
      <c r="AB93" s="580"/>
      <c r="AC93" s="580"/>
      <c r="AD93" s="580"/>
    </row>
    <row r="94" spans="25:30" s="91" customFormat="1" x14ac:dyDescent="0.25">
      <c r="Y94" s="580"/>
      <c r="Z94" s="721"/>
      <c r="AA94" s="725"/>
      <c r="AB94" s="580"/>
      <c r="AC94" s="580"/>
      <c r="AD94" s="580"/>
    </row>
    <row r="95" spans="25:30" s="91" customFormat="1" x14ac:dyDescent="0.25">
      <c r="Y95" s="580"/>
      <c r="Z95" s="721"/>
      <c r="AA95" s="725"/>
      <c r="AB95" s="580"/>
      <c r="AC95" s="580"/>
      <c r="AD95" s="580"/>
    </row>
    <row r="96" spans="25:30" s="91" customFormat="1" x14ac:dyDescent="0.25">
      <c r="Y96" s="580"/>
      <c r="Z96" s="721"/>
      <c r="AA96" s="725"/>
      <c r="AB96" s="580"/>
      <c r="AC96" s="580"/>
      <c r="AD96" s="580"/>
    </row>
    <row r="97" spans="25:30" s="91" customFormat="1" x14ac:dyDescent="0.25">
      <c r="Y97" s="580"/>
      <c r="Z97" s="580"/>
      <c r="AA97" s="580"/>
      <c r="AB97" s="580"/>
      <c r="AC97" s="580"/>
      <c r="AD97" s="580"/>
    </row>
    <row r="98" spans="25:30" s="91" customFormat="1" x14ac:dyDescent="0.25">
      <c r="Y98" s="580"/>
      <c r="Z98" s="580"/>
      <c r="AA98" s="580"/>
      <c r="AB98" s="580"/>
      <c r="AC98" s="580"/>
      <c r="AD98" s="580"/>
    </row>
    <row r="99" spans="25:30" s="91" customFormat="1" x14ac:dyDescent="0.25">
      <c r="Y99" s="580"/>
      <c r="Z99" s="580"/>
      <c r="AA99" s="580"/>
      <c r="AB99" s="580"/>
      <c r="AC99" s="580"/>
      <c r="AD99" s="580"/>
    </row>
    <row r="100" spans="25:30" s="91" customFormat="1" x14ac:dyDescent="0.25">
      <c r="Y100" s="580"/>
      <c r="Z100" s="580"/>
      <c r="AA100" s="580"/>
      <c r="AB100" s="580"/>
      <c r="AC100" s="580"/>
      <c r="AD100" s="580"/>
    </row>
    <row r="101" spans="25:30" s="91" customFormat="1" x14ac:dyDescent="0.25">
      <c r="Y101" s="580"/>
      <c r="Z101" s="580"/>
      <c r="AA101" s="580"/>
      <c r="AB101" s="580"/>
      <c r="AC101" s="580"/>
      <c r="AD101" s="580"/>
    </row>
    <row r="102" spans="25:30" s="91" customFormat="1" x14ac:dyDescent="0.25">
      <c r="Y102" s="580"/>
      <c r="Z102" s="580"/>
      <c r="AA102" s="580"/>
      <c r="AB102" s="580"/>
      <c r="AC102" s="580"/>
      <c r="AD102" s="580"/>
    </row>
    <row r="103" spans="25:30" s="91" customFormat="1" x14ac:dyDescent="0.25"/>
    <row r="104" spans="25:30" s="91" customFormat="1" x14ac:dyDescent="0.25"/>
    <row r="105" spans="25:30" s="91" customFormat="1" x14ac:dyDescent="0.25"/>
    <row r="106" spans="25:30" s="91" customFormat="1" x14ac:dyDescent="0.25"/>
    <row r="107" spans="25:30" s="91" customFormat="1" x14ac:dyDescent="0.25"/>
    <row r="108" spans="25:30" s="91" customFormat="1" x14ac:dyDescent="0.25"/>
    <row r="109" spans="25:30" s="91" customFormat="1" x14ac:dyDescent="0.25"/>
    <row r="110" spans="25:30" s="91" customFormat="1" x14ac:dyDescent="0.25"/>
    <row r="111" spans="25:30" s="91" customFormat="1" x14ac:dyDescent="0.25"/>
    <row r="112" spans="25:30" s="91" customFormat="1" x14ac:dyDescent="0.25"/>
    <row r="113" s="91" customFormat="1" x14ac:dyDescent="0.25"/>
    <row r="114" s="91" customFormat="1" x14ac:dyDescent="0.25"/>
    <row r="115" s="91" customFormat="1" x14ac:dyDescent="0.25"/>
    <row r="116" s="91" customFormat="1" x14ac:dyDescent="0.25"/>
    <row r="117" s="91" customFormat="1" x14ac:dyDescent="0.25"/>
    <row r="118" s="91" customFormat="1" x14ac:dyDescent="0.25"/>
    <row r="119" s="91" customFormat="1" x14ac:dyDescent="0.25"/>
    <row r="120" s="91" customFormat="1" x14ac:dyDescent="0.25"/>
    <row r="121" s="91" customFormat="1" x14ac:dyDescent="0.25"/>
    <row r="122" s="91" customFormat="1" x14ac:dyDescent="0.25"/>
    <row r="123" s="91" customFormat="1" x14ac:dyDescent="0.25"/>
    <row r="124" s="91" customFormat="1" x14ac:dyDescent="0.25"/>
    <row r="125" s="91" customFormat="1" x14ac:dyDescent="0.25"/>
    <row r="126" s="91" customFormat="1" x14ac:dyDescent="0.25"/>
    <row r="127" s="91" customFormat="1" x14ac:dyDescent="0.25"/>
    <row r="128" s="91" customFormat="1" x14ac:dyDescent="0.25"/>
    <row r="129" s="91" customFormat="1" x14ac:dyDescent="0.25"/>
    <row r="130" s="91" customFormat="1" x14ac:dyDescent="0.25"/>
    <row r="131" s="91" customFormat="1" x14ac:dyDescent="0.25"/>
    <row r="132" s="91" customFormat="1" x14ac:dyDescent="0.25"/>
    <row r="133" s="91" customFormat="1" x14ac:dyDescent="0.25"/>
    <row r="134" s="91" customFormat="1" x14ac:dyDescent="0.25"/>
  </sheetData>
  <sheetProtection selectLockedCells="1" selectUnlockedCells="1"/>
  <sortState ref="Z83:AA96">
    <sortCondition ref="AA83:AA96"/>
  </sortState>
  <mergeCells count="32">
    <mergeCell ref="S28:S29"/>
    <mergeCell ref="Q42:R42"/>
    <mergeCell ref="Q43:R43"/>
    <mergeCell ref="Q30:R30"/>
    <mergeCell ref="Q31:R31"/>
    <mergeCell ref="Q32:R32"/>
    <mergeCell ref="Q33:R33"/>
    <mergeCell ref="Q34:R34"/>
    <mergeCell ref="Q35:R35"/>
    <mergeCell ref="Q36:R36"/>
    <mergeCell ref="Q37:R37"/>
    <mergeCell ref="Q41:R41"/>
    <mergeCell ref="Q28:R29"/>
    <mergeCell ref="Q40:R40"/>
    <mergeCell ref="Q39:R39"/>
    <mergeCell ref="Q38:R38"/>
    <mergeCell ref="O40:P40"/>
    <mergeCell ref="O41:P41"/>
    <mergeCell ref="O42:P42"/>
    <mergeCell ref="O43:P43"/>
    <mergeCell ref="B28:N28"/>
    <mergeCell ref="O28:P29"/>
    <mergeCell ref="O30:P30"/>
    <mergeCell ref="O31:P31"/>
    <mergeCell ref="O32:P32"/>
    <mergeCell ref="O33:P33"/>
    <mergeCell ref="O34:P34"/>
    <mergeCell ref="O35:P35"/>
    <mergeCell ref="O36:P36"/>
    <mergeCell ref="O37:P37"/>
    <mergeCell ref="O38:P38"/>
    <mergeCell ref="O39:P39"/>
  </mergeCells>
  <phoneticPr fontId="13" type="noConversion"/>
  <pageMargins left="0.19685039370078741" right="0.19685039370078741" top="0.35433070866141736" bottom="0.43307086614173229" header="0.51181102362204722" footer="0.19685039370078741"/>
  <pageSetup paperSize="9" scale="83" firstPageNumber="0" fitToHeight="2" orientation="landscape" horizontalDpi="300" verticalDpi="300" r:id="rId1"/>
  <headerFooter alignWithMargins="0">
    <oddFooter>&amp;C&amp;8Service régional de l'information statistique, économique et territoriale de la Draaf Occitanie</oddFooter>
  </headerFooter>
  <rowBreaks count="1" manualBreakCount="1">
    <brk id="24" max="2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73"/>
  <sheetViews>
    <sheetView showGridLines="0" zoomScale="85" zoomScaleNormal="85" workbookViewId="0">
      <pane xSplit="3" topLeftCell="D1" activePane="topRight" state="frozen"/>
      <selection pane="topRight" activeCell="BJ156" sqref="BJ156"/>
    </sheetView>
  </sheetViews>
  <sheetFormatPr baseColWidth="10" defaultColWidth="11.44140625" defaultRowHeight="12.75" customHeight="1" x14ac:dyDescent="0.25"/>
  <cols>
    <col min="1" max="1" width="9.21875" style="26" customWidth="1"/>
    <col min="2" max="2" width="13.109375" style="27" customWidth="1"/>
    <col min="3" max="3" width="30.109375" style="26" customWidth="1"/>
    <col min="4" max="24" width="8.5546875" style="26" customWidth="1"/>
    <col min="25" max="27" width="7.6640625" style="26" customWidth="1"/>
    <col min="28" max="28" width="7.33203125" style="26" customWidth="1"/>
    <col min="29" max="29" width="7.6640625" style="26" customWidth="1"/>
    <col min="30" max="30" width="7.5546875" style="26" customWidth="1"/>
    <col min="31" max="32" width="9.5546875" style="26" customWidth="1"/>
    <col min="33" max="36" width="9" style="26" customWidth="1"/>
    <col min="37" max="37" width="9" style="135" customWidth="1"/>
    <col min="38" max="39" width="9" style="26" customWidth="1"/>
    <col min="40" max="40" width="9" style="131" customWidth="1"/>
    <col min="41" max="42" width="9" style="26" customWidth="1"/>
    <col min="43" max="43" width="9" style="131" customWidth="1"/>
    <col min="44" max="47" width="9" style="26" customWidth="1"/>
    <col min="48" max="50" width="9" style="182" customWidth="1"/>
    <col min="51" max="54" width="7.33203125" style="182" customWidth="1"/>
    <col min="55" max="55" width="6.77734375" style="182" customWidth="1"/>
    <col min="56" max="56" width="7.33203125" style="182" customWidth="1"/>
    <col min="57" max="16384" width="11.44140625" style="26"/>
  </cols>
  <sheetData>
    <row r="1" spans="1:61" ht="12.9" customHeight="1" x14ac:dyDescent="0.3">
      <c r="B1" s="28"/>
    </row>
    <row r="2" spans="1:61" ht="12.9" customHeight="1" x14ac:dyDescent="0.3">
      <c r="B2" s="28"/>
    </row>
    <row r="3" spans="1:61" ht="12.9" customHeight="1" x14ac:dyDescent="0.3">
      <c r="B3" s="28"/>
    </row>
    <row r="4" spans="1:61" ht="12.9" customHeight="1" x14ac:dyDescent="0.3">
      <c r="B4" s="28"/>
    </row>
    <row r="5" spans="1:61" ht="12.9" customHeight="1" x14ac:dyDescent="0.3">
      <c r="B5" s="28"/>
    </row>
    <row r="6" spans="1:61" ht="12.9" customHeight="1" x14ac:dyDescent="0.3">
      <c r="B6" s="28"/>
    </row>
    <row r="7" spans="1:61" ht="18" customHeight="1" x14ac:dyDescent="0.3">
      <c r="B7" s="28" t="s">
        <v>44</v>
      </c>
      <c r="AN7" s="135"/>
      <c r="AQ7" s="135"/>
    </row>
    <row r="8" spans="1:61" ht="21.75" customHeight="1" x14ac:dyDescent="0.25">
      <c r="B8" s="16" t="s">
        <v>693</v>
      </c>
      <c r="C8" s="29"/>
      <c r="D8" s="29"/>
      <c r="E8" s="29"/>
      <c r="F8" s="29"/>
      <c r="G8" s="29"/>
      <c r="H8" s="29"/>
      <c r="I8" s="29"/>
      <c r="J8" s="29"/>
      <c r="K8" s="29"/>
      <c r="L8" s="29"/>
      <c r="M8" s="29"/>
      <c r="N8" s="29"/>
      <c r="O8" s="29"/>
      <c r="P8" s="30"/>
      <c r="AN8" s="135"/>
      <c r="AQ8" s="135"/>
      <c r="AV8" s="183"/>
      <c r="AW8" s="183"/>
      <c r="AX8" s="183"/>
      <c r="AY8" s="183"/>
      <c r="AZ8" s="183"/>
    </row>
    <row r="9" spans="1:61" ht="22.5" customHeight="1" x14ac:dyDescent="0.25">
      <c r="B9" s="31" t="s">
        <v>45</v>
      </c>
      <c r="D9" s="796" t="s">
        <v>69</v>
      </c>
      <c r="E9" s="797"/>
      <c r="F9" s="797"/>
      <c r="G9" s="797"/>
      <c r="H9" s="797"/>
      <c r="I9" s="797"/>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c r="AT9" s="797"/>
      <c r="AU9" s="797"/>
      <c r="AV9" s="797"/>
      <c r="AW9" s="797"/>
      <c r="AX9" s="797"/>
      <c r="AY9" s="797"/>
      <c r="AZ9" s="797"/>
      <c r="BA9" s="797"/>
      <c r="BB9" s="797"/>
    </row>
    <row r="10" spans="1:61" s="103" customFormat="1" ht="12.75" customHeight="1" x14ac:dyDescent="0.25">
      <c r="B10" s="808" t="s">
        <v>80</v>
      </c>
      <c r="C10" s="828"/>
      <c r="D10" s="777" t="s">
        <v>95</v>
      </c>
      <c r="E10" s="789"/>
      <c r="F10" s="790"/>
      <c r="G10" s="789" t="s">
        <v>96</v>
      </c>
      <c r="H10" s="789"/>
      <c r="I10" s="789"/>
      <c r="J10" s="777" t="s">
        <v>97</v>
      </c>
      <c r="K10" s="789"/>
      <c r="L10" s="790"/>
      <c r="M10" s="789" t="s">
        <v>94</v>
      </c>
      <c r="N10" s="789"/>
      <c r="O10" s="789"/>
      <c r="P10" s="777" t="s">
        <v>1</v>
      </c>
      <c r="Q10" s="789"/>
      <c r="R10" s="790"/>
      <c r="S10" s="777" t="s">
        <v>2</v>
      </c>
      <c r="T10" s="789"/>
      <c r="U10" s="790"/>
      <c r="V10" s="777" t="s">
        <v>3</v>
      </c>
      <c r="W10" s="789"/>
      <c r="X10" s="790"/>
      <c r="Y10" s="777" t="s">
        <v>34</v>
      </c>
      <c r="Z10" s="789"/>
      <c r="AA10" s="790"/>
      <c r="AB10" s="789">
        <v>2015</v>
      </c>
      <c r="AC10" s="789"/>
      <c r="AD10" s="789"/>
      <c r="AE10" s="777">
        <v>2016</v>
      </c>
      <c r="AF10" s="789"/>
      <c r="AG10" s="790"/>
      <c r="AH10" s="777">
        <v>2017</v>
      </c>
      <c r="AI10" s="789"/>
      <c r="AJ10" s="789"/>
      <c r="AK10" s="817" t="s">
        <v>68</v>
      </c>
      <c r="AL10" s="789"/>
      <c r="AM10" s="818"/>
      <c r="AN10" s="815">
        <v>2019</v>
      </c>
      <c r="AO10" s="816"/>
      <c r="AP10" s="816"/>
      <c r="AQ10" s="777">
        <v>2020</v>
      </c>
      <c r="AR10" s="813"/>
      <c r="AS10" s="814"/>
      <c r="AT10" s="777">
        <v>2021</v>
      </c>
      <c r="AU10" s="778"/>
      <c r="AV10" s="779"/>
      <c r="AW10" s="777">
        <v>2022</v>
      </c>
      <c r="AX10" s="778"/>
      <c r="AY10" s="779"/>
      <c r="AZ10" s="777">
        <v>2023</v>
      </c>
      <c r="BA10" s="778"/>
      <c r="BB10" s="778"/>
      <c r="BC10" s="778"/>
      <c r="BD10" s="779"/>
      <c r="BE10" s="792" t="s">
        <v>713</v>
      </c>
    </row>
    <row r="11" spans="1:61" ht="24.75" customHeight="1" x14ac:dyDescent="0.25">
      <c r="B11" s="306"/>
      <c r="C11" s="349"/>
      <c r="D11" s="783" t="s">
        <v>46</v>
      </c>
      <c r="E11" s="785" t="s">
        <v>77</v>
      </c>
      <c r="F11" s="787" t="s">
        <v>75</v>
      </c>
      <c r="G11" s="826" t="s">
        <v>46</v>
      </c>
      <c r="H11" s="785" t="s">
        <v>77</v>
      </c>
      <c r="I11" s="824" t="s">
        <v>75</v>
      </c>
      <c r="J11" s="783" t="s">
        <v>46</v>
      </c>
      <c r="K11" s="785" t="s">
        <v>77</v>
      </c>
      <c r="L11" s="787" t="s">
        <v>75</v>
      </c>
      <c r="M11" s="826" t="s">
        <v>46</v>
      </c>
      <c r="N11" s="785" t="s">
        <v>77</v>
      </c>
      <c r="O11" s="824" t="s">
        <v>75</v>
      </c>
      <c r="P11" s="783" t="s">
        <v>46</v>
      </c>
      <c r="Q11" s="785" t="s">
        <v>77</v>
      </c>
      <c r="R11" s="787" t="s">
        <v>75</v>
      </c>
      <c r="S11" s="783" t="s">
        <v>46</v>
      </c>
      <c r="T11" s="785" t="s">
        <v>77</v>
      </c>
      <c r="U11" s="787" t="s">
        <v>75</v>
      </c>
      <c r="V11" s="774" t="s">
        <v>46</v>
      </c>
      <c r="W11" s="781" t="s">
        <v>77</v>
      </c>
      <c r="X11" s="782" t="s">
        <v>75</v>
      </c>
      <c r="Y11" s="774" t="s">
        <v>46</v>
      </c>
      <c r="Z11" s="781" t="s">
        <v>77</v>
      </c>
      <c r="AA11" s="782" t="s">
        <v>75</v>
      </c>
      <c r="AB11" s="800" t="s">
        <v>46</v>
      </c>
      <c r="AC11" s="781" t="s">
        <v>77</v>
      </c>
      <c r="AD11" s="773" t="s">
        <v>75</v>
      </c>
      <c r="AE11" s="774" t="s">
        <v>46</v>
      </c>
      <c r="AF11" s="781" t="s">
        <v>77</v>
      </c>
      <c r="AG11" s="782" t="s">
        <v>75</v>
      </c>
      <c r="AH11" s="800" t="s">
        <v>46</v>
      </c>
      <c r="AI11" s="781" t="s">
        <v>77</v>
      </c>
      <c r="AJ11" s="773" t="s">
        <v>75</v>
      </c>
      <c r="AK11" s="780" t="s">
        <v>46</v>
      </c>
      <c r="AL11" s="781" t="s">
        <v>77</v>
      </c>
      <c r="AM11" s="781" t="s">
        <v>75</v>
      </c>
      <c r="AN11" s="780" t="s">
        <v>46</v>
      </c>
      <c r="AO11" s="781" t="s">
        <v>77</v>
      </c>
      <c r="AP11" s="773" t="s">
        <v>75</v>
      </c>
      <c r="AQ11" s="780" t="s">
        <v>46</v>
      </c>
      <c r="AR11" s="781" t="s">
        <v>77</v>
      </c>
      <c r="AS11" s="782" t="s">
        <v>75</v>
      </c>
      <c r="AT11" s="780" t="s">
        <v>46</v>
      </c>
      <c r="AU11" s="781" t="s">
        <v>77</v>
      </c>
      <c r="AV11" s="782" t="s">
        <v>75</v>
      </c>
      <c r="AW11" s="780" t="s">
        <v>46</v>
      </c>
      <c r="AX11" s="781" t="s">
        <v>77</v>
      </c>
      <c r="AY11" s="782" t="s">
        <v>75</v>
      </c>
      <c r="AZ11" s="780" t="s">
        <v>46</v>
      </c>
      <c r="BA11" s="781" t="s">
        <v>77</v>
      </c>
      <c r="BB11" s="773" t="s">
        <v>27</v>
      </c>
      <c r="BC11" s="830"/>
      <c r="BD11" s="787" t="s">
        <v>75</v>
      </c>
      <c r="BE11" s="793"/>
      <c r="BF11" s="346"/>
    </row>
    <row r="12" spans="1:61" ht="18.75" customHeight="1" x14ac:dyDescent="0.25">
      <c r="B12" s="32"/>
      <c r="C12" s="33"/>
      <c r="D12" s="784"/>
      <c r="E12" s="786"/>
      <c r="F12" s="788"/>
      <c r="G12" s="827"/>
      <c r="H12" s="786"/>
      <c r="I12" s="825"/>
      <c r="J12" s="784"/>
      <c r="K12" s="786"/>
      <c r="L12" s="788"/>
      <c r="M12" s="827"/>
      <c r="N12" s="786"/>
      <c r="O12" s="825"/>
      <c r="P12" s="784"/>
      <c r="Q12" s="786"/>
      <c r="R12" s="788"/>
      <c r="S12" s="784"/>
      <c r="T12" s="786"/>
      <c r="U12" s="788"/>
      <c r="V12" s="774"/>
      <c r="W12" s="781"/>
      <c r="X12" s="782"/>
      <c r="Y12" s="774"/>
      <c r="Z12" s="781"/>
      <c r="AA12" s="782"/>
      <c r="AB12" s="800"/>
      <c r="AC12" s="781"/>
      <c r="AD12" s="773"/>
      <c r="AE12" s="774"/>
      <c r="AF12" s="781"/>
      <c r="AG12" s="782"/>
      <c r="AH12" s="800"/>
      <c r="AI12" s="781"/>
      <c r="AJ12" s="773"/>
      <c r="AK12" s="780"/>
      <c r="AL12" s="781"/>
      <c r="AM12" s="781"/>
      <c r="AN12" s="780"/>
      <c r="AO12" s="781"/>
      <c r="AP12" s="773"/>
      <c r="AQ12" s="780"/>
      <c r="AR12" s="781"/>
      <c r="AS12" s="782"/>
      <c r="AT12" s="780"/>
      <c r="AU12" s="781"/>
      <c r="AV12" s="782"/>
      <c r="AW12" s="780"/>
      <c r="AX12" s="781"/>
      <c r="AY12" s="782"/>
      <c r="AZ12" s="780"/>
      <c r="BA12" s="781"/>
      <c r="BB12" s="351" t="s">
        <v>28</v>
      </c>
      <c r="BC12" s="618" t="s">
        <v>29</v>
      </c>
      <c r="BD12" s="795"/>
      <c r="BE12" s="794"/>
      <c r="BF12" s="346"/>
      <c r="BG12" s="188"/>
      <c r="BH12" s="699"/>
      <c r="BI12" s="699"/>
    </row>
    <row r="13" spans="1:61" ht="12.75" customHeight="1" x14ac:dyDescent="0.25">
      <c r="B13" s="34"/>
      <c r="C13" s="134" t="s">
        <v>31</v>
      </c>
      <c r="D13" s="375">
        <v>814</v>
      </c>
      <c r="E13" s="343">
        <v>15431.175999999999</v>
      </c>
      <c r="F13" s="376">
        <v>16827.133000000002</v>
      </c>
      <c r="G13" s="372">
        <v>873</v>
      </c>
      <c r="H13" s="343">
        <v>16870.627</v>
      </c>
      <c r="I13" s="381">
        <v>18929.901399999999</v>
      </c>
      <c r="J13" s="375">
        <v>981</v>
      </c>
      <c r="K13" s="343">
        <v>17645.898399999998</v>
      </c>
      <c r="L13" s="376">
        <v>21379.183499999999</v>
      </c>
      <c r="M13" s="372">
        <v>1264</v>
      </c>
      <c r="N13" s="343">
        <v>17879.327000000001</v>
      </c>
      <c r="O13" s="381">
        <v>27434.0867</v>
      </c>
      <c r="P13" s="37">
        <v>1432</v>
      </c>
      <c r="Q13" s="35">
        <v>20300.891500000002</v>
      </c>
      <c r="R13" s="98">
        <v>31378.648700000002</v>
      </c>
      <c r="S13" s="37">
        <v>1575</v>
      </c>
      <c r="T13" s="35">
        <v>25519.743999999999</v>
      </c>
      <c r="U13" s="98">
        <v>34023.383999999998</v>
      </c>
      <c r="V13" s="37">
        <v>1582</v>
      </c>
      <c r="W13" s="35">
        <v>30097.9617</v>
      </c>
      <c r="X13" s="98">
        <v>34837.280700000003</v>
      </c>
      <c r="Y13" s="37">
        <v>1754</v>
      </c>
      <c r="Z13" s="35">
        <v>33118.615400000002</v>
      </c>
      <c r="AA13" s="98">
        <v>42143.5645</v>
      </c>
      <c r="AB13" s="38">
        <v>2490</v>
      </c>
      <c r="AC13" s="35">
        <v>41763.790800000002</v>
      </c>
      <c r="AD13" s="36">
        <v>75476.581099999996</v>
      </c>
      <c r="AE13" s="37">
        <v>2856</v>
      </c>
      <c r="AF13" s="35">
        <v>46264.768199999999</v>
      </c>
      <c r="AG13" s="98">
        <v>88693.611099999995</v>
      </c>
      <c r="AH13" s="38">
        <v>3103</v>
      </c>
      <c r="AI13" s="35">
        <v>62546.344799999999</v>
      </c>
      <c r="AJ13" s="36">
        <v>95292.725099999996</v>
      </c>
      <c r="AK13" s="136">
        <v>3480</v>
      </c>
      <c r="AL13" s="35">
        <v>76112.588799999998</v>
      </c>
      <c r="AM13" s="35">
        <v>112747.4077</v>
      </c>
      <c r="AN13" s="136">
        <v>3883</v>
      </c>
      <c r="AO13" s="35">
        <v>88397.611499999999</v>
      </c>
      <c r="AP13" s="36">
        <v>129825.9184</v>
      </c>
      <c r="AQ13" s="397">
        <v>4268</v>
      </c>
      <c r="AR13" s="392">
        <v>112086.7974</v>
      </c>
      <c r="AS13" s="398">
        <v>148768.71919999999</v>
      </c>
      <c r="AT13" s="391">
        <v>4686</v>
      </c>
      <c r="AU13" s="392">
        <v>130903.9632</v>
      </c>
      <c r="AV13" s="393">
        <v>164960.6826</v>
      </c>
      <c r="AW13" s="391">
        <v>4728</v>
      </c>
      <c r="AX13" s="392">
        <v>147163.004827</v>
      </c>
      <c r="AY13" s="393">
        <v>169281.31090800001</v>
      </c>
      <c r="AZ13" s="384">
        <v>4623</v>
      </c>
      <c r="BA13" s="385">
        <v>143842.14468900001</v>
      </c>
      <c r="BB13" s="385">
        <v>6389.6897339999996</v>
      </c>
      <c r="BC13" s="385">
        <v>5499.4805880000004</v>
      </c>
      <c r="BD13" s="386">
        <v>156907.945011</v>
      </c>
      <c r="BE13" s="603">
        <f t="shared" ref="BE13:BE19" si="0">BD13/BD$20*100</f>
        <v>25.966038819251931</v>
      </c>
      <c r="BF13" s="649"/>
      <c r="BG13" s="698"/>
      <c r="BH13" s="700"/>
      <c r="BI13" s="700"/>
    </row>
    <row r="14" spans="1:61" ht="12.75" customHeight="1" x14ac:dyDescent="0.25">
      <c r="B14" s="34"/>
      <c r="C14" s="370" t="s">
        <v>30</v>
      </c>
      <c r="D14" s="377">
        <v>1147</v>
      </c>
      <c r="E14" s="344">
        <v>50892.976000000002</v>
      </c>
      <c r="F14" s="378">
        <v>55864.203500000003</v>
      </c>
      <c r="G14" s="373">
        <v>1231</v>
      </c>
      <c r="H14" s="344">
        <v>48585.8923</v>
      </c>
      <c r="I14" s="382">
        <v>57111.774299999997</v>
      </c>
      <c r="J14" s="377">
        <v>1518</v>
      </c>
      <c r="K14" s="344">
        <v>52507.926500000001</v>
      </c>
      <c r="L14" s="378">
        <v>67310.339900000006</v>
      </c>
      <c r="M14" s="373">
        <v>1991</v>
      </c>
      <c r="N14" s="344">
        <v>66597.527100000007</v>
      </c>
      <c r="O14" s="382">
        <v>95352.918900000004</v>
      </c>
      <c r="P14" s="40">
        <v>2430</v>
      </c>
      <c r="Q14" s="39">
        <v>94987.131500000003</v>
      </c>
      <c r="R14" s="99">
        <v>121871.4466</v>
      </c>
      <c r="S14" s="40">
        <v>2649</v>
      </c>
      <c r="T14" s="39">
        <v>110248.7243</v>
      </c>
      <c r="U14" s="99">
        <v>125878.5958</v>
      </c>
      <c r="V14" s="40">
        <v>2794</v>
      </c>
      <c r="W14" s="39">
        <v>120204.8956</v>
      </c>
      <c r="X14" s="99">
        <v>134806.56779999999</v>
      </c>
      <c r="Y14" s="40">
        <v>3061</v>
      </c>
      <c r="Z14" s="39">
        <v>124047.61719999999</v>
      </c>
      <c r="AA14" s="99">
        <v>144440.72750000001</v>
      </c>
      <c r="AB14" s="41">
        <v>3782</v>
      </c>
      <c r="AC14" s="39">
        <v>131190.53909999999</v>
      </c>
      <c r="AD14" s="105">
        <v>181479.74559999999</v>
      </c>
      <c r="AE14" s="40">
        <v>4319</v>
      </c>
      <c r="AF14" s="39">
        <v>134593.2254</v>
      </c>
      <c r="AG14" s="119">
        <v>217489.07879999999</v>
      </c>
      <c r="AH14" s="41">
        <v>4813</v>
      </c>
      <c r="AI14" s="39">
        <v>170428.9939</v>
      </c>
      <c r="AJ14" s="105">
        <v>244604.45670000001</v>
      </c>
      <c r="AK14" s="137">
        <v>5421</v>
      </c>
      <c r="AL14" s="96">
        <v>215708.43650000001</v>
      </c>
      <c r="AM14" s="96">
        <v>264364.82929999998</v>
      </c>
      <c r="AN14" s="137">
        <v>6059</v>
      </c>
      <c r="AO14" s="96">
        <v>236967.44639999999</v>
      </c>
      <c r="AP14" s="105">
        <v>283811.02730000002</v>
      </c>
      <c r="AQ14" s="399">
        <v>6672</v>
      </c>
      <c r="AR14" s="395">
        <v>251293.94930000001</v>
      </c>
      <c r="AS14" s="400">
        <v>303973.51760000002</v>
      </c>
      <c r="AT14" s="394">
        <v>7485</v>
      </c>
      <c r="AU14" s="395">
        <v>267639.27730000002</v>
      </c>
      <c r="AV14" s="396">
        <v>329206.27649999998</v>
      </c>
      <c r="AW14" s="394">
        <v>7706</v>
      </c>
      <c r="AX14" s="395">
        <v>280061.06805300002</v>
      </c>
      <c r="AY14" s="396">
        <v>334993.23760599998</v>
      </c>
      <c r="AZ14" s="387">
        <v>8152</v>
      </c>
      <c r="BA14" s="388">
        <v>290825.013828</v>
      </c>
      <c r="BB14" s="388">
        <v>22050.766088</v>
      </c>
      <c r="BC14" s="388">
        <v>20688.139641999998</v>
      </c>
      <c r="BD14" s="389">
        <v>333948.90209300001</v>
      </c>
      <c r="BE14" s="604">
        <f t="shared" si="0"/>
        <v>55.263805505740947</v>
      </c>
      <c r="BF14" s="649"/>
      <c r="BG14" s="698"/>
      <c r="BH14" s="700"/>
      <c r="BI14" s="700"/>
    </row>
    <row r="15" spans="1:61" ht="12.75" customHeight="1" x14ac:dyDescent="0.25">
      <c r="A15" s="188" t="s">
        <v>72</v>
      </c>
      <c r="B15" s="34"/>
      <c r="C15" s="370" t="s">
        <v>32</v>
      </c>
      <c r="D15" s="377">
        <v>489</v>
      </c>
      <c r="E15" s="344">
        <v>4517.6633000000002</v>
      </c>
      <c r="F15" s="378">
        <v>6467.5998</v>
      </c>
      <c r="G15" s="373">
        <v>636</v>
      </c>
      <c r="H15" s="344">
        <v>4643.2013999999999</v>
      </c>
      <c r="I15" s="382">
        <v>8810.5815999999995</v>
      </c>
      <c r="J15" s="377">
        <v>919</v>
      </c>
      <c r="K15" s="344">
        <v>5097.3036000000002</v>
      </c>
      <c r="L15" s="378">
        <v>13644.293100000001</v>
      </c>
      <c r="M15" s="373">
        <v>1157</v>
      </c>
      <c r="N15" s="344">
        <v>6248.2424000000001</v>
      </c>
      <c r="O15" s="382">
        <v>17355.574100000002</v>
      </c>
      <c r="P15" s="40">
        <v>1371</v>
      </c>
      <c r="Q15" s="39">
        <v>9171.4876999999997</v>
      </c>
      <c r="R15" s="99">
        <v>21384.1728</v>
      </c>
      <c r="S15" s="40">
        <v>1434</v>
      </c>
      <c r="T15" s="39">
        <v>13805.406000000001</v>
      </c>
      <c r="U15" s="99">
        <v>22411.9483</v>
      </c>
      <c r="V15" s="40">
        <v>1422</v>
      </c>
      <c r="W15" s="39">
        <v>17210.790099999998</v>
      </c>
      <c r="X15" s="99">
        <v>22206.438600000001</v>
      </c>
      <c r="Y15" s="40">
        <v>1500</v>
      </c>
      <c r="Z15" s="39">
        <v>19325.9414</v>
      </c>
      <c r="AA15" s="99">
        <v>22866.399600000001</v>
      </c>
      <c r="AB15" s="41">
        <v>1560</v>
      </c>
      <c r="AC15" s="39">
        <v>20109.800500000001</v>
      </c>
      <c r="AD15" s="105">
        <v>23683.8043</v>
      </c>
      <c r="AE15" s="40">
        <v>1578</v>
      </c>
      <c r="AF15" s="39">
        <v>20608.782899999998</v>
      </c>
      <c r="AG15" s="119">
        <v>24872.152900000001</v>
      </c>
      <c r="AH15" s="41">
        <v>1769</v>
      </c>
      <c r="AI15" s="39">
        <v>21106.695199999998</v>
      </c>
      <c r="AJ15" s="105">
        <v>28184.670699999999</v>
      </c>
      <c r="AK15" s="137">
        <v>2088</v>
      </c>
      <c r="AL15" s="96">
        <v>22158.238499999999</v>
      </c>
      <c r="AM15" s="96">
        <v>33852.018600000003</v>
      </c>
      <c r="AN15" s="137">
        <v>2528</v>
      </c>
      <c r="AO15" s="96">
        <v>23483.429199999999</v>
      </c>
      <c r="AP15" s="105">
        <v>42386.282800000001</v>
      </c>
      <c r="AQ15" s="399">
        <v>2911</v>
      </c>
      <c r="AR15" s="395">
        <v>28563.625100000001</v>
      </c>
      <c r="AS15" s="400">
        <v>50493.3511</v>
      </c>
      <c r="AT15" s="394">
        <v>3268</v>
      </c>
      <c r="AU15" s="395">
        <v>33660.396699999998</v>
      </c>
      <c r="AV15" s="396">
        <v>56450.027600000001</v>
      </c>
      <c r="AW15" s="394">
        <v>3371</v>
      </c>
      <c r="AX15" s="395">
        <v>41218.856476000001</v>
      </c>
      <c r="AY15" s="396">
        <v>58961.434738999997</v>
      </c>
      <c r="AZ15" s="387">
        <v>3397</v>
      </c>
      <c r="BA15" s="388">
        <v>47455.121365999999</v>
      </c>
      <c r="BB15" s="388">
        <v>2518.502105</v>
      </c>
      <c r="BC15" s="388">
        <v>3392.403002</v>
      </c>
      <c r="BD15" s="390">
        <v>58807.835202000002</v>
      </c>
      <c r="BE15" s="604">
        <f t="shared" si="0"/>
        <v>9.7318624090338552</v>
      </c>
      <c r="BF15" s="649"/>
      <c r="BG15" s="698"/>
      <c r="BH15" s="700"/>
      <c r="BI15" s="700"/>
    </row>
    <row r="16" spans="1:61" ht="12.75" customHeight="1" x14ac:dyDescent="0.25">
      <c r="B16" s="34"/>
      <c r="C16" s="370" t="s">
        <v>35</v>
      </c>
      <c r="D16" s="377">
        <v>502</v>
      </c>
      <c r="E16" s="344">
        <v>1148.1130000000001</v>
      </c>
      <c r="F16" s="378">
        <v>1381.941</v>
      </c>
      <c r="G16" s="373">
        <v>589</v>
      </c>
      <c r="H16" s="344">
        <v>1276.5578</v>
      </c>
      <c r="I16" s="382">
        <v>1769.5373</v>
      </c>
      <c r="J16" s="377">
        <v>746</v>
      </c>
      <c r="K16" s="344">
        <v>1441.7711999999999</v>
      </c>
      <c r="L16" s="378">
        <v>2260.5771</v>
      </c>
      <c r="M16" s="373">
        <v>988</v>
      </c>
      <c r="N16" s="344">
        <v>1615.1672000000001</v>
      </c>
      <c r="O16" s="382">
        <v>3044.0704999999998</v>
      </c>
      <c r="P16" s="40">
        <v>1221</v>
      </c>
      <c r="Q16" s="39">
        <v>2151.2473</v>
      </c>
      <c r="R16" s="99">
        <v>3864.5349999999999</v>
      </c>
      <c r="S16" s="40">
        <v>1319</v>
      </c>
      <c r="T16" s="39">
        <v>2754.431</v>
      </c>
      <c r="U16" s="99">
        <v>4453.4768000000004</v>
      </c>
      <c r="V16" s="40">
        <v>1354</v>
      </c>
      <c r="W16" s="39">
        <v>3325.9384</v>
      </c>
      <c r="X16" s="99">
        <v>4718.9201000000003</v>
      </c>
      <c r="Y16" s="40">
        <v>1520</v>
      </c>
      <c r="Z16" s="39">
        <v>3824.4355</v>
      </c>
      <c r="AA16" s="99">
        <v>5103.3858</v>
      </c>
      <c r="AB16" s="41">
        <v>1654</v>
      </c>
      <c r="AC16" s="39">
        <v>4388.0499</v>
      </c>
      <c r="AD16" s="105">
        <v>5865.0756000000001</v>
      </c>
      <c r="AE16" s="40">
        <v>1758</v>
      </c>
      <c r="AF16" s="39">
        <v>4465.0294000000004</v>
      </c>
      <c r="AG16" s="119">
        <v>6441.0210999999999</v>
      </c>
      <c r="AH16" s="41">
        <v>1929</v>
      </c>
      <c r="AI16" s="39">
        <v>4797.7524999999996</v>
      </c>
      <c r="AJ16" s="105">
        <v>7217.9031999999997</v>
      </c>
      <c r="AK16" s="137">
        <v>2248</v>
      </c>
      <c r="AL16" s="96">
        <v>5630.5693000000001</v>
      </c>
      <c r="AM16" s="96">
        <v>8672.1887000000006</v>
      </c>
      <c r="AN16" s="137">
        <v>2553</v>
      </c>
      <c r="AO16" s="96">
        <v>6382.0758999999998</v>
      </c>
      <c r="AP16" s="105">
        <v>9695.6494000000002</v>
      </c>
      <c r="AQ16" s="399">
        <v>2747</v>
      </c>
      <c r="AR16" s="395">
        <v>7172.7641999999996</v>
      </c>
      <c r="AS16" s="400">
        <v>10410.6425</v>
      </c>
      <c r="AT16" s="394">
        <v>3086</v>
      </c>
      <c r="AU16" s="395">
        <v>8699.8125999999993</v>
      </c>
      <c r="AV16" s="396">
        <v>12092.797500000001</v>
      </c>
      <c r="AW16" s="394">
        <v>3344</v>
      </c>
      <c r="AX16" s="395">
        <v>9906.6943360000005</v>
      </c>
      <c r="AY16" s="396">
        <v>12753.834242999999</v>
      </c>
      <c r="AZ16" s="387">
        <v>3593</v>
      </c>
      <c r="BA16" s="388">
        <v>10543.313144</v>
      </c>
      <c r="BB16" s="388">
        <v>696.66158399999995</v>
      </c>
      <c r="BC16" s="388">
        <v>638.519993</v>
      </c>
      <c r="BD16" s="390">
        <v>12816.748306</v>
      </c>
      <c r="BE16" s="604">
        <f t="shared" si="0"/>
        <v>2.1209900112250306</v>
      </c>
      <c r="BF16" s="649"/>
      <c r="BG16" s="698"/>
      <c r="BH16" s="700"/>
      <c r="BI16" s="700"/>
    </row>
    <row r="17" spans="2:62" ht="12.75" customHeight="1" x14ac:dyDescent="0.25">
      <c r="B17" s="34"/>
      <c r="C17" s="370" t="s">
        <v>36</v>
      </c>
      <c r="D17" s="377">
        <v>480</v>
      </c>
      <c r="E17" s="344">
        <v>680.99400000000003</v>
      </c>
      <c r="F17" s="378">
        <v>777.44299999999998</v>
      </c>
      <c r="G17" s="373">
        <v>556</v>
      </c>
      <c r="H17" s="344">
        <v>702.16589999999997</v>
      </c>
      <c r="I17" s="382">
        <v>824.75490000000002</v>
      </c>
      <c r="J17" s="377">
        <v>718</v>
      </c>
      <c r="K17" s="344">
        <v>882.94839999999999</v>
      </c>
      <c r="L17" s="378">
        <v>1036.1522</v>
      </c>
      <c r="M17" s="373">
        <v>874</v>
      </c>
      <c r="N17" s="344">
        <v>1083.9681</v>
      </c>
      <c r="O17" s="382">
        <v>1278.5435</v>
      </c>
      <c r="P17" s="40">
        <v>1070</v>
      </c>
      <c r="Q17" s="39">
        <v>1316.424</v>
      </c>
      <c r="R17" s="99">
        <v>1523.6980000000001</v>
      </c>
      <c r="S17" s="40">
        <v>1148</v>
      </c>
      <c r="T17" s="39">
        <v>1465.1442999999999</v>
      </c>
      <c r="U17" s="99">
        <v>1656.7363</v>
      </c>
      <c r="V17" s="40">
        <v>1181</v>
      </c>
      <c r="W17" s="39">
        <v>1515.6894</v>
      </c>
      <c r="X17" s="99">
        <v>1644.6123</v>
      </c>
      <c r="Y17" s="40">
        <v>1266</v>
      </c>
      <c r="Z17" s="39">
        <v>1602.0888</v>
      </c>
      <c r="AA17" s="99">
        <v>1735.7230999999999</v>
      </c>
      <c r="AB17" s="41">
        <v>1422</v>
      </c>
      <c r="AC17" s="39">
        <v>1908.9431</v>
      </c>
      <c r="AD17" s="105">
        <v>2137.8663999999999</v>
      </c>
      <c r="AE17" s="40">
        <v>1458</v>
      </c>
      <c r="AF17" s="39">
        <v>2004.0681999999999</v>
      </c>
      <c r="AG17" s="119">
        <v>2245.9713999999999</v>
      </c>
      <c r="AH17" s="41">
        <v>1688</v>
      </c>
      <c r="AI17" s="39">
        <v>2505.0830000000001</v>
      </c>
      <c r="AJ17" s="105">
        <v>2743.1224999999999</v>
      </c>
      <c r="AK17" s="137">
        <v>1868</v>
      </c>
      <c r="AL17" s="96">
        <v>2990.0978</v>
      </c>
      <c r="AM17" s="96">
        <v>3332.3211000000001</v>
      </c>
      <c r="AN17" s="137">
        <v>2090</v>
      </c>
      <c r="AO17" s="96">
        <v>3403.2977999999998</v>
      </c>
      <c r="AP17" s="105">
        <v>3866.1513</v>
      </c>
      <c r="AQ17" s="399">
        <v>2324</v>
      </c>
      <c r="AR17" s="395">
        <v>4244.9144999999999</v>
      </c>
      <c r="AS17" s="400">
        <v>4612.6251000000002</v>
      </c>
      <c r="AT17" s="394">
        <v>2621</v>
      </c>
      <c r="AU17" s="395">
        <v>4935.9004000000004</v>
      </c>
      <c r="AV17" s="396">
        <v>5275.4966000000004</v>
      </c>
      <c r="AW17" s="394">
        <v>2742</v>
      </c>
      <c r="AX17" s="395">
        <v>4849.9221150000003</v>
      </c>
      <c r="AY17" s="396">
        <v>5137.4522729999999</v>
      </c>
      <c r="AZ17" s="387">
        <v>2708</v>
      </c>
      <c r="BA17" s="388">
        <v>4174.051778</v>
      </c>
      <c r="BB17" s="388">
        <v>156.743629</v>
      </c>
      <c r="BC17" s="388">
        <v>94.123705000000001</v>
      </c>
      <c r="BD17" s="390">
        <v>4444.7852119999998</v>
      </c>
      <c r="BE17" s="604">
        <f t="shared" si="0"/>
        <v>0.73554889365186615</v>
      </c>
      <c r="BF17" s="649"/>
      <c r="BG17" s="698"/>
      <c r="BH17" s="700"/>
      <c r="BI17" s="700"/>
    </row>
    <row r="18" spans="2:62" ht="14.25" customHeight="1" x14ac:dyDescent="0.25">
      <c r="B18" s="34"/>
      <c r="C18" s="370" t="s">
        <v>40</v>
      </c>
      <c r="D18" s="377">
        <v>105</v>
      </c>
      <c r="E18" s="344">
        <v>100.529</v>
      </c>
      <c r="F18" s="378">
        <v>112.27200000000001</v>
      </c>
      <c r="G18" s="373">
        <v>86</v>
      </c>
      <c r="H18" s="344">
        <v>142.25890000000001</v>
      </c>
      <c r="I18" s="382">
        <v>189.22710000000001</v>
      </c>
      <c r="J18" s="377">
        <v>83</v>
      </c>
      <c r="K18" s="344">
        <v>135.8229</v>
      </c>
      <c r="L18" s="378">
        <v>181.04509999999999</v>
      </c>
      <c r="M18" s="373">
        <v>166</v>
      </c>
      <c r="N18" s="344">
        <v>168.0043</v>
      </c>
      <c r="O18" s="382">
        <v>203.64429999999999</v>
      </c>
      <c r="P18" s="40">
        <v>264</v>
      </c>
      <c r="Q18" s="39">
        <v>281.38729999999998</v>
      </c>
      <c r="R18" s="99">
        <v>319.57369999999997</v>
      </c>
      <c r="S18" s="40">
        <v>281</v>
      </c>
      <c r="T18" s="39">
        <v>281.435</v>
      </c>
      <c r="U18" s="99">
        <v>318.70800000000003</v>
      </c>
      <c r="V18" s="40">
        <v>294</v>
      </c>
      <c r="W18" s="39">
        <v>290.85430000000002</v>
      </c>
      <c r="X18" s="99">
        <v>340.53609999999998</v>
      </c>
      <c r="Y18" s="40">
        <v>320</v>
      </c>
      <c r="Z18" s="39">
        <v>356.5308</v>
      </c>
      <c r="AA18" s="99">
        <v>426.30970000000002</v>
      </c>
      <c r="AB18" s="41">
        <v>360</v>
      </c>
      <c r="AC18" s="39">
        <v>430.6431</v>
      </c>
      <c r="AD18" s="105">
        <v>976.8981</v>
      </c>
      <c r="AE18" s="40">
        <v>380</v>
      </c>
      <c r="AF18" s="39">
        <v>497.28500000000003</v>
      </c>
      <c r="AG18" s="119">
        <v>1188.6379999999999</v>
      </c>
      <c r="AH18" s="41">
        <v>431</v>
      </c>
      <c r="AI18" s="39">
        <v>715.34730000000002</v>
      </c>
      <c r="AJ18" s="105">
        <v>943.83929999999998</v>
      </c>
      <c r="AK18" s="137">
        <v>480</v>
      </c>
      <c r="AL18" s="96">
        <v>888.1309</v>
      </c>
      <c r="AM18" s="96">
        <v>992.95529999999997</v>
      </c>
      <c r="AN18" s="137">
        <v>570</v>
      </c>
      <c r="AO18" s="96">
        <v>981.54010000000005</v>
      </c>
      <c r="AP18" s="105">
        <v>1122.5499</v>
      </c>
      <c r="AQ18" s="399">
        <v>666</v>
      </c>
      <c r="AR18" s="395">
        <v>864.41510000000005</v>
      </c>
      <c r="AS18" s="400">
        <v>1146.6085</v>
      </c>
      <c r="AT18" s="394">
        <v>799</v>
      </c>
      <c r="AU18" s="395">
        <v>1063.6795</v>
      </c>
      <c r="AV18" s="396">
        <v>2644.8652999999999</v>
      </c>
      <c r="AW18" s="394">
        <v>950</v>
      </c>
      <c r="AX18" s="395">
        <v>1466.3815870000001</v>
      </c>
      <c r="AY18" s="396">
        <v>3441.669578</v>
      </c>
      <c r="AZ18" s="387">
        <v>1035</v>
      </c>
      <c r="BA18" s="388">
        <v>2207.429087</v>
      </c>
      <c r="BB18" s="388">
        <v>923.71298200000001</v>
      </c>
      <c r="BC18" s="388">
        <v>810.97216700000001</v>
      </c>
      <c r="BD18" s="390">
        <v>3985.6007330000002</v>
      </c>
      <c r="BE18" s="604">
        <f t="shared" si="0"/>
        <v>0.65956037690673841</v>
      </c>
      <c r="BF18" s="649"/>
      <c r="BG18" s="698"/>
      <c r="BH18" s="700"/>
      <c r="BI18" s="700"/>
      <c r="BJ18" s="188"/>
    </row>
    <row r="19" spans="2:62" ht="12.75" customHeight="1" x14ac:dyDescent="0.25">
      <c r="B19" s="34"/>
      <c r="C19" s="371" t="s">
        <v>33</v>
      </c>
      <c r="D19" s="379">
        <v>1313</v>
      </c>
      <c r="E19" s="345">
        <v>12675.459000000001</v>
      </c>
      <c r="F19" s="380">
        <v>15110.6037</v>
      </c>
      <c r="G19" s="374">
        <v>1483</v>
      </c>
      <c r="H19" s="345">
        <v>14981.772000000001</v>
      </c>
      <c r="I19" s="383">
        <v>18022.587</v>
      </c>
      <c r="J19" s="379">
        <v>1911</v>
      </c>
      <c r="K19" s="345">
        <v>18217.2075</v>
      </c>
      <c r="L19" s="380">
        <v>24312.958900000001</v>
      </c>
      <c r="M19" s="374">
        <v>2311</v>
      </c>
      <c r="N19" s="345">
        <v>14980.867899999999</v>
      </c>
      <c r="O19" s="383">
        <v>21581.663199999999</v>
      </c>
      <c r="P19" s="43">
        <v>2050</v>
      </c>
      <c r="Q19" s="42">
        <v>8068.9017999999996</v>
      </c>
      <c r="R19" s="101">
        <v>11252.003000000001</v>
      </c>
      <c r="S19" s="43">
        <v>2621</v>
      </c>
      <c r="T19" s="42">
        <v>13382.59</v>
      </c>
      <c r="U19" s="101">
        <v>15548.807000000001</v>
      </c>
      <c r="V19" s="43">
        <v>2827</v>
      </c>
      <c r="W19" s="42">
        <v>15016.3637</v>
      </c>
      <c r="X19" s="101">
        <v>16765.037899999999</v>
      </c>
      <c r="Y19" s="43">
        <v>2639</v>
      </c>
      <c r="Z19" s="42">
        <v>9762.9850000000006</v>
      </c>
      <c r="AA19" s="101">
        <v>11615.777400000001</v>
      </c>
      <c r="AB19" s="44">
        <v>3335</v>
      </c>
      <c r="AC19" s="42">
        <v>10828.4854</v>
      </c>
      <c r="AD19" s="118">
        <v>15394.688200000001</v>
      </c>
      <c r="AE19" s="43">
        <v>3743</v>
      </c>
      <c r="AF19" s="42">
        <v>10826.9321</v>
      </c>
      <c r="AG19" s="120">
        <v>15638.2274</v>
      </c>
      <c r="AH19" s="44">
        <v>4147</v>
      </c>
      <c r="AI19" s="42">
        <v>15102.3465</v>
      </c>
      <c r="AJ19" s="118">
        <v>19961.679800000002</v>
      </c>
      <c r="AK19" s="137">
        <v>4794</v>
      </c>
      <c r="AL19" s="96">
        <v>17210.321499999998</v>
      </c>
      <c r="AM19" s="96">
        <v>24049.6986</v>
      </c>
      <c r="AN19" s="137">
        <v>5601</v>
      </c>
      <c r="AO19" s="96">
        <v>21381.7353</v>
      </c>
      <c r="AP19" s="105">
        <v>29125.572899999999</v>
      </c>
      <c r="AQ19" s="399">
        <v>6103</v>
      </c>
      <c r="AR19" s="395">
        <v>24937.055700000001</v>
      </c>
      <c r="AS19" s="400">
        <v>31436.706999999999</v>
      </c>
      <c r="AT19" s="394">
        <v>6500</v>
      </c>
      <c r="AU19" s="395">
        <v>27589.863399999998</v>
      </c>
      <c r="AV19" s="396">
        <v>33094.410000000003</v>
      </c>
      <c r="AW19" s="394">
        <v>6773</v>
      </c>
      <c r="AX19" s="395">
        <v>27010.756573999999</v>
      </c>
      <c r="AY19" s="396">
        <v>34304.797973000001</v>
      </c>
      <c r="AZ19" s="387">
        <v>7092</v>
      </c>
      <c r="BA19" s="388">
        <v>26120.977585000001</v>
      </c>
      <c r="BB19" s="388">
        <v>4603.8123070000001</v>
      </c>
      <c r="BC19" s="388">
        <v>2390.2904469999999</v>
      </c>
      <c r="BD19" s="389">
        <v>33369.591567000003</v>
      </c>
      <c r="BE19" s="604">
        <f t="shared" si="0"/>
        <v>5.522193984189645</v>
      </c>
      <c r="BF19" s="649"/>
      <c r="BG19" s="698"/>
      <c r="BH19" s="700"/>
      <c r="BI19" s="700"/>
    </row>
    <row r="20" spans="2:62" ht="12.75" customHeight="1" x14ac:dyDescent="0.25">
      <c r="C20" s="110" t="s">
        <v>49</v>
      </c>
      <c r="D20" s="337">
        <v>2012</v>
      </c>
      <c r="E20" s="335">
        <v>85446.910300000003</v>
      </c>
      <c r="F20" s="338">
        <v>96541.195999999996</v>
      </c>
      <c r="G20" s="339">
        <v>2296</v>
      </c>
      <c r="H20" s="335">
        <v>87202.475300000006</v>
      </c>
      <c r="I20" s="336">
        <v>105658.3636</v>
      </c>
      <c r="J20" s="337">
        <v>2976</v>
      </c>
      <c r="K20" s="335">
        <v>95928.878500000006</v>
      </c>
      <c r="L20" s="338">
        <v>130124.54979999999</v>
      </c>
      <c r="M20" s="339">
        <v>3784</v>
      </c>
      <c r="N20" s="335">
        <v>108573.10400000001</v>
      </c>
      <c r="O20" s="336">
        <v>166250.5012</v>
      </c>
      <c r="P20" s="337">
        <v>4431</v>
      </c>
      <c r="Q20" s="335">
        <v>136277.4711</v>
      </c>
      <c r="R20" s="338">
        <v>191594.0778</v>
      </c>
      <c r="S20" s="337">
        <v>4783</v>
      </c>
      <c r="T20" s="335">
        <v>167457.47459999999</v>
      </c>
      <c r="U20" s="338">
        <v>204291.6562</v>
      </c>
      <c r="V20" s="337">
        <v>4883</v>
      </c>
      <c r="W20" s="335">
        <v>187662.4932</v>
      </c>
      <c r="X20" s="338">
        <v>215319.39350000001</v>
      </c>
      <c r="Y20" s="337">
        <v>5244</v>
      </c>
      <c r="Z20" s="335">
        <v>192038.21410000001</v>
      </c>
      <c r="AA20" s="338">
        <v>228331.88759999999</v>
      </c>
      <c r="AB20" s="339">
        <v>6244</v>
      </c>
      <c r="AC20" s="335">
        <v>210620.2519</v>
      </c>
      <c r="AD20" s="336">
        <v>305014.6593</v>
      </c>
      <c r="AE20" s="337">
        <v>6964</v>
      </c>
      <c r="AF20" s="335">
        <v>219260.0912</v>
      </c>
      <c r="AG20" s="338">
        <v>356568.70069999999</v>
      </c>
      <c r="AH20" s="339">
        <v>7694</v>
      </c>
      <c r="AI20" s="335">
        <v>277202.56319999998</v>
      </c>
      <c r="AJ20" s="336">
        <v>398948.39730000001</v>
      </c>
      <c r="AK20" s="683">
        <v>8881</v>
      </c>
      <c r="AL20" s="684">
        <v>340698.38329999999</v>
      </c>
      <c r="AM20" s="684">
        <v>448011.41930000001</v>
      </c>
      <c r="AN20" s="685">
        <v>10223</v>
      </c>
      <c r="AO20" s="684">
        <v>380997.13620000001</v>
      </c>
      <c r="AP20" s="686">
        <v>499833.152</v>
      </c>
      <c r="AQ20" s="687">
        <v>11367</v>
      </c>
      <c r="AR20" s="688">
        <v>429163.52130000002</v>
      </c>
      <c r="AS20" s="689">
        <v>550842.17099999997</v>
      </c>
      <c r="AT20" s="690">
        <v>28445</v>
      </c>
      <c r="AU20" s="688">
        <v>12668</v>
      </c>
      <c r="AV20" s="691">
        <v>603724.55610000005</v>
      </c>
      <c r="AW20" s="690">
        <v>13207</v>
      </c>
      <c r="AX20" s="688">
        <v>511676.683968</v>
      </c>
      <c r="AY20" s="691">
        <v>618873.73731999996</v>
      </c>
      <c r="AZ20" s="692">
        <v>13491</v>
      </c>
      <c r="BA20" s="693">
        <v>525168.051477</v>
      </c>
      <c r="BB20" s="693">
        <v>37339.888428999999</v>
      </c>
      <c r="BC20" s="693">
        <v>33513.929543999999</v>
      </c>
      <c r="BD20" s="694">
        <v>604281.40812399995</v>
      </c>
      <c r="BE20" s="695">
        <f>SUM(BE13:BE19)</f>
        <v>100.00000000000001</v>
      </c>
      <c r="BF20" s="649"/>
    </row>
    <row r="21" spans="2:62" ht="12.75" customHeight="1" x14ac:dyDescent="0.25">
      <c r="AD21" s="47"/>
      <c r="AG21" s="47"/>
      <c r="AL21" s="47"/>
      <c r="AO21" s="47"/>
      <c r="AR21" s="47"/>
      <c r="AS21" s="47"/>
      <c r="AT21" s="47"/>
      <c r="AU21" s="47"/>
      <c r="AV21" s="295"/>
      <c r="AW21" s="295"/>
      <c r="AX21" s="295"/>
      <c r="AY21" s="295"/>
      <c r="AZ21" s="295"/>
      <c r="BB21" s="347"/>
      <c r="BC21" s="347"/>
      <c r="BD21" s="347"/>
      <c r="BE21" s="348"/>
      <c r="BF21" s="348"/>
      <c r="BG21" s="348"/>
    </row>
    <row r="22" spans="2:62" ht="12.75" customHeight="1" x14ac:dyDescent="0.25">
      <c r="AD22" s="47"/>
      <c r="AG22" s="47"/>
      <c r="AL22" s="47"/>
      <c r="AO22" s="47"/>
      <c r="AR22" s="47"/>
      <c r="AS22" s="47"/>
      <c r="AT22" s="47"/>
      <c r="AU22" s="47"/>
      <c r="AV22" s="295"/>
      <c r="AW22" s="295"/>
      <c r="AX22" s="295"/>
      <c r="AY22" s="295"/>
      <c r="AZ22" s="295"/>
      <c r="BB22" s="347"/>
      <c r="BC22" s="347"/>
      <c r="BD22" s="347"/>
      <c r="BE22" s="348"/>
      <c r="BF22" s="348"/>
      <c r="BG22" s="348"/>
    </row>
    <row r="23" spans="2:62" s="103" customFormat="1" ht="12.75" customHeight="1" x14ac:dyDescent="0.25">
      <c r="B23" s="45" t="s">
        <v>79</v>
      </c>
      <c r="C23" s="104"/>
      <c r="D23" s="777" t="s">
        <v>95</v>
      </c>
      <c r="E23" s="789"/>
      <c r="F23" s="790"/>
      <c r="G23" s="789" t="s">
        <v>96</v>
      </c>
      <c r="H23" s="789"/>
      <c r="I23" s="789"/>
      <c r="J23" s="777" t="s">
        <v>97</v>
      </c>
      <c r="K23" s="789"/>
      <c r="L23" s="790"/>
      <c r="M23" s="789" t="s">
        <v>94</v>
      </c>
      <c r="N23" s="789"/>
      <c r="O23" s="789"/>
      <c r="P23" s="777" t="s">
        <v>1</v>
      </c>
      <c r="Q23" s="789"/>
      <c r="R23" s="790"/>
      <c r="S23" s="789" t="s">
        <v>2</v>
      </c>
      <c r="T23" s="789"/>
      <c r="U23" s="789"/>
      <c r="V23" s="777" t="s">
        <v>3</v>
      </c>
      <c r="W23" s="789"/>
      <c r="X23" s="790"/>
      <c r="Y23" s="789" t="s">
        <v>34</v>
      </c>
      <c r="Z23" s="789"/>
      <c r="AA23" s="789"/>
      <c r="AB23" s="777">
        <v>2015</v>
      </c>
      <c r="AC23" s="789"/>
      <c r="AD23" s="790"/>
      <c r="AE23" s="789">
        <v>2016</v>
      </c>
      <c r="AF23" s="789"/>
      <c r="AG23" s="789"/>
      <c r="AH23" s="777">
        <v>2017</v>
      </c>
      <c r="AI23" s="789"/>
      <c r="AJ23" s="790"/>
      <c r="AK23" s="789" t="s">
        <v>68</v>
      </c>
      <c r="AL23" s="789"/>
      <c r="AM23" s="789"/>
      <c r="AN23" s="777">
        <v>2019</v>
      </c>
      <c r="AO23" s="813"/>
      <c r="AP23" s="814"/>
      <c r="AQ23" s="789">
        <v>2020</v>
      </c>
      <c r="AR23" s="813"/>
      <c r="AS23" s="813"/>
      <c r="AT23" s="777">
        <v>2021</v>
      </c>
      <c r="AU23" s="813"/>
      <c r="AV23" s="814"/>
      <c r="AW23" s="777">
        <v>2022</v>
      </c>
      <c r="AX23" s="813"/>
      <c r="AY23" s="814"/>
      <c r="AZ23" s="777">
        <v>2023</v>
      </c>
      <c r="BA23" s="813"/>
      <c r="BB23" s="813"/>
      <c r="BC23" s="813"/>
      <c r="BD23" s="814"/>
      <c r="BE23" s="792" t="s">
        <v>714</v>
      </c>
    </row>
    <row r="24" spans="2:62" ht="21" customHeight="1" x14ac:dyDescent="0.25">
      <c r="B24" s="653"/>
      <c r="C24" s="33"/>
      <c r="D24" s="774" t="s">
        <v>46</v>
      </c>
      <c r="E24" s="781" t="s">
        <v>77</v>
      </c>
      <c r="F24" s="782" t="s">
        <v>75</v>
      </c>
      <c r="G24" s="800" t="s">
        <v>46</v>
      </c>
      <c r="H24" s="781" t="s">
        <v>77</v>
      </c>
      <c r="I24" s="773" t="s">
        <v>75</v>
      </c>
      <c r="J24" s="774" t="s">
        <v>46</v>
      </c>
      <c r="K24" s="781" t="s">
        <v>77</v>
      </c>
      <c r="L24" s="782" t="s">
        <v>75</v>
      </c>
      <c r="M24" s="800" t="s">
        <v>46</v>
      </c>
      <c r="N24" s="781" t="s">
        <v>77</v>
      </c>
      <c r="O24" s="773" t="s">
        <v>75</v>
      </c>
      <c r="P24" s="774" t="s">
        <v>46</v>
      </c>
      <c r="Q24" s="781" t="s">
        <v>77</v>
      </c>
      <c r="R24" s="782" t="s">
        <v>75</v>
      </c>
      <c r="S24" s="800" t="s">
        <v>46</v>
      </c>
      <c r="T24" s="781" t="s">
        <v>77</v>
      </c>
      <c r="U24" s="773" t="s">
        <v>75</v>
      </c>
      <c r="V24" s="774" t="s">
        <v>46</v>
      </c>
      <c r="W24" s="781" t="s">
        <v>77</v>
      </c>
      <c r="X24" s="782" t="s">
        <v>75</v>
      </c>
      <c r="Y24" s="800" t="s">
        <v>46</v>
      </c>
      <c r="Z24" s="781" t="s">
        <v>77</v>
      </c>
      <c r="AA24" s="773" t="s">
        <v>75</v>
      </c>
      <c r="AB24" s="774" t="s">
        <v>46</v>
      </c>
      <c r="AC24" s="781" t="s">
        <v>77</v>
      </c>
      <c r="AD24" s="782" t="s">
        <v>75</v>
      </c>
      <c r="AE24" s="800" t="s">
        <v>46</v>
      </c>
      <c r="AF24" s="781" t="s">
        <v>77</v>
      </c>
      <c r="AG24" s="773" t="s">
        <v>75</v>
      </c>
      <c r="AH24" s="774" t="s">
        <v>46</v>
      </c>
      <c r="AI24" s="781" t="s">
        <v>77</v>
      </c>
      <c r="AJ24" s="782" t="s">
        <v>75</v>
      </c>
      <c r="AK24" s="791" t="s">
        <v>46</v>
      </c>
      <c r="AL24" s="781" t="s">
        <v>77</v>
      </c>
      <c r="AM24" s="773" t="s">
        <v>75</v>
      </c>
      <c r="AN24" s="780" t="s">
        <v>46</v>
      </c>
      <c r="AO24" s="781" t="s">
        <v>77</v>
      </c>
      <c r="AP24" s="782" t="s">
        <v>75</v>
      </c>
      <c r="AQ24" s="791" t="s">
        <v>46</v>
      </c>
      <c r="AR24" s="781" t="s">
        <v>77</v>
      </c>
      <c r="AS24" s="773" t="s">
        <v>75</v>
      </c>
      <c r="AT24" s="780" t="s">
        <v>46</v>
      </c>
      <c r="AU24" s="781" t="s">
        <v>77</v>
      </c>
      <c r="AV24" s="782" t="s">
        <v>75</v>
      </c>
      <c r="AW24" s="780" t="s">
        <v>46</v>
      </c>
      <c r="AX24" s="781" t="s">
        <v>77</v>
      </c>
      <c r="AY24" s="782" t="s">
        <v>75</v>
      </c>
      <c r="AZ24" s="780" t="s">
        <v>46</v>
      </c>
      <c r="BA24" s="781" t="s">
        <v>77</v>
      </c>
      <c r="BB24" s="773" t="s">
        <v>48</v>
      </c>
      <c r="BC24" s="799"/>
      <c r="BD24" s="787" t="s">
        <v>75</v>
      </c>
      <c r="BE24" s="793"/>
    </row>
    <row r="25" spans="2:62" ht="21" customHeight="1" x14ac:dyDescent="0.25">
      <c r="B25" s="305"/>
      <c r="C25" s="33"/>
      <c r="D25" s="774"/>
      <c r="E25" s="781"/>
      <c r="F25" s="782"/>
      <c r="G25" s="800"/>
      <c r="H25" s="781"/>
      <c r="I25" s="773"/>
      <c r="J25" s="774"/>
      <c r="K25" s="781"/>
      <c r="L25" s="782"/>
      <c r="M25" s="800"/>
      <c r="N25" s="781"/>
      <c r="O25" s="773"/>
      <c r="P25" s="774"/>
      <c r="Q25" s="781"/>
      <c r="R25" s="782"/>
      <c r="S25" s="800"/>
      <c r="T25" s="781"/>
      <c r="U25" s="773"/>
      <c r="V25" s="774"/>
      <c r="W25" s="781"/>
      <c r="X25" s="782"/>
      <c r="Y25" s="800"/>
      <c r="Z25" s="781"/>
      <c r="AA25" s="773"/>
      <c r="AB25" s="774"/>
      <c r="AC25" s="781"/>
      <c r="AD25" s="782"/>
      <c r="AE25" s="800"/>
      <c r="AF25" s="781"/>
      <c r="AG25" s="773"/>
      <c r="AH25" s="774"/>
      <c r="AI25" s="781"/>
      <c r="AJ25" s="782"/>
      <c r="AK25" s="791"/>
      <c r="AL25" s="781"/>
      <c r="AM25" s="773"/>
      <c r="AN25" s="780"/>
      <c r="AO25" s="781"/>
      <c r="AP25" s="782"/>
      <c r="AQ25" s="791"/>
      <c r="AR25" s="781"/>
      <c r="AS25" s="773"/>
      <c r="AT25" s="780"/>
      <c r="AU25" s="781"/>
      <c r="AV25" s="782"/>
      <c r="AW25" s="780"/>
      <c r="AX25" s="781"/>
      <c r="AY25" s="782"/>
      <c r="AZ25" s="780"/>
      <c r="BA25" s="781"/>
      <c r="BB25" s="350" t="s">
        <v>28</v>
      </c>
      <c r="BC25" s="350" t="s">
        <v>29</v>
      </c>
      <c r="BD25" s="795"/>
      <c r="BE25" s="794"/>
      <c r="BF25" s="188"/>
      <c r="BG25" s="188"/>
      <c r="BH25" s="699"/>
      <c r="BI25" s="699"/>
    </row>
    <row r="26" spans="2:62" ht="14.1" customHeight="1" x14ac:dyDescent="0.25">
      <c r="B26" s="819" t="s">
        <v>31</v>
      </c>
      <c r="C26" s="364" t="s">
        <v>41</v>
      </c>
      <c r="D26" s="654" t="s">
        <v>715</v>
      </c>
      <c r="E26" s="190">
        <v>9636.4650000000001</v>
      </c>
      <c r="F26" s="359">
        <v>10517.888999999999</v>
      </c>
      <c r="G26" s="369" t="s">
        <v>364</v>
      </c>
      <c r="H26" s="190">
        <v>11003.76</v>
      </c>
      <c r="I26" s="288">
        <v>12652.0784</v>
      </c>
      <c r="J26" s="362" t="s">
        <v>724</v>
      </c>
      <c r="K26" s="190">
        <v>10138.9274</v>
      </c>
      <c r="L26" s="359">
        <v>13014.932500000001</v>
      </c>
      <c r="M26" s="369" t="s">
        <v>728</v>
      </c>
      <c r="N26" s="190">
        <v>11439.763999999999</v>
      </c>
      <c r="O26" s="288">
        <v>18320.780699999999</v>
      </c>
      <c r="P26" s="362" t="s">
        <v>729</v>
      </c>
      <c r="Q26" s="190">
        <v>12890.394</v>
      </c>
      <c r="R26" s="359">
        <v>19763.0072</v>
      </c>
      <c r="S26" s="369" t="s">
        <v>742</v>
      </c>
      <c r="T26" s="190">
        <v>15779.978999999999</v>
      </c>
      <c r="U26" s="288">
        <v>21844.728999999999</v>
      </c>
      <c r="V26" s="362" t="s">
        <v>743</v>
      </c>
      <c r="W26" s="190">
        <v>19004.080699999999</v>
      </c>
      <c r="X26" s="359">
        <v>22321.539700000001</v>
      </c>
      <c r="Y26" s="369" t="s">
        <v>755</v>
      </c>
      <c r="Z26" s="190">
        <v>19724.698700000001</v>
      </c>
      <c r="AA26" s="288">
        <v>25500.3217</v>
      </c>
      <c r="AB26" s="362" t="s">
        <v>756</v>
      </c>
      <c r="AC26" s="190">
        <v>24776.140200000002</v>
      </c>
      <c r="AD26" s="359">
        <v>45409.006300000001</v>
      </c>
      <c r="AE26" s="369" t="s">
        <v>771</v>
      </c>
      <c r="AF26" s="190">
        <v>26259.6675</v>
      </c>
      <c r="AG26" s="288">
        <v>51278.908499999998</v>
      </c>
      <c r="AH26" s="362" t="s">
        <v>772</v>
      </c>
      <c r="AI26" s="190">
        <v>32756.491300000002</v>
      </c>
      <c r="AJ26" s="359">
        <v>54454.421600000001</v>
      </c>
      <c r="AK26" s="369" t="s">
        <v>786</v>
      </c>
      <c r="AL26" s="190">
        <v>41892.446900000003</v>
      </c>
      <c r="AM26" s="288">
        <v>66435.113800000006</v>
      </c>
      <c r="AN26" s="362" t="s">
        <v>787</v>
      </c>
      <c r="AO26" s="190">
        <v>48465.711499999998</v>
      </c>
      <c r="AP26" s="359">
        <v>73432.645600000003</v>
      </c>
      <c r="AQ26" s="369" t="s">
        <v>809</v>
      </c>
      <c r="AR26" s="190">
        <v>56383.625099999997</v>
      </c>
      <c r="AS26" s="288">
        <v>77054.957399999999</v>
      </c>
      <c r="AT26" s="362" t="s">
        <v>810</v>
      </c>
      <c r="AU26" s="190">
        <v>72776.209099999993</v>
      </c>
      <c r="AV26" s="359">
        <v>93256.644100000005</v>
      </c>
      <c r="AW26" s="362" t="s">
        <v>833</v>
      </c>
      <c r="AX26" s="190">
        <v>80330.859148999996</v>
      </c>
      <c r="AY26" s="359">
        <v>93062.902424</v>
      </c>
      <c r="AZ26" s="362" t="s">
        <v>843</v>
      </c>
      <c r="BA26" s="190">
        <v>87048.751992999998</v>
      </c>
      <c r="BB26" s="190">
        <v>4527.3305499999997</v>
      </c>
      <c r="BC26" s="190">
        <v>3715.4742799999999</v>
      </c>
      <c r="BD26" s="359">
        <v>96273.546822999997</v>
      </c>
      <c r="BE26" s="605">
        <f t="shared" ref="BE26:BE41" si="1">BD26/BD$42*100</f>
        <v>15.931906149799074</v>
      </c>
      <c r="BF26" s="649"/>
      <c r="BG26" s="698"/>
      <c r="BH26" s="700"/>
      <c r="BI26" s="700"/>
    </row>
    <row r="27" spans="2:62" ht="14.1" customHeight="1" x14ac:dyDescent="0.25">
      <c r="B27" s="820"/>
      <c r="C27" s="365" t="s">
        <v>98</v>
      </c>
      <c r="D27" s="654" t="s">
        <v>521</v>
      </c>
      <c r="E27" s="190">
        <v>4075.471</v>
      </c>
      <c r="F27" s="359">
        <v>4447.6899999999996</v>
      </c>
      <c r="G27" s="369" t="s">
        <v>380</v>
      </c>
      <c r="H27" s="190">
        <v>4327.1279999999997</v>
      </c>
      <c r="I27" s="288">
        <v>4611.1440000000002</v>
      </c>
      <c r="J27" s="362" t="s">
        <v>401</v>
      </c>
      <c r="K27" s="190">
        <v>5826.7939999999999</v>
      </c>
      <c r="L27" s="359">
        <v>6593.0540000000001</v>
      </c>
      <c r="M27" s="369" t="s">
        <v>619</v>
      </c>
      <c r="N27" s="190">
        <v>4060.2550000000001</v>
      </c>
      <c r="O27" s="288">
        <v>6032.125</v>
      </c>
      <c r="P27" s="362" t="s">
        <v>730</v>
      </c>
      <c r="Q27" s="190">
        <v>4868.07</v>
      </c>
      <c r="R27" s="359">
        <v>8094.73</v>
      </c>
      <c r="S27" s="369" t="s">
        <v>161</v>
      </c>
      <c r="T27" s="190">
        <v>7074.2489999999998</v>
      </c>
      <c r="U27" s="288">
        <v>8988.8790000000008</v>
      </c>
      <c r="V27" s="362" t="s">
        <v>666</v>
      </c>
      <c r="W27" s="190">
        <v>8670.5609999999997</v>
      </c>
      <c r="X27" s="359">
        <v>9768.5810000000001</v>
      </c>
      <c r="Y27" s="369" t="s">
        <v>757</v>
      </c>
      <c r="Z27" s="190">
        <v>9527.2000000000007</v>
      </c>
      <c r="AA27" s="288">
        <v>11996.4596</v>
      </c>
      <c r="AB27" s="362" t="s">
        <v>758</v>
      </c>
      <c r="AC27" s="190">
        <v>11733.12</v>
      </c>
      <c r="AD27" s="359">
        <v>22269.81</v>
      </c>
      <c r="AE27" s="369" t="s">
        <v>773</v>
      </c>
      <c r="AF27" s="190">
        <v>13111.864</v>
      </c>
      <c r="AG27" s="288">
        <v>25456.765899999999</v>
      </c>
      <c r="AH27" s="362" t="s">
        <v>774</v>
      </c>
      <c r="AI27" s="190">
        <v>20233.322499999998</v>
      </c>
      <c r="AJ27" s="359">
        <v>27461.1525</v>
      </c>
      <c r="AK27" s="369" t="s">
        <v>788</v>
      </c>
      <c r="AL27" s="190">
        <v>22281.0962</v>
      </c>
      <c r="AM27" s="288">
        <v>31552.298200000001</v>
      </c>
      <c r="AN27" s="362" t="s">
        <v>789</v>
      </c>
      <c r="AO27" s="190">
        <v>26329.86</v>
      </c>
      <c r="AP27" s="359">
        <v>40159.286599999999</v>
      </c>
      <c r="AQ27" s="369" t="s">
        <v>811</v>
      </c>
      <c r="AR27" s="190">
        <v>41796.947999999997</v>
      </c>
      <c r="AS27" s="288">
        <v>55340.407500000001</v>
      </c>
      <c r="AT27" s="362" t="s">
        <v>812</v>
      </c>
      <c r="AU27" s="190">
        <v>44071.288999999997</v>
      </c>
      <c r="AV27" s="359">
        <v>55101.7814</v>
      </c>
      <c r="AW27" s="362" t="s">
        <v>834</v>
      </c>
      <c r="AX27" s="190">
        <v>53564.188311999998</v>
      </c>
      <c r="AY27" s="359">
        <v>61539.512319000001</v>
      </c>
      <c r="AZ27" s="362" t="s">
        <v>844</v>
      </c>
      <c r="BA27" s="190">
        <v>44995.992386999998</v>
      </c>
      <c r="BB27" s="190">
        <v>1566.308624</v>
      </c>
      <c r="BC27" s="190">
        <v>1352.432808</v>
      </c>
      <c r="BD27" s="359">
        <v>47947.803819000001</v>
      </c>
      <c r="BE27" s="606">
        <f t="shared" si="1"/>
        <v>7.9346812882849767</v>
      </c>
      <c r="BF27" s="649"/>
      <c r="BG27" s="698"/>
      <c r="BH27" s="700"/>
      <c r="BI27" s="700"/>
    </row>
    <row r="28" spans="2:62" ht="14.1" customHeight="1" x14ac:dyDescent="0.25">
      <c r="B28" s="820"/>
      <c r="C28" s="365" t="s">
        <v>38</v>
      </c>
      <c r="D28" s="654" t="s">
        <v>656</v>
      </c>
      <c r="E28" s="190">
        <v>1262.8</v>
      </c>
      <c r="F28" s="359">
        <v>1397.54</v>
      </c>
      <c r="G28" s="369" t="s">
        <v>150</v>
      </c>
      <c r="H28" s="190">
        <v>1013.479</v>
      </c>
      <c r="I28" s="288">
        <v>1138.1890000000001</v>
      </c>
      <c r="J28" s="362" t="s">
        <v>197</v>
      </c>
      <c r="K28" s="190">
        <v>908.01099999999997</v>
      </c>
      <c r="L28" s="359">
        <v>998.43100000000004</v>
      </c>
      <c r="M28" s="369" t="s">
        <v>259</v>
      </c>
      <c r="N28" s="190">
        <v>1538.9549999999999</v>
      </c>
      <c r="O28" s="288">
        <v>2223.7649999999999</v>
      </c>
      <c r="P28" s="362" t="s">
        <v>458</v>
      </c>
      <c r="Q28" s="190">
        <v>1401.2370000000001</v>
      </c>
      <c r="R28" s="359">
        <v>2355.9670000000001</v>
      </c>
      <c r="S28" s="369" t="s">
        <v>439</v>
      </c>
      <c r="T28" s="190">
        <v>1204.165</v>
      </c>
      <c r="U28" s="288">
        <v>1623.2950000000001</v>
      </c>
      <c r="V28" s="362" t="s">
        <v>491</v>
      </c>
      <c r="W28" s="190">
        <v>1062.6099999999999</v>
      </c>
      <c r="X28" s="359">
        <v>1311.69</v>
      </c>
      <c r="Y28" s="369" t="s">
        <v>263</v>
      </c>
      <c r="Z28" s="190">
        <v>2018.74</v>
      </c>
      <c r="AA28" s="288">
        <v>2692.1365000000001</v>
      </c>
      <c r="AB28" s="362" t="s">
        <v>590</v>
      </c>
      <c r="AC28" s="190">
        <v>2643</v>
      </c>
      <c r="AD28" s="359">
        <v>4891.8842000000004</v>
      </c>
      <c r="AE28" s="369" t="s">
        <v>455</v>
      </c>
      <c r="AF28" s="190">
        <v>3349.9866999999999</v>
      </c>
      <c r="AG28" s="288">
        <v>7712.7566999999999</v>
      </c>
      <c r="AH28" s="362" t="s">
        <v>548</v>
      </c>
      <c r="AI28" s="190">
        <v>3377.6509999999998</v>
      </c>
      <c r="AJ28" s="359">
        <v>6456.0910000000003</v>
      </c>
      <c r="AK28" s="369" t="s">
        <v>453</v>
      </c>
      <c r="AL28" s="190">
        <v>3443.46</v>
      </c>
      <c r="AM28" s="288">
        <v>5376.35</v>
      </c>
      <c r="AN28" s="362" t="s">
        <v>790</v>
      </c>
      <c r="AO28" s="190">
        <v>3819.19</v>
      </c>
      <c r="AP28" s="359">
        <v>5708.7161999999998</v>
      </c>
      <c r="AQ28" s="369" t="s">
        <v>813</v>
      </c>
      <c r="AR28" s="190">
        <v>4373.3467000000001</v>
      </c>
      <c r="AS28" s="288">
        <v>6507.8167000000003</v>
      </c>
      <c r="AT28" s="362" t="s">
        <v>814</v>
      </c>
      <c r="AU28" s="190">
        <v>5371.5649999999996</v>
      </c>
      <c r="AV28" s="359">
        <v>7497.6769999999997</v>
      </c>
      <c r="AW28" s="362" t="s">
        <v>801</v>
      </c>
      <c r="AX28" s="190">
        <v>4961.3258130000004</v>
      </c>
      <c r="AY28" s="359">
        <v>5889.0791129999998</v>
      </c>
      <c r="AZ28" s="362" t="s">
        <v>845</v>
      </c>
      <c r="BA28" s="190">
        <v>3749.2899090000001</v>
      </c>
      <c r="BB28" s="190">
        <v>204.57</v>
      </c>
      <c r="BC28" s="190">
        <v>288.37349999999998</v>
      </c>
      <c r="BD28" s="359">
        <v>4350.3934090000002</v>
      </c>
      <c r="BE28" s="606">
        <f t="shared" si="1"/>
        <v>0.71992838940814963</v>
      </c>
      <c r="BF28" s="649"/>
      <c r="BG28" s="698"/>
      <c r="BH28" s="700"/>
      <c r="BI28" s="700"/>
    </row>
    <row r="29" spans="2:62" ht="14.1" customHeight="1" x14ac:dyDescent="0.25">
      <c r="B29" s="821"/>
      <c r="C29" s="366" t="s">
        <v>42</v>
      </c>
      <c r="D29" s="655" t="s">
        <v>213</v>
      </c>
      <c r="E29" s="261">
        <v>456.44</v>
      </c>
      <c r="F29" s="401">
        <v>464.01400000000001</v>
      </c>
      <c r="G29" s="657" t="s">
        <v>342</v>
      </c>
      <c r="H29" s="261">
        <v>526.26</v>
      </c>
      <c r="I29" s="289">
        <v>528.49</v>
      </c>
      <c r="J29" s="659" t="s">
        <v>184</v>
      </c>
      <c r="K29" s="261">
        <v>772.16600000000005</v>
      </c>
      <c r="L29" s="401">
        <v>772.76599999999996</v>
      </c>
      <c r="M29" s="657" t="s">
        <v>385</v>
      </c>
      <c r="N29" s="261">
        <v>840.35299999999995</v>
      </c>
      <c r="O29" s="289">
        <v>857.41600000000005</v>
      </c>
      <c r="P29" s="659" t="s">
        <v>250</v>
      </c>
      <c r="Q29" s="261">
        <v>1141.1904999999999</v>
      </c>
      <c r="R29" s="401">
        <v>1164.9445000000001</v>
      </c>
      <c r="S29" s="657" t="s">
        <v>303</v>
      </c>
      <c r="T29" s="261">
        <v>1461.3510000000001</v>
      </c>
      <c r="U29" s="289">
        <v>1566.481</v>
      </c>
      <c r="V29" s="659" t="s">
        <v>199</v>
      </c>
      <c r="W29" s="261">
        <v>1360.71</v>
      </c>
      <c r="X29" s="401">
        <v>1435.47</v>
      </c>
      <c r="Y29" s="657" t="s">
        <v>578</v>
      </c>
      <c r="Z29" s="261">
        <v>1847.9766999999999</v>
      </c>
      <c r="AA29" s="289">
        <v>1954.6467</v>
      </c>
      <c r="AB29" s="659" t="s">
        <v>356</v>
      </c>
      <c r="AC29" s="261">
        <v>2611.5306</v>
      </c>
      <c r="AD29" s="401">
        <v>2905.8806</v>
      </c>
      <c r="AE29" s="657" t="s">
        <v>333</v>
      </c>
      <c r="AF29" s="261">
        <v>3543.25</v>
      </c>
      <c r="AG29" s="289">
        <v>4245.18</v>
      </c>
      <c r="AH29" s="659" t="s">
        <v>614</v>
      </c>
      <c r="AI29" s="261">
        <v>6178.88</v>
      </c>
      <c r="AJ29" s="401">
        <v>6921.06</v>
      </c>
      <c r="AK29" s="657" t="s">
        <v>791</v>
      </c>
      <c r="AL29" s="261">
        <v>8495.5856999999996</v>
      </c>
      <c r="AM29" s="289">
        <v>9383.6456999999991</v>
      </c>
      <c r="AN29" s="659" t="s">
        <v>792</v>
      </c>
      <c r="AO29" s="261">
        <v>9782.85</v>
      </c>
      <c r="AP29" s="401">
        <v>10525.27</v>
      </c>
      <c r="AQ29" s="657" t="s">
        <v>815</v>
      </c>
      <c r="AR29" s="261">
        <v>9532.8775999999998</v>
      </c>
      <c r="AS29" s="289">
        <v>9865.5375999999997</v>
      </c>
      <c r="AT29" s="659" t="s">
        <v>816</v>
      </c>
      <c r="AU29" s="261">
        <v>8684.9001000000007</v>
      </c>
      <c r="AV29" s="401">
        <v>9104.5800999999992</v>
      </c>
      <c r="AW29" s="659" t="s">
        <v>815</v>
      </c>
      <c r="AX29" s="261">
        <v>8306.6315529999993</v>
      </c>
      <c r="AY29" s="401">
        <v>8789.8170520000003</v>
      </c>
      <c r="AZ29" s="659" t="s">
        <v>846</v>
      </c>
      <c r="BA29" s="261">
        <v>8048.1103999999996</v>
      </c>
      <c r="BB29" s="261">
        <v>91.480559999999997</v>
      </c>
      <c r="BC29" s="261">
        <v>143.19999999999999</v>
      </c>
      <c r="BD29" s="401">
        <v>8336.2009600000001</v>
      </c>
      <c r="BE29" s="607">
        <f t="shared" si="1"/>
        <v>1.3795229917597254</v>
      </c>
      <c r="BF29" s="649"/>
      <c r="BG29" s="698"/>
      <c r="BH29" s="700"/>
      <c r="BI29" s="700"/>
    </row>
    <row r="30" spans="2:62" ht="14.1" customHeight="1" x14ac:dyDescent="0.25">
      <c r="B30" s="819" t="s">
        <v>30</v>
      </c>
      <c r="C30" s="364" t="s">
        <v>39</v>
      </c>
      <c r="D30" s="654" t="s">
        <v>506</v>
      </c>
      <c r="E30" s="190">
        <v>15560.677</v>
      </c>
      <c r="F30" s="359">
        <v>17604.107499999998</v>
      </c>
      <c r="G30" s="369" t="s">
        <v>641</v>
      </c>
      <c r="H30" s="190">
        <v>15024.6348</v>
      </c>
      <c r="I30" s="288">
        <v>18573.2608</v>
      </c>
      <c r="J30" s="362" t="s">
        <v>618</v>
      </c>
      <c r="K30" s="190">
        <v>16207.4121</v>
      </c>
      <c r="L30" s="359">
        <v>22425.391100000001</v>
      </c>
      <c r="M30" s="369" t="s">
        <v>731</v>
      </c>
      <c r="N30" s="190">
        <v>19425.146499999999</v>
      </c>
      <c r="O30" s="288">
        <v>32252.892800000001</v>
      </c>
      <c r="P30" s="362" t="s">
        <v>732</v>
      </c>
      <c r="Q30" s="190">
        <v>25781.856</v>
      </c>
      <c r="R30" s="359">
        <v>39331.816599999998</v>
      </c>
      <c r="S30" s="369" t="s">
        <v>744</v>
      </c>
      <c r="T30" s="190">
        <v>35547.858999999997</v>
      </c>
      <c r="U30" s="288">
        <v>43809.576000000001</v>
      </c>
      <c r="V30" s="362" t="s">
        <v>745</v>
      </c>
      <c r="W30" s="190">
        <v>39268.721599999997</v>
      </c>
      <c r="X30" s="359">
        <v>46572.461900000002</v>
      </c>
      <c r="Y30" s="369" t="s">
        <v>759</v>
      </c>
      <c r="Z30" s="190">
        <v>41218.797899999998</v>
      </c>
      <c r="AA30" s="288">
        <v>50707.926599999999</v>
      </c>
      <c r="AB30" s="362" t="s">
        <v>760</v>
      </c>
      <c r="AC30" s="190">
        <v>41203.858699999997</v>
      </c>
      <c r="AD30" s="359">
        <v>61051.85</v>
      </c>
      <c r="AE30" s="369" t="s">
        <v>775</v>
      </c>
      <c r="AF30" s="190">
        <v>41221.493199999997</v>
      </c>
      <c r="AG30" s="288">
        <v>76860.090599999996</v>
      </c>
      <c r="AH30" s="362" t="s">
        <v>776</v>
      </c>
      <c r="AI30" s="190">
        <v>56783.5239</v>
      </c>
      <c r="AJ30" s="359">
        <v>90764.638099999996</v>
      </c>
      <c r="AK30" s="369" t="s">
        <v>793</v>
      </c>
      <c r="AL30" s="190">
        <v>77705.885699999999</v>
      </c>
      <c r="AM30" s="288">
        <v>100633.96249999999</v>
      </c>
      <c r="AN30" s="362" t="s">
        <v>794</v>
      </c>
      <c r="AO30" s="190">
        <v>83245.416299999997</v>
      </c>
      <c r="AP30" s="359">
        <v>106890.0837</v>
      </c>
      <c r="AQ30" s="369" t="s">
        <v>817</v>
      </c>
      <c r="AR30" s="190">
        <v>89661.171199999997</v>
      </c>
      <c r="AS30" s="288">
        <v>116155.2779</v>
      </c>
      <c r="AT30" s="362" t="s">
        <v>818</v>
      </c>
      <c r="AU30" s="190">
        <v>98938.411399999997</v>
      </c>
      <c r="AV30" s="359">
        <v>127817.48669999999</v>
      </c>
      <c r="AW30" s="362" t="s">
        <v>835</v>
      </c>
      <c r="AX30" s="190">
        <v>108249.731487</v>
      </c>
      <c r="AY30" s="359">
        <v>132560.602931</v>
      </c>
      <c r="AZ30" s="362" t="s">
        <v>847</v>
      </c>
      <c r="BA30" s="190">
        <v>103482.465853</v>
      </c>
      <c r="BB30" s="190">
        <v>6845.0608650000004</v>
      </c>
      <c r="BC30" s="190">
        <v>7243.0569530000002</v>
      </c>
      <c r="BD30" s="359">
        <v>117860.71853</v>
      </c>
      <c r="BE30" s="605">
        <f t="shared" si="1"/>
        <v>19.504276806380698</v>
      </c>
      <c r="BF30" s="649"/>
      <c r="BG30" s="698"/>
      <c r="BH30" s="700"/>
      <c r="BI30" s="700"/>
    </row>
    <row r="31" spans="2:62" ht="14.1" customHeight="1" x14ac:dyDescent="0.25">
      <c r="B31" s="821"/>
      <c r="C31" s="366" t="s">
        <v>99</v>
      </c>
      <c r="D31" s="655" t="s">
        <v>716</v>
      </c>
      <c r="E31" s="261">
        <v>35332.298999999999</v>
      </c>
      <c r="F31" s="401">
        <v>38260.095999999998</v>
      </c>
      <c r="G31" s="657" t="s">
        <v>720</v>
      </c>
      <c r="H31" s="261">
        <v>33561.2575</v>
      </c>
      <c r="I31" s="289">
        <v>38538.513500000001</v>
      </c>
      <c r="J31" s="659" t="s">
        <v>725</v>
      </c>
      <c r="K31" s="261">
        <v>36300.5144</v>
      </c>
      <c r="L31" s="401">
        <v>44884.948799999998</v>
      </c>
      <c r="M31" s="657" t="s">
        <v>733</v>
      </c>
      <c r="N31" s="261">
        <v>47172.380599999997</v>
      </c>
      <c r="O31" s="289">
        <v>63100.026100000003</v>
      </c>
      <c r="P31" s="659" t="s">
        <v>734</v>
      </c>
      <c r="Q31" s="261">
        <v>69205.275500000003</v>
      </c>
      <c r="R31" s="401">
        <v>82539.63</v>
      </c>
      <c r="S31" s="657" t="s">
        <v>746</v>
      </c>
      <c r="T31" s="261">
        <v>74700.865300000005</v>
      </c>
      <c r="U31" s="289">
        <v>82069.019799999995</v>
      </c>
      <c r="V31" s="659" t="s">
        <v>747</v>
      </c>
      <c r="W31" s="261">
        <v>80936.173999999999</v>
      </c>
      <c r="X31" s="401">
        <v>88234.105899999995</v>
      </c>
      <c r="Y31" s="657" t="s">
        <v>761</v>
      </c>
      <c r="Z31" s="261">
        <v>82828.819300000003</v>
      </c>
      <c r="AA31" s="289">
        <v>93732.800900000002</v>
      </c>
      <c r="AB31" s="659" t="s">
        <v>762</v>
      </c>
      <c r="AC31" s="261">
        <v>89986.680399999997</v>
      </c>
      <c r="AD31" s="401">
        <v>120427.8956</v>
      </c>
      <c r="AE31" s="657" t="s">
        <v>777</v>
      </c>
      <c r="AF31" s="261">
        <v>93371.732199999999</v>
      </c>
      <c r="AG31" s="289">
        <v>140628.98819999999</v>
      </c>
      <c r="AH31" s="659" t="s">
        <v>778</v>
      </c>
      <c r="AI31" s="261">
        <v>113645.47</v>
      </c>
      <c r="AJ31" s="401">
        <v>153839.8186</v>
      </c>
      <c r="AK31" s="657" t="s">
        <v>795</v>
      </c>
      <c r="AL31" s="261">
        <v>138002.5508</v>
      </c>
      <c r="AM31" s="289">
        <v>163730.86679999999</v>
      </c>
      <c r="AN31" s="659" t="s">
        <v>796</v>
      </c>
      <c r="AO31" s="261">
        <v>153722.0301</v>
      </c>
      <c r="AP31" s="401">
        <v>176920.9436</v>
      </c>
      <c r="AQ31" s="657" t="s">
        <v>819</v>
      </c>
      <c r="AR31" s="261">
        <v>161632.7781</v>
      </c>
      <c r="AS31" s="289">
        <v>187818.23970000001</v>
      </c>
      <c r="AT31" s="659" t="s">
        <v>820</v>
      </c>
      <c r="AU31" s="261">
        <v>168700.8659</v>
      </c>
      <c r="AV31" s="401">
        <v>201388.7898</v>
      </c>
      <c r="AW31" s="659" t="s">
        <v>836</v>
      </c>
      <c r="AX31" s="261">
        <v>171811.33656600001</v>
      </c>
      <c r="AY31" s="401">
        <v>202432.63467500001</v>
      </c>
      <c r="AZ31" s="659" t="s">
        <v>848</v>
      </c>
      <c r="BA31" s="261">
        <v>187342.54797499999</v>
      </c>
      <c r="BB31" s="261">
        <v>15205.705223000001</v>
      </c>
      <c r="BC31" s="261">
        <v>13445.082689000001</v>
      </c>
      <c r="BD31" s="401">
        <v>216088.183563</v>
      </c>
      <c r="BE31" s="607">
        <f t="shared" si="1"/>
        <v>35.759528699360246</v>
      </c>
      <c r="BF31" s="649"/>
      <c r="BG31" s="698"/>
      <c r="BH31" s="700"/>
      <c r="BI31" s="700"/>
    </row>
    <row r="32" spans="2:62" ht="14.1" customHeight="1" x14ac:dyDescent="0.25">
      <c r="B32" s="46" t="s">
        <v>32</v>
      </c>
      <c r="C32" s="367" t="s">
        <v>100</v>
      </c>
      <c r="D32" s="656" t="s">
        <v>717</v>
      </c>
      <c r="E32" s="262">
        <v>4517.6633000000002</v>
      </c>
      <c r="F32" s="402">
        <v>6467.5998</v>
      </c>
      <c r="G32" s="658" t="s">
        <v>639</v>
      </c>
      <c r="H32" s="262">
        <v>4643.2013999999999</v>
      </c>
      <c r="I32" s="403">
        <v>8810.5815999999995</v>
      </c>
      <c r="J32" s="660" t="s">
        <v>726</v>
      </c>
      <c r="K32" s="262">
        <v>5097.3036000000002</v>
      </c>
      <c r="L32" s="402">
        <v>13644.293100000001</v>
      </c>
      <c r="M32" s="658" t="s">
        <v>735</v>
      </c>
      <c r="N32" s="262">
        <v>6248.2424000000001</v>
      </c>
      <c r="O32" s="403">
        <v>17355.574100000002</v>
      </c>
      <c r="P32" s="660" t="s">
        <v>736</v>
      </c>
      <c r="Q32" s="262">
        <v>9171.4876999999997</v>
      </c>
      <c r="R32" s="402">
        <v>21384.1728</v>
      </c>
      <c r="S32" s="658" t="s">
        <v>748</v>
      </c>
      <c r="T32" s="262">
        <v>13805.406000000001</v>
      </c>
      <c r="U32" s="403">
        <v>22411.9483</v>
      </c>
      <c r="V32" s="660" t="s">
        <v>749</v>
      </c>
      <c r="W32" s="262">
        <v>17210.790099999998</v>
      </c>
      <c r="X32" s="402">
        <v>22206.438600000001</v>
      </c>
      <c r="Y32" s="658" t="s">
        <v>763</v>
      </c>
      <c r="Z32" s="262">
        <v>19325.9414</v>
      </c>
      <c r="AA32" s="403">
        <v>22866.399600000001</v>
      </c>
      <c r="AB32" s="660" t="s">
        <v>764</v>
      </c>
      <c r="AC32" s="262">
        <v>20109.800500000001</v>
      </c>
      <c r="AD32" s="402">
        <v>23683.8043</v>
      </c>
      <c r="AE32" s="658" t="s">
        <v>779</v>
      </c>
      <c r="AF32" s="262">
        <v>20608.782899999998</v>
      </c>
      <c r="AG32" s="403">
        <v>24872.152900000001</v>
      </c>
      <c r="AH32" s="660" t="s">
        <v>780</v>
      </c>
      <c r="AI32" s="262">
        <v>21106.695199999998</v>
      </c>
      <c r="AJ32" s="402">
        <v>28184.670699999999</v>
      </c>
      <c r="AK32" s="658" t="s">
        <v>797</v>
      </c>
      <c r="AL32" s="262">
        <v>22158.238499999999</v>
      </c>
      <c r="AM32" s="403">
        <v>33852.018600000003</v>
      </c>
      <c r="AN32" s="660" t="s">
        <v>798</v>
      </c>
      <c r="AO32" s="262">
        <v>23483.429199999999</v>
      </c>
      <c r="AP32" s="402">
        <v>42386.282800000001</v>
      </c>
      <c r="AQ32" s="658" t="s">
        <v>821</v>
      </c>
      <c r="AR32" s="262">
        <v>28563.625100000001</v>
      </c>
      <c r="AS32" s="403">
        <v>50493.3511</v>
      </c>
      <c r="AT32" s="660" t="s">
        <v>822</v>
      </c>
      <c r="AU32" s="262">
        <v>33660.396699999998</v>
      </c>
      <c r="AV32" s="402">
        <v>56450.027600000001</v>
      </c>
      <c r="AW32" s="660" t="s">
        <v>837</v>
      </c>
      <c r="AX32" s="262">
        <v>41218.856476000001</v>
      </c>
      <c r="AY32" s="402">
        <v>58961.434738999997</v>
      </c>
      <c r="AZ32" s="660" t="s">
        <v>849</v>
      </c>
      <c r="BA32" s="262">
        <v>47455.121365999999</v>
      </c>
      <c r="BB32" s="262">
        <v>2518.502105</v>
      </c>
      <c r="BC32" s="262">
        <v>3392.403002</v>
      </c>
      <c r="BD32" s="402">
        <v>58807.835202000002</v>
      </c>
      <c r="BE32" s="608">
        <f t="shared" si="1"/>
        <v>9.7318624090338552</v>
      </c>
      <c r="BF32" s="649"/>
      <c r="BG32" s="698"/>
      <c r="BH32" s="700"/>
      <c r="BI32" s="700"/>
    </row>
    <row r="33" spans="2:61" ht="14.1" customHeight="1" x14ac:dyDescent="0.25">
      <c r="B33" s="819" t="s">
        <v>35</v>
      </c>
      <c r="C33" s="364" t="s">
        <v>696</v>
      </c>
      <c r="D33" s="654" t="s">
        <v>155</v>
      </c>
      <c r="E33" s="190">
        <v>568.40800000000002</v>
      </c>
      <c r="F33" s="359">
        <v>716.87099999999998</v>
      </c>
      <c r="G33" s="369" t="s">
        <v>721</v>
      </c>
      <c r="H33" s="190">
        <v>616.53300000000002</v>
      </c>
      <c r="I33" s="288">
        <v>988.95550000000003</v>
      </c>
      <c r="J33" s="362" t="s">
        <v>525</v>
      </c>
      <c r="K33" s="190">
        <v>800.45209999999997</v>
      </c>
      <c r="L33" s="359">
        <v>1474.9480000000001</v>
      </c>
      <c r="M33" s="369" t="s">
        <v>737</v>
      </c>
      <c r="N33" s="190">
        <v>908.15620000000001</v>
      </c>
      <c r="O33" s="288">
        <v>2042.7762</v>
      </c>
      <c r="P33" s="362" t="s">
        <v>558</v>
      </c>
      <c r="Q33" s="190">
        <v>1312.8885</v>
      </c>
      <c r="R33" s="359">
        <v>2723.6289000000002</v>
      </c>
      <c r="S33" s="369" t="s">
        <v>648</v>
      </c>
      <c r="T33" s="190">
        <v>1858.057</v>
      </c>
      <c r="U33" s="288">
        <v>2975.9587999999999</v>
      </c>
      <c r="V33" s="362" t="s">
        <v>750</v>
      </c>
      <c r="W33" s="190">
        <v>2179.3557000000001</v>
      </c>
      <c r="X33" s="359">
        <v>3055.6718000000001</v>
      </c>
      <c r="Y33" s="369" t="s">
        <v>765</v>
      </c>
      <c r="Z33" s="190">
        <v>2590.9438</v>
      </c>
      <c r="AA33" s="288">
        <v>3400.4303</v>
      </c>
      <c r="AB33" s="362" t="s">
        <v>766</v>
      </c>
      <c r="AC33" s="190">
        <v>2859.0563999999999</v>
      </c>
      <c r="AD33" s="359">
        <v>3625.6314000000002</v>
      </c>
      <c r="AE33" s="369" t="s">
        <v>781</v>
      </c>
      <c r="AF33" s="190">
        <v>2857.0826999999999</v>
      </c>
      <c r="AG33" s="288">
        <v>3645.2289999999998</v>
      </c>
      <c r="AH33" s="362" t="s">
        <v>586</v>
      </c>
      <c r="AI33" s="190">
        <v>3071.1221</v>
      </c>
      <c r="AJ33" s="359">
        <v>4210.5652</v>
      </c>
      <c r="AK33" s="369" t="s">
        <v>799</v>
      </c>
      <c r="AL33" s="190">
        <v>3368.1734999999999</v>
      </c>
      <c r="AM33" s="288">
        <v>5170.6531000000004</v>
      </c>
      <c r="AN33" s="362" t="s">
        <v>800</v>
      </c>
      <c r="AO33" s="190">
        <v>3834.6095999999998</v>
      </c>
      <c r="AP33" s="359">
        <v>5985.4408000000003</v>
      </c>
      <c r="AQ33" s="369" t="s">
        <v>823</v>
      </c>
      <c r="AR33" s="190">
        <v>4431.9308000000001</v>
      </c>
      <c r="AS33" s="288">
        <v>6578.1508999999996</v>
      </c>
      <c r="AT33" s="362" t="s">
        <v>824</v>
      </c>
      <c r="AU33" s="190">
        <v>5387.7897999999996</v>
      </c>
      <c r="AV33" s="359">
        <v>7372.2232000000004</v>
      </c>
      <c r="AW33" s="362" t="s">
        <v>838</v>
      </c>
      <c r="AX33" s="190">
        <v>6691.5535220000002</v>
      </c>
      <c r="AY33" s="359">
        <v>8247.6909439999999</v>
      </c>
      <c r="AZ33" s="362" t="s">
        <v>850</v>
      </c>
      <c r="BA33" s="190">
        <v>7184.1004139999995</v>
      </c>
      <c r="BB33" s="190">
        <v>402.82057600000002</v>
      </c>
      <c r="BC33" s="190">
        <v>363.39606800000001</v>
      </c>
      <c r="BD33" s="359">
        <v>8309.8183420000005</v>
      </c>
      <c r="BE33" s="605">
        <f t="shared" si="1"/>
        <v>1.3751570427754756</v>
      </c>
      <c r="BF33" s="649"/>
      <c r="BG33" s="698"/>
      <c r="BH33" s="700"/>
      <c r="BI33" s="700"/>
    </row>
    <row r="34" spans="2:61" ht="14.1" customHeight="1" x14ac:dyDescent="0.25">
      <c r="B34" s="831"/>
      <c r="C34" s="365" t="s">
        <v>695</v>
      </c>
      <c r="D34" s="654" t="s">
        <v>397</v>
      </c>
      <c r="E34" s="190">
        <v>332.702</v>
      </c>
      <c r="F34" s="359">
        <v>380.55200000000002</v>
      </c>
      <c r="G34" s="369" t="s">
        <v>194</v>
      </c>
      <c r="H34" s="190">
        <v>365.637</v>
      </c>
      <c r="I34" s="288">
        <v>424.67500000000001</v>
      </c>
      <c r="J34" s="362" t="s">
        <v>212</v>
      </c>
      <c r="K34" s="190">
        <v>404.95699999999999</v>
      </c>
      <c r="L34" s="359">
        <v>467.65199999999999</v>
      </c>
      <c r="M34" s="369" t="s">
        <v>317</v>
      </c>
      <c r="N34" s="190">
        <v>524.77700000000004</v>
      </c>
      <c r="O34" s="288">
        <v>762.43430000000001</v>
      </c>
      <c r="P34" s="362" t="s">
        <v>465</v>
      </c>
      <c r="Q34" s="190">
        <v>639.14400000000001</v>
      </c>
      <c r="R34" s="359">
        <v>892.61630000000002</v>
      </c>
      <c r="S34" s="369" t="s">
        <v>416</v>
      </c>
      <c r="T34" s="190">
        <v>639.12400000000002</v>
      </c>
      <c r="U34" s="288">
        <v>1137.7190000000001</v>
      </c>
      <c r="V34" s="362" t="s">
        <v>582</v>
      </c>
      <c r="W34" s="190">
        <v>830.97529999999995</v>
      </c>
      <c r="X34" s="359">
        <v>1310.8868</v>
      </c>
      <c r="Y34" s="369" t="s">
        <v>413</v>
      </c>
      <c r="Z34" s="190">
        <v>935.79129999999998</v>
      </c>
      <c r="AA34" s="288">
        <v>1355.213</v>
      </c>
      <c r="AB34" s="362" t="s">
        <v>401</v>
      </c>
      <c r="AC34" s="190">
        <v>1156.0948000000001</v>
      </c>
      <c r="AD34" s="359">
        <v>1815.0954999999999</v>
      </c>
      <c r="AE34" s="369" t="s">
        <v>628</v>
      </c>
      <c r="AF34" s="190">
        <v>1126.7198000000001</v>
      </c>
      <c r="AG34" s="288">
        <v>2226.9549999999999</v>
      </c>
      <c r="AH34" s="362" t="s">
        <v>160</v>
      </c>
      <c r="AI34" s="190">
        <v>1168.779</v>
      </c>
      <c r="AJ34" s="359">
        <v>2363.0875999999998</v>
      </c>
      <c r="AK34" s="369" t="s">
        <v>444</v>
      </c>
      <c r="AL34" s="190">
        <v>1593.393</v>
      </c>
      <c r="AM34" s="288">
        <v>2717.8391999999999</v>
      </c>
      <c r="AN34" s="362" t="s">
        <v>801</v>
      </c>
      <c r="AO34" s="190">
        <v>1802.4485</v>
      </c>
      <c r="AP34" s="359">
        <v>2709.7923000000001</v>
      </c>
      <c r="AQ34" s="369" t="s">
        <v>825</v>
      </c>
      <c r="AR34" s="190">
        <v>2100.3515000000002</v>
      </c>
      <c r="AS34" s="288">
        <v>2940.1860999999999</v>
      </c>
      <c r="AT34" s="362" t="s">
        <v>826</v>
      </c>
      <c r="AU34" s="190">
        <v>2522.0886</v>
      </c>
      <c r="AV34" s="359">
        <v>3675.6785</v>
      </c>
      <c r="AW34" s="362" t="s">
        <v>839</v>
      </c>
      <c r="AX34" s="190">
        <v>2594.251557</v>
      </c>
      <c r="AY34" s="359">
        <v>3701.3535590000001</v>
      </c>
      <c r="AZ34" s="362" t="s">
        <v>851</v>
      </c>
      <c r="BA34" s="190">
        <v>2837.1607009999998</v>
      </c>
      <c r="BB34" s="190">
        <v>251.58195599999999</v>
      </c>
      <c r="BC34" s="190">
        <v>238.11113700000001</v>
      </c>
      <c r="BD34" s="359">
        <v>3877.3574330000001</v>
      </c>
      <c r="BE34" s="606">
        <f t="shared" si="1"/>
        <v>0.64164764642309779</v>
      </c>
      <c r="BF34" s="649"/>
      <c r="BG34" s="698"/>
      <c r="BH34" s="700"/>
      <c r="BI34" s="700"/>
    </row>
    <row r="35" spans="2:61" ht="14.1" customHeight="1" x14ac:dyDescent="0.25">
      <c r="B35" s="831"/>
      <c r="C35" s="365" t="s">
        <v>101</v>
      </c>
      <c r="D35" s="654" t="s">
        <v>293</v>
      </c>
      <c r="E35" s="190">
        <v>21.077000000000002</v>
      </c>
      <c r="F35" s="359">
        <v>22.12</v>
      </c>
      <c r="G35" s="369" t="s">
        <v>180</v>
      </c>
      <c r="H35" s="190">
        <v>21.856000000000002</v>
      </c>
      <c r="I35" s="288">
        <v>22.933</v>
      </c>
      <c r="J35" s="362" t="s">
        <v>209</v>
      </c>
      <c r="K35" s="190">
        <v>19.067</v>
      </c>
      <c r="L35" s="359">
        <v>20.257000000000001</v>
      </c>
      <c r="M35" s="369" t="s">
        <v>280</v>
      </c>
      <c r="N35" s="190">
        <v>29.375</v>
      </c>
      <c r="O35" s="288">
        <v>32.167000000000002</v>
      </c>
      <c r="P35" s="362" t="s">
        <v>186</v>
      </c>
      <c r="Q35" s="190">
        <v>28.797000000000001</v>
      </c>
      <c r="R35" s="359">
        <v>30.928000000000001</v>
      </c>
      <c r="S35" s="369" t="s">
        <v>622</v>
      </c>
      <c r="T35" s="190">
        <v>49.41</v>
      </c>
      <c r="U35" s="288">
        <v>52.201000000000001</v>
      </c>
      <c r="V35" s="362" t="s">
        <v>294</v>
      </c>
      <c r="W35" s="190">
        <v>27.591999999999999</v>
      </c>
      <c r="X35" s="359">
        <v>31.012</v>
      </c>
      <c r="Y35" s="369" t="s">
        <v>491</v>
      </c>
      <c r="Z35" s="190">
        <v>41.841999999999999</v>
      </c>
      <c r="AA35" s="288">
        <v>50.414099999999998</v>
      </c>
      <c r="AB35" s="362" t="s">
        <v>378</v>
      </c>
      <c r="AC35" s="190">
        <v>37.963000000000001</v>
      </c>
      <c r="AD35" s="359">
        <v>44.593000000000004</v>
      </c>
      <c r="AE35" s="369" t="s">
        <v>218</v>
      </c>
      <c r="AF35" s="190">
        <v>44.077500000000001</v>
      </c>
      <c r="AG35" s="288">
        <v>50.406799999999997</v>
      </c>
      <c r="AH35" s="362" t="s">
        <v>581</v>
      </c>
      <c r="AI35" s="190">
        <v>49.923000000000002</v>
      </c>
      <c r="AJ35" s="359">
        <v>53.759</v>
      </c>
      <c r="AK35" s="369" t="s">
        <v>409</v>
      </c>
      <c r="AL35" s="190">
        <v>60.323599999999999</v>
      </c>
      <c r="AM35" s="288">
        <v>65.057599999999994</v>
      </c>
      <c r="AN35" s="362" t="s">
        <v>303</v>
      </c>
      <c r="AO35" s="190">
        <v>58.215699999999998</v>
      </c>
      <c r="AP35" s="359">
        <v>68.746700000000004</v>
      </c>
      <c r="AQ35" s="369" t="s">
        <v>283</v>
      </c>
      <c r="AR35" s="190">
        <v>63.9771</v>
      </c>
      <c r="AS35" s="288">
        <v>84.940100000000001</v>
      </c>
      <c r="AT35" s="362" t="s">
        <v>318</v>
      </c>
      <c r="AU35" s="190">
        <v>69.726900000000001</v>
      </c>
      <c r="AV35" s="359">
        <v>76.0197</v>
      </c>
      <c r="AW35" s="362" t="s">
        <v>661</v>
      </c>
      <c r="AX35" s="190">
        <v>86.566592999999997</v>
      </c>
      <c r="AY35" s="359">
        <v>101.74490400000001</v>
      </c>
      <c r="AZ35" s="362" t="s">
        <v>358</v>
      </c>
      <c r="BA35" s="190">
        <v>102.443601</v>
      </c>
      <c r="BB35" s="190">
        <v>2.5529419999999998</v>
      </c>
      <c r="BC35" s="190">
        <v>13.028241</v>
      </c>
      <c r="BD35" s="359">
        <v>119.47032</v>
      </c>
      <c r="BE35" s="606">
        <f t="shared" si="1"/>
        <v>1.9770643013972126E-2</v>
      </c>
      <c r="BF35" s="649"/>
      <c r="BG35" s="698"/>
      <c r="BH35" s="700"/>
      <c r="BI35" s="700"/>
    </row>
    <row r="36" spans="2:61" ht="14.1" customHeight="1" x14ac:dyDescent="0.25">
      <c r="B36" s="831"/>
      <c r="C36" s="365" t="s">
        <v>102</v>
      </c>
      <c r="D36" s="654" t="s">
        <v>53</v>
      </c>
      <c r="E36" s="277" t="s">
        <v>53</v>
      </c>
      <c r="F36" s="363" t="s">
        <v>53</v>
      </c>
      <c r="G36" s="369" t="s">
        <v>53</v>
      </c>
      <c r="H36" s="277" t="s">
        <v>53</v>
      </c>
      <c r="I36" s="361" t="s">
        <v>53</v>
      </c>
      <c r="J36" s="362" t="s">
        <v>53</v>
      </c>
      <c r="K36" s="277" t="s">
        <v>53</v>
      </c>
      <c r="L36" s="363" t="s">
        <v>53</v>
      </c>
      <c r="M36" s="369" t="s">
        <v>243</v>
      </c>
      <c r="N36" s="190">
        <v>0.47</v>
      </c>
      <c r="O36" s="288">
        <v>1.57</v>
      </c>
      <c r="P36" s="362" t="s">
        <v>243</v>
      </c>
      <c r="Q36" s="190">
        <v>0.56699999999999995</v>
      </c>
      <c r="R36" s="359">
        <v>0.86499999999999999</v>
      </c>
      <c r="S36" s="369" t="s">
        <v>202</v>
      </c>
      <c r="T36" s="190">
        <v>0.58699999999999997</v>
      </c>
      <c r="U36" s="288">
        <v>0.91500000000000004</v>
      </c>
      <c r="V36" s="362" t="s">
        <v>275</v>
      </c>
      <c r="W36" s="190">
        <v>1.016</v>
      </c>
      <c r="X36" s="359">
        <v>1.016</v>
      </c>
      <c r="Y36" s="369" t="s">
        <v>168</v>
      </c>
      <c r="Z36" s="190">
        <v>0.80700000000000005</v>
      </c>
      <c r="AA36" s="288">
        <v>1.647</v>
      </c>
      <c r="AB36" s="362" t="s">
        <v>170</v>
      </c>
      <c r="AC36" s="190">
        <v>0.95099999999999996</v>
      </c>
      <c r="AD36" s="359">
        <v>2.2709999999999999</v>
      </c>
      <c r="AE36" s="369" t="s">
        <v>244</v>
      </c>
      <c r="AF36" s="190">
        <v>2.121</v>
      </c>
      <c r="AG36" s="288">
        <v>3.4409999999999998</v>
      </c>
      <c r="AH36" s="362" t="s">
        <v>167</v>
      </c>
      <c r="AI36" s="190">
        <v>3.4609999999999999</v>
      </c>
      <c r="AJ36" s="359">
        <v>4.8310000000000004</v>
      </c>
      <c r="AK36" s="369" t="s">
        <v>269</v>
      </c>
      <c r="AL36" s="190">
        <v>5.3034999999999997</v>
      </c>
      <c r="AM36" s="288">
        <v>12.5501</v>
      </c>
      <c r="AN36" s="362" t="s">
        <v>173</v>
      </c>
      <c r="AO36" s="190">
        <v>8.8324999999999996</v>
      </c>
      <c r="AP36" s="359">
        <v>14.069100000000001</v>
      </c>
      <c r="AQ36" s="369" t="s">
        <v>215</v>
      </c>
      <c r="AR36" s="190">
        <v>117.255</v>
      </c>
      <c r="AS36" s="288">
        <v>209.73859999999999</v>
      </c>
      <c r="AT36" s="362" t="s">
        <v>218</v>
      </c>
      <c r="AU36" s="190">
        <v>169.70259999999999</v>
      </c>
      <c r="AV36" s="359">
        <v>277.20060000000001</v>
      </c>
      <c r="AW36" s="362" t="s">
        <v>147</v>
      </c>
      <c r="AX36" s="190">
        <v>151.05256399999999</v>
      </c>
      <c r="AY36" s="359">
        <v>250.48243600000001</v>
      </c>
      <c r="AZ36" s="362" t="s">
        <v>147</v>
      </c>
      <c r="BA36" s="190">
        <v>191.90602799999999</v>
      </c>
      <c r="BB36" s="190">
        <v>20.60671</v>
      </c>
      <c r="BC36" s="190">
        <v>12.364547</v>
      </c>
      <c r="BD36" s="359">
        <v>241.61191099999999</v>
      </c>
      <c r="BE36" s="606">
        <f t="shared" si="1"/>
        <v>3.9983343480662022E-2</v>
      </c>
      <c r="BF36" s="649"/>
      <c r="BG36" s="698"/>
      <c r="BH36" s="700"/>
      <c r="BI36" s="700"/>
    </row>
    <row r="37" spans="2:61" ht="14.1" customHeight="1" x14ac:dyDescent="0.25">
      <c r="B37" s="831"/>
      <c r="C37" s="366" t="s">
        <v>103</v>
      </c>
      <c r="D37" s="655" t="s">
        <v>456</v>
      </c>
      <c r="E37" s="261">
        <v>225.79599999999999</v>
      </c>
      <c r="F37" s="401">
        <v>262.26799999999997</v>
      </c>
      <c r="G37" s="657" t="s">
        <v>354</v>
      </c>
      <c r="H37" s="261">
        <v>272.43180000000001</v>
      </c>
      <c r="I37" s="289">
        <v>332.77379999999999</v>
      </c>
      <c r="J37" s="659" t="s">
        <v>683</v>
      </c>
      <c r="K37" s="261">
        <v>217.1951</v>
      </c>
      <c r="L37" s="401">
        <v>297.52010000000001</v>
      </c>
      <c r="M37" s="657" t="s">
        <v>417</v>
      </c>
      <c r="N37" s="261">
        <v>152.38900000000001</v>
      </c>
      <c r="O37" s="289">
        <v>205.12299999999999</v>
      </c>
      <c r="P37" s="659" t="s">
        <v>542</v>
      </c>
      <c r="Q37" s="261">
        <v>169.85079999999999</v>
      </c>
      <c r="R37" s="401">
        <v>216.49680000000001</v>
      </c>
      <c r="S37" s="657" t="s">
        <v>515</v>
      </c>
      <c r="T37" s="261">
        <v>207.25299999999999</v>
      </c>
      <c r="U37" s="289">
        <v>286.68299999999999</v>
      </c>
      <c r="V37" s="659" t="s">
        <v>479</v>
      </c>
      <c r="W37" s="261">
        <v>286.99939999999998</v>
      </c>
      <c r="X37" s="401">
        <v>320.33350000000002</v>
      </c>
      <c r="Y37" s="657" t="s">
        <v>767</v>
      </c>
      <c r="Z37" s="261">
        <v>255.0514</v>
      </c>
      <c r="AA37" s="289">
        <v>295.6814</v>
      </c>
      <c r="AB37" s="659" t="s">
        <v>530</v>
      </c>
      <c r="AC37" s="261">
        <v>333.98469999999998</v>
      </c>
      <c r="AD37" s="401">
        <v>377.48469999999998</v>
      </c>
      <c r="AE37" s="657" t="s">
        <v>574</v>
      </c>
      <c r="AF37" s="261">
        <v>435.02839999999998</v>
      </c>
      <c r="AG37" s="289">
        <v>514.98929999999996</v>
      </c>
      <c r="AH37" s="659" t="s">
        <v>602</v>
      </c>
      <c r="AI37" s="261">
        <v>504.4674</v>
      </c>
      <c r="AJ37" s="401">
        <v>585.66039999999998</v>
      </c>
      <c r="AK37" s="657" t="s">
        <v>802</v>
      </c>
      <c r="AL37" s="261">
        <v>603.37570000000005</v>
      </c>
      <c r="AM37" s="289">
        <v>706.08870000000002</v>
      </c>
      <c r="AN37" s="659" t="s">
        <v>803</v>
      </c>
      <c r="AO37" s="261">
        <v>677.96960000000001</v>
      </c>
      <c r="AP37" s="401">
        <v>917.60050000000001</v>
      </c>
      <c r="AQ37" s="657" t="s">
        <v>827</v>
      </c>
      <c r="AR37" s="261">
        <v>459.24979999999999</v>
      </c>
      <c r="AS37" s="289">
        <v>597.6268</v>
      </c>
      <c r="AT37" s="659" t="s">
        <v>828</v>
      </c>
      <c r="AU37" s="261">
        <v>550.50469999999996</v>
      </c>
      <c r="AV37" s="401">
        <v>691.67550000000006</v>
      </c>
      <c r="AW37" s="659" t="s">
        <v>161</v>
      </c>
      <c r="AX37" s="261">
        <v>383.27010000000001</v>
      </c>
      <c r="AY37" s="401">
        <v>452.56240000000003</v>
      </c>
      <c r="AZ37" s="659" t="s">
        <v>262</v>
      </c>
      <c r="BA37" s="261">
        <v>227.70240000000001</v>
      </c>
      <c r="BB37" s="261">
        <v>19.099399999999999</v>
      </c>
      <c r="BC37" s="261">
        <v>11.62</v>
      </c>
      <c r="BD37" s="401">
        <v>268.49029999999999</v>
      </c>
      <c r="BE37" s="609">
        <f t="shared" si="1"/>
        <v>4.4431335531823136E-2</v>
      </c>
      <c r="BF37" s="649"/>
      <c r="BG37" s="698"/>
      <c r="BH37" s="700"/>
      <c r="BI37" s="700"/>
    </row>
    <row r="38" spans="2:61" ht="14.1" customHeight="1" x14ac:dyDescent="0.25">
      <c r="B38" s="46" t="s">
        <v>36</v>
      </c>
      <c r="C38" s="367" t="s">
        <v>36</v>
      </c>
      <c r="D38" s="656" t="s">
        <v>718</v>
      </c>
      <c r="E38" s="262">
        <v>680.99400000000003</v>
      </c>
      <c r="F38" s="402">
        <v>777.44299999999998</v>
      </c>
      <c r="G38" s="658" t="s">
        <v>722</v>
      </c>
      <c r="H38" s="262">
        <v>702.16589999999997</v>
      </c>
      <c r="I38" s="403">
        <v>824.75490000000002</v>
      </c>
      <c r="J38" s="660" t="s">
        <v>635</v>
      </c>
      <c r="K38" s="262">
        <v>882.94839999999999</v>
      </c>
      <c r="L38" s="402">
        <v>1036.1522</v>
      </c>
      <c r="M38" s="658" t="s">
        <v>738</v>
      </c>
      <c r="N38" s="262">
        <v>1083.9681</v>
      </c>
      <c r="O38" s="403">
        <v>1278.5435</v>
      </c>
      <c r="P38" s="660" t="s">
        <v>739</v>
      </c>
      <c r="Q38" s="262">
        <v>1316.424</v>
      </c>
      <c r="R38" s="402">
        <v>1523.6980000000001</v>
      </c>
      <c r="S38" s="658" t="s">
        <v>751</v>
      </c>
      <c r="T38" s="262">
        <v>1465.1442999999999</v>
      </c>
      <c r="U38" s="403">
        <v>1656.7363</v>
      </c>
      <c r="V38" s="660" t="s">
        <v>752</v>
      </c>
      <c r="W38" s="262">
        <v>1515.6894</v>
      </c>
      <c r="X38" s="402">
        <v>1644.6123</v>
      </c>
      <c r="Y38" s="658" t="s">
        <v>768</v>
      </c>
      <c r="Z38" s="262">
        <v>1602.0888</v>
      </c>
      <c r="AA38" s="403">
        <v>1735.7230999999999</v>
      </c>
      <c r="AB38" s="660" t="s">
        <v>749</v>
      </c>
      <c r="AC38" s="262">
        <v>1908.9431</v>
      </c>
      <c r="AD38" s="402">
        <v>2137.8663999999999</v>
      </c>
      <c r="AE38" s="658" t="s">
        <v>782</v>
      </c>
      <c r="AF38" s="262">
        <v>2004.0681999999999</v>
      </c>
      <c r="AG38" s="403">
        <v>2245.9713999999999</v>
      </c>
      <c r="AH38" s="660" t="s">
        <v>783</v>
      </c>
      <c r="AI38" s="262">
        <v>2505.0830000000001</v>
      </c>
      <c r="AJ38" s="402">
        <v>2743.1224999999999</v>
      </c>
      <c r="AK38" s="658" t="s">
        <v>804</v>
      </c>
      <c r="AL38" s="262">
        <v>2990.0978</v>
      </c>
      <c r="AM38" s="403">
        <v>3332.3211000000001</v>
      </c>
      <c r="AN38" s="660" t="s">
        <v>805</v>
      </c>
      <c r="AO38" s="262">
        <v>3403.2977999999998</v>
      </c>
      <c r="AP38" s="402">
        <v>3866.1513</v>
      </c>
      <c r="AQ38" s="658" t="s">
        <v>829</v>
      </c>
      <c r="AR38" s="262">
        <v>4244.9144999999999</v>
      </c>
      <c r="AS38" s="403">
        <v>4612.6251000000002</v>
      </c>
      <c r="AT38" s="660" t="s">
        <v>830</v>
      </c>
      <c r="AU38" s="262">
        <v>4935.9004000000004</v>
      </c>
      <c r="AV38" s="402">
        <v>5275.4966000000004</v>
      </c>
      <c r="AW38" s="660" t="s">
        <v>840</v>
      </c>
      <c r="AX38" s="262">
        <v>4849.9221150000003</v>
      </c>
      <c r="AY38" s="402">
        <v>5137.4522729999999</v>
      </c>
      <c r="AZ38" s="660" t="s">
        <v>852</v>
      </c>
      <c r="BA38" s="262">
        <v>4174.051778</v>
      </c>
      <c r="BB38" s="262">
        <v>156.743629</v>
      </c>
      <c r="BC38" s="262">
        <v>94.123705000000001</v>
      </c>
      <c r="BD38" s="402">
        <v>4444.7852119999998</v>
      </c>
      <c r="BE38" s="610">
        <f t="shared" si="1"/>
        <v>0.73554889365186615</v>
      </c>
      <c r="BF38" s="649"/>
      <c r="BG38" s="698"/>
      <c r="BH38" s="700"/>
      <c r="BI38" s="700"/>
    </row>
    <row r="39" spans="2:61" ht="14.1" customHeight="1" x14ac:dyDescent="0.25">
      <c r="B39" s="46" t="s">
        <v>66</v>
      </c>
      <c r="C39" s="367" t="s">
        <v>104</v>
      </c>
      <c r="D39" s="656" t="s">
        <v>300</v>
      </c>
      <c r="E39" s="262">
        <v>100.529</v>
      </c>
      <c r="F39" s="402">
        <v>112.27200000000001</v>
      </c>
      <c r="G39" s="658" t="s">
        <v>593</v>
      </c>
      <c r="H39" s="262">
        <v>142.25890000000001</v>
      </c>
      <c r="I39" s="403">
        <v>189.22710000000001</v>
      </c>
      <c r="J39" s="660" t="s">
        <v>181</v>
      </c>
      <c r="K39" s="262">
        <v>135.8229</v>
      </c>
      <c r="L39" s="402">
        <v>181.04509999999999</v>
      </c>
      <c r="M39" s="658" t="s">
        <v>145</v>
      </c>
      <c r="N39" s="262">
        <v>168.0043</v>
      </c>
      <c r="O39" s="403">
        <v>203.64429999999999</v>
      </c>
      <c r="P39" s="660" t="s">
        <v>561</v>
      </c>
      <c r="Q39" s="262">
        <v>281.38729999999998</v>
      </c>
      <c r="R39" s="402">
        <v>319.57369999999997</v>
      </c>
      <c r="S39" s="658" t="s">
        <v>447</v>
      </c>
      <c r="T39" s="262">
        <v>281.435</v>
      </c>
      <c r="U39" s="403">
        <v>318.70800000000003</v>
      </c>
      <c r="V39" s="660" t="s">
        <v>577</v>
      </c>
      <c r="W39" s="262">
        <v>290.85430000000002</v>
      </c>
      <c r="X39" s="402">
        <v>340.53609999999998</v>
      </c>
      <c r="Y39" s="658" t="s">
        <v>562</v>
      </c>
      <c r="Z39" s="262">
        <v>356.5308</v>
      </c>
      <c r="AA39" s="403">
        <v>426.30970000000002</v>
      </c>
      <c r="AB39" s="660" t="s">
        <v>680</v>
      </c>
      <c r="AC39" s="262">
        <v>430.6431</v>
      </c>
      <c r="AD39" s="402">
        <v>976.8981</v>
      </c>
      <c r="AE39" s="658" t="s">
        <v>357</v>
      </c>
      <c r="AF39" s="262">
        <v>497.28500000000003</v>
      </c>
      <c r="AG39" s="403">
        <v>1188.6379999999999</v>
      </c>
      <c r="AH39" s="660" t="s">
        <v>312</v>
      </c>
      <c r="AI39" s="262">
        <v>715.34730000000002</v>
      </c>
      <c r="AJ39" s="402">
        <v>943.83929999999998</v>
      </c>
      <c r="AK39" s="658" t="s">
        <v>718</v>
      </c>
      <c r="AL39" s="262">
        <v>888.1309</v>
      </c>
      <c r="AM39" s="403">
        <v>992.95529999999997</v>
      </c>
      <c r="AN39" s="660" t="s">
        <v>806</v>
      </c>
      <c r="AO39" s="262">
        <v>981.54010000000005</v>
      </c>
      <c r="AP39" s="402">
        <v>1122.5499</v>
      </c>
      <c r="AQ39" s="658" t="s">
        <v>470</v>
      </c>
      <c r="AR39" s="262">
        <v>864.41510000000005</v>
      </c>
      <c r="AS39" s="403">
        <v>1146.6085</v>
      </c>
      <c r="AT39" s="660" t="s">
        <v>595</v>
      </c>
      <c r="AU39" s="262">
        <v>1063.6795</v>
      </c>
      <c r="AV39" s="402">
        <v>2644.8652999999999</v>
      </c>
      <c r="AW39" s="660" t="s">
        <v>841</v>
      </c>
      <c r="AX39" s="262">
        <v>1466.3815870000001</v>
      </c>
      <c r="AY39" s="402">
        <v>3441.669578</v>
      </c>
      <c r="AZ39" s="660" t="s">
        <v>853</v>
      </c>
      <c r="BA39" s="262">
        <v>2207.429087</v>
      </c>
      <c r="BB39" s="262">
        <v>923.71298200000001</v>
      </c>
      <c r="BC39" s="262">
        <v>810.97216700000001</v>
      </c>
      <c r="BD39" s="402">
        <v>3985.6007330000002</v>
      </c>
      <c r="BE39" s="610">
        <f t="shared" si="1"/>
        <v>0.65956037690673841</v>
      </c>
      <c r="BF39" s="649"/>
      <c r="BG39" s="698"/>
      <c r="BH39" s="700"/>
      <c r="BI39" s="700"/>
    </row>
    <row r="40" spans="2:61" ht="14.1" customHeight="1" x14ac:dyDescent="0.25">
      <c r="B40" s="819" t="s">
        <v>51</v>
      </c>
      <c r="C40" s="364" t="s">
        <v>52</v>
      </c>
      <c r="D40" s="654" t="s">
        <v>163</v>
      </c>
      <c r="E40" s="190">
        <v>11.96</v>
      </c>
      <c r="F40" s="359">
        <v>13.96</v>
      </c>
      <c r="G40" s="369" t="s">
        <v>243</v>
      </c>
      <c r="H40" s="190">
        <v>11.57</v>
      </c>
      <c r="I40" s="288">
        <v>13.63</v>
      </c>
      <c r="J40" s="362" t="s">
        <v>231</v>
      </c>
      <c r="K40" s="190">
        <v>53.575000000000003</v>
      </c>
      <c r="L40" s="359">
        <v>86.525000000000006</v>
      </c>
      <c r="M40" s="369" t="s">
        <v>237</v>
      </c>
      <c r="N40" s="190">
        <v>87.685000000000002</v>
      </c>
      <c r="O40" s="288">
        <v>146.16499999999999</v>
      </c>
      <c r="P40" s="362" t="s">
        <v>169</v>
      </c>
      <c r="Q40" s="190">
        <v>46.55</v>
      </c>
      <c r="R40" s="359">
        <v>70.725999999999999</v>
      </c>
      <c r="S40" s="369" t="s">
        <v>169</v>
      </c>
      <c r="T40" s="190">
        <v>61.34</v>
      </c>
      <c r="U40" s="288">
        <v>84.73</v>
      </c>
      <c r="V40" s="362" t="s">
        <v>169</v>
      </c>
      <c r="W40" s="190">
        <v>90.65</v>
      </c>
      <c r="X40" s="359">
        <v>99.21</v>
      </c>
      <c r="Y40" s="369" t="s">
        <v>172</v>
      </c>
      <c r="Z40" s="190">
        <v>107.64</v>
      </c>
      <c r="AA40" s="288">
        <v>116.91</v>
      </c>
      <c r="AB40" s="362" t="s">
        <v>244</v>
      </c>
      <c r="AC40" s="190">
        <v>67.88</v>
      </c>
      <c r="AD40" s="359">
        <v>77.16</v>
      </c>
      <c r="AE40" s="369" t="s">
        <v>269</v>
      </c>
      <c r="AF40" s="190">
        <v>66.88</v>
      </c>
      <c r="AG40" s="288">
        <v>97.16</v>
      </c>
      <c r="AH40" s="362" t="s">
        <v>205</v>
      </c>
      <c r="AI40" s="190">
        <v>112.34</v>
      </c>
      <c r="AJ40" s="359">
        <v>152.11000000000001</v>
      </c>
      <c r="AK40" s="369" t="s">
        <v>175</v>
      </c>
      <c r="AL40" s="190">
        <v>158.13999999999999</v>
      </c>
      <c r="AM40" s="288">
        <v>183.36</v>
      </c>
      <c r="AN40" s="362" t="s">
        <v>232</v>
      </c>
      <c r="AO40" s="190">
        <v>118.02</v>
      </c>
      <c r="AP40" s="359">
        <v>121.03</v>
      </c>
      <c r="AQ40" s="369" t="s">
        <v>203</v>
      </c>
      <c r="AR40" s="190">
        <v>49.54</v>
      </c>
      <c r="AS40" s="288">
        <v>54.21</v>
      </c>
      <c r="AT40" s="362" t="s">
        <v>245</v>
      </c>
      <c r="AU40" s="190">
        <v>117.276</v>
      </c>
      <c r="AV40" s="359">
        <v>136.876</v>
      </c>
      <c r="AW40" s="362" t="s">
        <v>142</v>
      </c>
      <c r="AX40" s="190">
        <v>176.70618999999999</v>
      </c>
      <c r="AY40" s="359">
        <v>212.57649000000001</v>
      </c>
      <c r="AZ40" s="362" t="s">
        <v>228</v>
      </c>
      <c r="BA40" s="190">
        <v>278.649361</v>
      </c>
      <c r="BB40" s="190">
        <v>6.8205640000000001</v>
      </c>
      <c r="BC40" s="190">
        <v>24.808986000000001</v>
      </c>
      <c r="BD40" s="651">
        <v>310.93891100000002</v>
      </c>
      <c r="BE40" s="605">
        <f t="shared" si="1"/>
        <v>5.1455978426560273E-2</v>
      </c>
      <c r="BF40" s="649"/>
      <c r="BG40" s="698"/>
      <c r="BH40" s="700"/>
      <c r="BI40" s="700"/>
    </row>
    <row r="41" spans="2:61" ht="14.1" customHeight="1" x14ac:dyDescent="0.25">
      <c r="B41" s="829"/>
      <c r="C41" s="366" t="s">
        <v>105</v>
      </c>
      <c r="D41" s="654" t="s">
        <v>719</v>
      </c>
      <c r="E41" s="190">
        <v>12663.499</v>
      </c>
      <c r="F41" s="359">
        <v>15096.643700000001</v>
      </c>
      <c r="G41" s="369" t="s">
        <v>723</v>
      </c>
      <c r="H41" s="190">
        <v>14970.201999999999</v>
      </c>
      <c r="I41" s="288">
        <v>18008.956999999999</v>
      </c>
      <c r="J41" s="362" t="s">
        <v>727</v>
      </c>
      <c r="K41" s="190">
        <v>18163.6325</v>
      </c>
      <c r="L41" s="359">
        <v>24226.4339</v>
      </c>
      <c r="M41" s="369" t="s">
        <v>740</v>
      </c>
      <c r="N41" s="190">
        <v>14893.1829</v>
      </c>
      <c r="O41" s="288">
        <v>21435.498200000002</v>
      </c>
      <c r="P41" s="362" t="s">
        <v>741</v>
      </c>
      <c r="Q41" s="190">
        <v>8022.3518000000004</v>
      </c>
      <c r="R41" s="359">
        <v>11181.277</v>
      </c>
      <c r="S41" s="369" t="s">
        <v>753</v>
      </c>
      <c r="T41" s="190">
        <v>13321.25</v>
      </c>
      <c r="U41" s="288">
        <v>15464.076999999999</v>
      </c>
      <c r="V41" s="362" t="s">
        <v>754</v>
      </c>
      <c r="W41" s="190">
        <v>14925.7137</v>
      </c>
      <c r="X41" s="359">
        <v>16665.8279</v>
      </c>
      <c r="Y41" s="369" t="s">
        <v>769</v>
      </c>
      <c r="Z41" s="190">
        <v>9655.3449999999993</v>
      </c>
      <c r="AA41" s="288">
        <v>11498.867399999999</v>
      </c>
      <c r="AB41" s="362" t="s">
        <v>770</v>
      </c>
      <c r="AC41" s="190">
        <v>10760.6054</v>
      </c>
      <c r="AD41" s="359">
        <v>15317.528200000001</v>
      </c>
      <c r="AE41" s="369" t="s">
        <v>784</v>
      </c>
      <c r="AF41" s="190">
        <v>10760.052100000001</v>
      </c>
      <c r="AG41" s="288">
        <v>15541.0674</v>
      </c>
      <c r="AH41" s="362" t="s">
        <v>785</v>
      </c>
      <c r="AI41" s="190">
        <v>14990.0065</v>
      </c>
      <c r="AJ41" s="359">
        <v>19809.569800000001</v>
      </c>
      <c r="AK41" s="369" t="s">
        <v>807</v>
      </c>
      <c r="AL41" s="190">
        <v>17052.181499999999</v>
      </c>
      <c r="AM41" s="288">
        <v>23866.338599999999</v>
      </c>
      <c r="AN41" s="362" t="s">
        <v>808</v>
      </c>
      <c r="AO41" s="190">
        <v>21263.7153</v>
      </c>
      <c r="AP41" s="359">
        <v>29004.5429</v>
      </c>
      <c r="AQ41" s="369" t="s">
        <v>831</v>
      </c>
      <c r="AR41" s="190">
        <v>24887.5157</v>
      </c>
      <c r="AS41" s="288">
        <v>31382.496999999999</v>
      </c>
      <c r="AT41" s="362" t="s">
        <v>832</v>
      </c>
      <c r="AU41" s="190">
        <v>27472.5874</v>
      </c>
      <c r="AV41" s="359">
        <v>32957.534</v>
      </c>
      <c r="AW41" s="362" t="s">
        <v>842</v>
      </c>
      <c r="AX41" s="190">
        <v>26834.050383999998</v>
      </c>
      <c r="AY41" s="359">
        <v>34092.221483000001</v>
      </c>
      <c r="AZ41" s="362" t="s">
        <v>854</v>
      </c>
      <c r="BA41" s="190">
        <v>25842.328224000001</v>
      </c>
      <c r="BB41" s="190">
        <v>4596.9917429999996</v>
      </c>
      <c r="BC41" s="190">
        <v>2365.4814609999999</v>
      </c>
      <c r="BD41" s="652">
        <v>33058.652655999998</v>
      </c>
      <c r="BE41" s="611">
        <f t="shared" si="1"/>
        <v>5.4707380057630841</v>
      </c>
      <c r="BF41" s="649"/>
      <c r="BG41" s="698"/>
      <c r="BH41" s="700"/>
      <c r="BI41" s="700"/>
    </row>
    <row r="42" spans="2:61" ht="12.75" customHeight="1" thickBot="1" x14ac:dyDescent="0.3">
      <c r="B42" s="110" t="s">
        <v>49</v>
      </c>
      <c r="C42" s="368" t="s">
        <v>49</v>
      </c>
      <c r="D42" s="661"/>
      <c r="E42" s="662">
        <v>85446.910300000003</v>
      </c>
      <c r="F42" s="663">
        <v>96541.195999999996</v>
      </c>
      <c r="G42" s="664"/>
      <c r="H42" s="662">
        <v>87202.475300000006</v>
      </c>
      <c r="I42" s="665">
        <v>105658.3636</v>
      </c>
      <c r="J42" s="661"/>
      <c r="K42" s="662">
        <v>95928.878500000006</v>
      </c>
      <c r="L42" s="663">
        <v>130124.54979999999</v>
      </c>
      <c r="M42" s="664"/>
      <c r="N42" s="662">
        <v>108573.10400000001</v>
      </c>
      <c r="O42" s="665">
        <v>166250.5012</v>
      </c>
      <c r="P42" s="661"/>
      <c r="Q42" s="662">
        <v>136277.4711</v>
      </c>
      <c r="R42" s="663">
        <v>191594.0778</v>
      </c>
      <c r="S42" s="664"/>
      <c r="T42" s="662">
        <v>167457.47459999999</v>
      </c>
      <c r="U42" s="665">
        <v>204291.6562</v>
      </c>
      <c r="V42" s="661"/>
      <c r="W42" s="662">
        <v>187662.4932</v>
      </c>
      <c r="X42" s="663">
        <v>215319.39350000001</v>
      </c>
      <c r="Y42" s="664"/>
      <c r="Z42" s="662">
        <v>192038.21410000001</v>
      </c>
      <c r="AA42" s="665">
        <v>228331.88759999999</v>
      </c>
      <c r="AB42" s="661"/>
      <c r="AC42" s="662">
        <v>210620.2519</v>
      </c>
      <c r="AD42" s="663">
        <v>305014.6593</v>
      </c>
      <c r="AE42" s="664"/>
      <c r="AF42" s="662">
        <v>219260.0912</v>
      </c>
      <c r="AG42" s="665">
        <v>356568.70069999999</v>
      </c>
      <c r="AH42" s="661"/>
      <c r="AI42" s="662">
        <v>277202.56319999998</v>
      </c>
      <c r="AJ42" s="663">
        <v>398948.39730000001</v>
      </c>
      <c r="AK42" s="360"/>
      <c r="AL42" s="340">
        <v>340698.38329999999</v>
      </c>
      <c r="AM42" s="342">
        <v>448011.41930000001</v>
      </c>
      <c r="AN42" s="341"/>
      <c r="AO42" s="340">
        <v>380997.13620000001</v>
      </c>
      <c r="AP42" s="666">
        <v>499833.152</v>
      </c>
      <c r="AQ42" s="667"/>
      <c r="AR42" s="668">
        <v>429163.52130000002</v>
      </c>
      <c r="AS42" s="668">
        <v>550842.17099999997</v>
      </c>
      <c r="AT42" s="669"/>
      <c r="AU42" s="668">
        <v>474492.89309999999</v>
      </c>
      <c r="AV42" s="670">
        <v>603724.55610000005</v>
      </c>
      <c r="AW42" s="669"/>
      <c r="AX42" s="668">
        <v>511676.683968</v>
      </c>
      <c r="AY42" s="670">
        <v>618873.73731999996</v>
      </c>
      <c r="AZ42" s="671"/>
      <c r="BA42" s="672">
        <v>521368.57305200002</v>
      </c>
      <c r="BB42" s="672">
        <v>40839.540537000001</v>
      </c>
      <c r="BC42" s="672">
        <v>58507.721286</v>
      </c>
      <c r="BD42" s="673">
        <f>SUM(BD26:BD41)</f>
        <v>604281.40812399995</v>
      </c>
      <c r="BE42" s="404">
        <v>100</v>
      </c>
      <c r="BI42" s="698"/>
    </row>
    <row r="43" spans="2:61" ht="12.75" customHeight="1" x14ac:dyDescent="0.25">
      <c r="B43" s="26"/>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X43" s="47"/>
      <c r="AY43" s="47"/>
      <c r="BA43" s="290"/>
      <c r="BB43" s="290"/>
      <c r="BC43" s="290"/>
      <c r="BD43" s="290"/>
      <c r="BF43" s="47"/>
      <c r="BG43" s="47"/>
      <c r="BH43" s="47"/>
      <c r="BI43" s="47"/>
    </row>
    <row r="44" spans="2:61" ht="12.75" customHeight="1" x14ac:dyDescent="0.25">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BF44" s="650"/>
      <c r="BG44" s="650"/>
    </row>
    <row r="45" spans="2:61" ht="12.75" customHeight="1" x14ac:dyDescent="0.25">
      <c r="AV45" s="184"/>
      <c r="AW45" s="184"/>
      <c r="AX45" s="184"/>
      <c r="AY45" s="184"/>
      <c r="AZ45" s="184"/>
    </row>
    <row r="46" spans="2:61" s="103" customFormat="1" ht="12.75" customHeight="1" x14ac:dyDescent="0.25">
      <c r="B46" s="808" t="s">
        <v>78</v>
      </c>
      <c r="C46" s="809"/>
      <c r="D46" s="777" t="s">
        <v>95</v>
      </c>
      <c r="E46" s="789"/>
      <c r="F46" s="790"/>
      <c r="G46" s="777" t="s">
        <v>96</v>
      </c>
      <c r="H46" s="789"/>
      <c r="I46" s="790"/>
      <c r="J46" s="789" t="s">
        <v>97</v>
      </c>
      <c r="K46" s="789"/>
      <c r="L46" s="789"/>
      <c r="M46" s="777" t="s">
        <v>94</v>
      </c>
      <c r="N46" s="789"/>
      <c r="O46" s="790"/>
      <c r="P46" s="776" t="s">
        <v>1</v>
      </c>
      <c r="Q46" s="822"/>
      <c r="R46" s="822"/>
      <c r="S46" s="812" t="s">
        <v>2</v>
      </c>
      <c r="T46" s="812"/>
      <c r="U46" s="812"/>
      <c r="V46" s="823" t="s">
        <v>3</v>
      </c>
      <c r="W46" s="812"/>
      <c r="X46" s="775"/>
      <c r="Y46" s="775">
        <v>2014</v>
      </c>
      <c r="Z46" s="775"/>
      <c r="AA46" s="812"/>
      <c r="AB46" s="810">
        <v>2015</v>
      </c>
      <c r="AC46" s="811"/>
      <c r="AD46" s="775"/>
      <c r="AE46" s="811">
        <v>2016</v>
      </c>
      <c r="AF46" s="811"/>
      <c r="AG46" s="812"/>
      <c r="AH46" s="776">
        <v>2017</v>
      </c>
      <c r="AI46" s="776"/>
      <c r="AJ46" s="810"/>
      <c r="AK46" s="775" t="s">
        <v>68</v>
      </c>
      <c r="AL46" s="776"/>
      <c r="AM46" s="810"/>
      <c r="AN46" s="775">
        <v>2019</v>
      </c>
      <c r="AO46" s="776"/>
      <c r="AP46" s="776"/>
      <c r="AQ46" s="775">
        <v>2020</v>
      </c>
      <c r="AR46" s="776"/>
      <c r="AS46" s="823"/>
      <c r="AT46" s="775">
        <v>2021</v>
      </c>
      <c r="AU46" s="776"/>
      <c r="AV46" s="823"/>
      <c r="AW46" s="776">
        <v>2022</v>
      </c>
      <c r="AX46" s="776"/>
      <c r="AY46" s="776"/>
      <c r="AZ46" s="677">
        <v>2023</v>
      </c>
      <c r="BA46" s="678"/>
      <c r="BB46" s="678"/>
      <c r="BC46" s="678"/>
      <c r="BD46" s="679"/>
    </row>
    <row r="47" spans="2:61" ht="24.75" customHeight="1" x14ac:dyDescent="0.25">
      <c r="B47" s="304"/>
      <c r="C47" s="49"/>
      <c r="D47" s="774" t="s">
        <v>46</v>
      </c>
      <c r="E47" s="781" t="s">
        <v>77</v>
      </c>
      <c r="F47" s="782" t="s">
        <v>75</v>
      </c>
      <c r="G47" s="774" t="s">
        <v>46</v>
      </c>
      <c r="H47" s="781" t="s">
        <v>77</v>
      </c>
      <c r="I47" s="782" t="s">
        <v>75</v>
      </c>
      <c r="J47" s="800" t="s">
        <v>46</v>
      </c>
      <c r="K47" s="781" t="s">
        <v>77</v>
      </c>
      <c r="L47" s="773" t="s">
        <v>75</v>
      </c>
      <c r="M47" s="774" t="s">
        <v>46</v>
      </c>
      <c r="N47" s="781" t="s">
        <v>77</v>
      </c>
      <c r="O47" s="782" t="s">
        <v>75</v>
      </c>
      <c r="P47" s="800" t="s">
        <v>46</v>
      </c>
      <c r="Q47" s="781" t="s">
        <v>77</v>
      </c>
      <c r="R47" s="773" t="s">
        <v>75</v>
      </c>
      <c r="S47" s="774" t="s">
        <v>46</v>
      </c>
      <c r="T47" s="781" t="s">
        <v>77</v>
      </c>
      <c r="U47" s="782" t="s">
        <v>75</v>
      </c>
      <c r="V47" s="800" t="s">
        <v>46</v>
      </c>
      <c r="W47" s="781" t="s">
        <v>77</v>
      </c>
      <c r="X47" s="773" t="s">
        <v>75</v>
      </c>
      <c r="Y47" s="774" t="s">
        <v>46</v>
      </c>
      <c r="Z47" s="781" t="s">
        <v>77</v>
      </c>
      <c r="AA47" s="782" t="s">
        <v>75</v>
      </c>
      <c r="AB47" s="800" t="s">
        <v>46</v>
      </c>
      <c r="AC47" s="781" t="s">
        <v>77</v>
      </c>
      <c r="AD47" s="773" t="s">
        <v>75</v>
      </c>
      <c r="AE47" s="774" t="s">
        <v>46</v>
      </c>
      <c r="AF47" s="781" t="s">
        <v>77</v>
      </c>
      <c r="AG47" s="782" t="s">
        <v>75</v>
      </c>
      <c r="AH47" s="800" t="s">
        <v>46</v>
      </c>
      <c r="AI47" s="781" t="s">
        <v>77</v>
      </c>
      <c r="AJ47" s="773" t="s">
        <v>75</v>
      </c>
      <c r="AK47" s="780" t="s">
        <v>46</v>
      </c>
      <c r="AL47" s="781" t="s">
        <v>77</v>
      </c>
      <c r="AM47" s="782" t="s">
        <v>75</v>
      </c>
      <c r="AN47" s="791" t="s">
        <v>46</v>
      </c>
      <c r="AO47" s="781" t="s">
        <v>77</v>
      </c>
      <c r="AP47" s="773" t="s">
        <v>75</v>
      </c>
      <c r="AQ47" s="780" t="s">
        <v>46</v>
      </c>
      <c r="AR47" s="781" t="s">
        <v>77</v>
      </c>
      <c r="AS47" s="782" t="s">
        <v>75</v>
      </c>
      <c r="AT47" s="780" t="s">
        <v>46</v>
      </c>
      <c r="AU47" s="781" t="s">
        <v>77</v>
      </c>
      <c r="AV47" s="782" t="s">
        <v>75</v>
      </c>
      <c r="AW47" s="791" t="s">
        <v>46</v>
      </c>
      <c r="AX47" s="781" t="s">
        <v>77</v>
      </c>
      <c r="AY47" s="773" t="s">
        <v>75</v>
      </c>
      <c r="AZ47" s="696" t="s">
        <v>46</v>
      </c>
      <c r="BA47" s="680" t="s">
        <v>77</v>
      </c>
      <c r="BB47" s="675" t="s">
        <v>48</v>
      </c>
      <c r="BC47" s="676"/>
      <c r="BD47" s="674" t="s">
        <v>75</v>
      </c>
      <c r="BF47" s="348"/>
      <c r="BG47" s="348"/>
      <c r="BH47" s="348"/>
      <c r="BI47" s="348"/>
    </row>
    <row r="48" spans="2:61" ht="13.2" x14ac:dyDescent="0.25">
      <c r="B48" s="49"/>
      <c r="C48" s="49"/>
      <c r="D48" s="774"/>
      <c r="E48" s="781"/>
      <c r="F48" s="782"/>
      <c r="G48" s="774"/>
      <c r="H48" s="781"/>
      <c r="I48" s="782"/>
      <c r="J48" s="800"/>
      <c r="K48" s="781"/>
      <c r="L48" s="773"/>
      <c r="M48" s="774"/>
      <c r="N48" s="781"/>
      <c r="O48" s="782"/>
      <c r="P48" s="800"/>
      <c r="Q48" s="781"/>
      <c r="R48" s="773"/>
      <c r="S48" s="774"/>
      <c r="T48" s="781"/>
      <c r="U48" s="782"/>
      <c r="V48" s="800"/>
      <c r="W48" s="781"/>
      <c r="X48" s="773"/>
      <c r="Y48" s="774"/>
      <c r="Z48" s="781"/>
      <c r="AA48" s="782"/>
      <c r="AB48" s="800"/>
      <c r="AC48" s="781"/>
      <c r="AD48" s="773"/>
      <c r="AE48" s="774"/>
      <c r="AF48" s="781"/>
      <c r="AG48" s="782"/>
      <c r="AH48" s="800"/>
      <c r="AI48" s="781"/>
      <c r="AJ48" s="773"/>
      <c r="AK48" s="780"/>
      <c r="AL48" s="781"/>
      <c r="AM48" s="782"/>
      <c r="AN48" s="791"/>
      <c r="AO48" s="781"/>
      <c r="AP48" s="773"/>
      <c r="AQ48" s="780"/>
      <c r="AR48" s="781"/>
      <c r="AS48" s="782"/>
      <c r="AT48" s="780"/>
      <c r="AU48" s="781"/>
      <c r="AV48" s="782"/>
      <c r="AW48" s="791"/>
      <c r="AX48" s="781"/>
      <c r="AY48" s="773"/>
      <c r="AZ48" s="697"/>
      <c r="BA48" s="682"/>
      <c r="BB48" s="189" t="s">
        <v>28</v>
      </c>
      <c r="BC48" s="189" t="s">
        <v>29</v>
      </c>
      <c r="BD48" s="681"/>
      <c r="BF48" s="726"/>
      <c r="BG48" s="726"/>
      <c r="BH48" s="727"/>
      <c r="BI48" s="727"/>
    </row>
    <row r="49" spans="1:61" s="111" customFormat="1" ht="13.8" customHeight="1" x14ac:dyDescent="0.25">
      <c r="A49" s="770" t="s">
        <v>121</v>
      </c>
      <c r="B49" s="801" t="s">
        <v>41</v>
      </c>
      <c r="C49" s="419" t="s">
        <v>855</v>
      </c>
      <c r="D49" s="423" t="s">
        <v>537</v>
      </c>
      <c r="E49" s="353">
        <v>1248.1210000000001</v>
      </c>
      <c r="F49" s="410">
        <v>1338.6010000000001</v>
      </c>
      <c r="G49" s="409" t="s">
        <v>402</v>
      </c>
      <c r="H49" s="353">
        <v>1404.6210000000001</v>
      </c>
      <c r="I49" s="410">
        <v>1646.701</v>
      </c>
      <c r="J49" s="417" t="s">
        <v>410</v>
      </c>
      <c r="K49" s="353">
        <v>1505.0429999999999</v>
      </c>
      <c r="L49" s="405">
        <v>1838.9749999999999</v>
      </c>
      <c r="M49" s="409" t="s">
        <v>369</v>
      </c>
      <c r="N49" s="353">
        <v>1590.1030000000001</v>
      </c>
      <c r="O49" s="410">
        <v>2438.9459999999999</v>
      </c>
      <c r="P49" s="417" t="s">
        <v>153</v>
      </c>
      <c r="Q49" s="353">
        <v>1813.33</v>
      </c>
      <c r="R49" s="405">
        <v>2348.08</v>
      </c>
      <c r="S49" s="409" t="s">
        <v>155</v>
      </c>
      <c r="T49" s="353">
        <v>1777.972</v>
      </c>
      <c r="U49" s="410">
        <v>2068.9189999999999</v>
      </c>
      <c r="V49" s="417" t="s">
        <v>262</v>
      </c>
      <c r="W49" s="353">
        <v>2039.77</v>
      </c>
      <c r="X49" s="405">
        <v>2238.5500000000002</v>
      </c>
      <c r="Y49" s="409" t="s">
        <v>309</v>
      </c>
      <c r="Z49" s="353">
        <v>2498.0100000000002</v>
      </c>
      <c r="AA49" s="410">
        <v>3030.5259999999998</v>
      </c>
      <c r="AB49" s="417" t="s">
        <v>872</v>
      </c>
      <c r="AC49" s="353">
        <v>4906.09</v>
      </c>
      <c r="AD49" s="405">
        <v>6457.4359999999997</v>
      </c>
      <c r="AE49" s="409" t="s">
        <v>873</v>
      </c>
      <c r="AF49" s="353">
        <v>4402.2182000000003</v>
      </c>
      <c r="AG49" s="410">
        <v>8321.9781999999996</v>
      </c>
      <c r="AH49" s="417" t="s">
        <v>874</v>
      </c>
      <c r="AI49" s="353">
        <v>5093.0411999999997</v>
      </c>
      <c r="AJ49" s="405">
        <v>10274.1512</v>
      </c>
      <c r="AK49" s="409" t="s">
        <v>596</v>
      </c>
      <c r="AL49" s="353">
        <v>6495.34</v>
      </c>
      <c r="AM49" s="410">
        <v>10163.833000000001</v>
      </c>
      <c r="AN49" s="417" t="s">
        <v>875</v>
      </c>
      <c r="AO49" s="353">
        <v>9563.2199999999993</v>
      </c>
      <c r="AP49" s="405">
        <v>12955.06</v>
      </c>
      <c r="AQ49" s="409" t="s">
        <v>876</v>
      </c>
      <c r="AR49" s="353">
        <v>12618.02</v>
      </c>
      <c r="AS49" s="410">
        <v>15157.344999999999</v>
      </c>
      <c r="AT49" s="409" t="s">
        <v>877</v>
      </c>
      <c r="AU49" s="353">
        <v>15911.08</v>
      </c>
      <c r="AV49" s="410">
        <v>18950.015299999999</v>
      </c>
      <c r="AW49" s="417" t="s">
        <v>878</v>
      </c>
      <c r="AX49" s="353">
        <v>20398.103002</v>
      </c>
      <c r="AY49" s="405">
        <v>22950.204043000002</v>
      </c>
      <c r="AZ49" s="409" t="s">
        <v>911</v>
      </c>
      <c r="BA49" s="353">
        <v>28653.209917</v>
      </c>
      <c r="BB49" s="353">
        <v>532.03838499999995</v>
      </c>
      <c r="BC49" s="353">
        <v>1301.069898</v>
      </c>
      <c r="BD49" s="410">
        <v>30584.838199999998</v>
      </c>
      <c r="BF49" s="649"/>
      <c r="BG49" s="728"/>
      <c r="BH49" s="729"/>
      <c r="BI49" s="729"/>
    </row>
    <row r="50" spans="1:61" s="111" customFormat="1" ht="13.8" customHeight="1" x14ac:dyDescent="0.25">
      <c r="A50" s="771"/>
      <c r="B50" s="802"/>
      <c r="C50" s="420" t="s">
        <v>856</v>
      </c>
      <c r="D50" s="423" t="s">
        <v>879</v>
      </c>
      <c r="E50" s="353">
        <v>3449.0830000000001</v>
      </c>
      <c r="F50" s="410">
        <v>3636.4229999999998</v>
      </c>
      <c r="G50" s="409" t="s">
        <v>531</v>
      </c>
      <c r="H50" s="353">
        <v>4124.7290000000003</v>
      </c>
      <c r="I50" s="410">
        <v>4510.4380000000001</v>
      </c>
      <c r="J50" s="417" t="s">
        <v>575</v>
      </c>
      <c r="K50" s="353">
        <v>3379.7750000000001</v>
      </c>
      <c r="L50" s="405">
        <v>4009.2910000000002</v>
      </c>
      <c r="M50" s="409" t="s">
        <v>802</v>
      </c>
      <c r="N50" s="353">
        <v>4335.7299999999996</v>
      </c>
      <c r="O50" s="410">
        <v>6255.9459999999999</v>
      </c>
      <c r="P50" s="417" t="s">
        <v>880</v>
      </c>
      <c r="Q50" s="353">
        <v>4703.3429999999998</v>
      </c>
      <c r="R50" s="405">
        <v>6682.0410000000002</v>
      </c>
      <c r="S50" s="409" t="s">
        <v>881</v>
      </c>
      <c r="T50" s="353">
        <v>6278.4409999999998</v>
      </c>
      <c r="U50" s="410">
        <v>8468.1710000000003</v>
      </c>
      <c r="V50" s="417" t="s">
        <v>882</v>
      </c>
      <c r="W50" s="353">
        <v>8028.9336999999996</v>
      </c>
      <c r="X50" s="405">
        <v>9255.6726999999992</v>
      </c>
      <c r="Y50" s="409" t="s">
        <v>883</v>
      </c>
      <c r="Z50" s="353">
        <v>7846.4327000000003</v>
      </c>
      <c r="AA50" s="410">
        <v>9819.2526999999991</v>
      </c>
      <c r="AB50" s="417" t="s">
        <v>884</v>
      </c>
      <c r="AC50" s="353">
        <v>8625.6957999999995</v>
      </c>
      <c r="AD50" s="405">
        <v>16453.230899999999</v>
      </c>
      <c r="AE50" s="409" t="s">
        <v>877</v>
      </c>
      <c r="AF50" s="353">
        <v>8509.7455000000009</v>
      </c>
      <c r="AG50" s="410">
        <v>16582.005499999999</v>
      </c>
      <c r="AH50" s="417" t="s">
        <v>587</v>
      </c>
      <c r="AI50" s="353">
        <v>10480.118700000001</v>
      </c>
      <c r="AJ50" s="405">
        <v>16922.916700000002</v>
      </c>
      <c r="AK50" s="409" t="s">
        <v>885</v>
      </c>
      <c r="AL50" s="353">
        <v>14345.884700000001</v>
      </c>
      <c r="AM50" s="410">
        <v>23069.751700000001</v>
      </c>
      <c r="AN50" s="417" t="s">
        <v>886</v>
      </c>
      <c r="AO50" s="353">
        <v>17276.066699999999</v>
      </c>
      <c r="AP50" s="405">
        <v>26678.9872</v>
      </c>
      <c r="AQ50" s="409" t="s">
        <v>887</v>
      </c>
      <c r="AR50" s="353">
        <v>17886.832999999999</v>
      </c>
      <c r="AS50" s="410">
        <v>25545.387200000001</v>
      </c>
      <c r="AT50" s="409" t="s">
        <v>888</v>
      </c>
      <c r="AU50" s="353">
        <v>29796.097000000002</v>
      </c>
      <c r="AV50" s="410">
        <v>37750.748500000002</v>
      </c>
      <c r="AW50" s="417" t="s">
        <v>889</v>
      </c>
      <c r="AX50" s="353">
        <v>29901.684828000001</v>
      </c>
      <c r="AY50" s="405">
        <v>34259.650134000003</v>
      </c>
      <c r="AZ50" s="409" t="s">
        <v>912</v>
      </c>
      <c r="BA50" s="353">
        <v>27354.056283999998</v>
      </c>
      <c r="BB50" s="353">
        <v>1565.690462</v>
      </c>
      <c r="BC50" s="353">
        <v>989.16046600000004</v>
      </c>
      <c r="BD50" s="410">
        <v>30451.877211999999</v>
      </c>
      <c r="BF50" s="649"/>
      <c r="BG50" s="728"/>
      <c r="BH50" s="729"/>
      <c r="BI50" s="729"/>
    </row>
    <row r="51" spans="1:61" s="111" customFormat="1" ht="13.8" customHeight="1" x14ac:dyDescent="0.25">
      <c r="A51" s="771"/>
      <c r="B51" s="802"/>
      <c r="C51" s="420" t="s">
        <v>857</v>
      </c>
      <c r="D51" s="423" t="s">
        <v>508</v>
      </c>
      <c r="E51" s="353">
        <v>1644.65</v>
      </c>
      <c r="F51" s="410">
        <v>1831.51</v>
      </c>
      <c r="G51" s="409" t="s">
        <v>419</v>
      </c>
      <c r="H51" s="353">
        <v>1614.498</v>
      </c>
      <c r="I51" s="410">
        <v>1992.982</v>
      </c>
      <c r="J51" s="417" t="s">
        <v>441</v>
      </c>
      <c r="K51" s="353">
        <v>1610.6221</v>
      </c>
      <c r="L51" s="405">
        <v>2379.1221999999998</v>
      </c>
      <c r="M51" s="409" t="s">
        <v>890</v>
      </c>
      <c r="N51" s="353">
        <v>1547.385</v>
      </c>
      <c r="O51" s="410">
        <v>3069.3180000000002</v>
      </c>
      <c r="P51" s="417" t="s">
        <v>676</v>
      </c>
      <c r="Q51" s="353">
        <v>1818.7429999999999</v>
      </c>
      <c r="R51" s="405">
        <v>3139.8788</v>
      </c>
      <c r="S51" s="409" t="s">
        <v>891</v>
      </c>
      <c r="T51" s="353">
        <v>1922.45</v>
      </c>
      <c r="U51" s="410">
        <v>3093.02</v>
      </c>
      <c r="V51" s="417" t="s">
        <v>892</v>
      </c>
      <c r="W51" s="353">
        <v>2395.9499999999998</v>
      </c>
      <c r="X51" s="405">
        <v>2964.96</v>
      </c>
      <c r="Y51" s="409" t="s">
        <v>445</v>
      </c>
      <c r="Z51" s="353">
        <v>2339.6999999999998</v>
      </c>
      <c r="AA51" s="410">
        <v>3214.64</v>
      </c>
      <c r="AB51" s="417" t="s">
        <v>616</v>
      </c>
      <c r="AC51" s="353">
        <v>2713.2017000000001</v>
      </c>
      <c r="AD51" s="405">
        <v>5765.8316999999997</v>
      </c>
      <c r="AE51" s="409" t="s">
        <v>647</v>
      </c>
      <c r="AF51" s="353">
        <v>2768.1578</v>
      </c>
      <c r="AG51" s="410">
        <v>6833.3747999999996</v>
      </c>
      <c r="AH51" s="417" t="s">
        <v>893</v>
      </c>
      <c r="AI51" s="353">
        <v>3078.7069999999999</v>
      </c>
      <c r="AJ51" s="405">
        <v>6202.4870000000001</v>
      </c>
      <c r="AK51" s="409" t="s">
        <v>894</v>
      </c>
      <c r="AL51" s="353">
        <v>3862.8771999999999</v>
      </c>
      <c r="AM51" s="410">
        <v>7392.1271999999999</v>
      </c>
      <c r="AN51" s="417" t="s">
        <v>895</v>
      </c>
      <c r="AO51" s="353">
        <v>4320.7700000000004</v>
      </c>
      <c r="AP51" s="405">
        <v>8401.9629999999997</v>
      </c>
      <c r="AQ51" s="409" t="s">
        <v>896</v>
      </c>
      <c r="AR51" s="353">
        <v>5522.4319999999998</v>
      </c>
      <c r="AS51" s="410">
        <v>9199.7080000000005</v>
      </c>
      <c r="AT51" s="409" t="s">
        <v>897</v>
      </c>
      <c r="AU51" s="353">
        <v>5527.8829999999998</v>
      </c>
      <c r="AV51" s="410">
        <v>8609.4500000000007</v>
      </c>
      <c r="AW51" s="417" t="s">
        <v>896</v>
      </c>
      <c r="AX51" s="353">
        <v>6908.0131229999997</v>
      </c>
      <c r="AY51" s="405">
        <v>9063.1232020000007</v>
      </c>
      <c r="AZ51" s="409" t="s">
        <v>739</v>
      </c>
      <c r="BA51" s="353">
        <v>8155.8154480000003</v>
      </c>
      <c r="BB51" s="353">
        <v>965.34165700000005</v>
      </c>
      <c r="BC51" s="353">
        <v>367.97</v>
      </c>
      <c r="BD51" s="410">
        <v>9586.1171049999994</v>
      </c>
      <c r="BF51" s="649"/>
      <c r="BG51" s="728"/>
      <c r="BH51" s="729"/>
      <c r="BI51" s="729"/>
    </row>
    <row r="52" spans="1:61" s="111" customFormat="1" ht="13.8" customHeight="1" x14ac:dyDescent="0.25">
      <c r="A52" s="771"/>
      <c r="B52" s="802"/>
      <c r="C52" s="420" t="s">
        <v>858</v>
      </c>
      <c r="D52" s="423" t="s">
        <v>484</v>
      </c>
      <c r="E52" s="353">
        <v>936.56</v>
      </c>
      <c r="F52" s="410">
        <v>1132.22</v>
      </c>
      <c r="G52" s="409" t="s">
        <v>199</v>
      </c>
      <c r="H52" s="353">
        <v>1115.2149999999999</v>
      </c>
      <c r="I52" s="410">
        <v>1386.2529999999999</v>
      </c>
      <c r="J52" s="417" t="s">
        <v>324</v>
      </c>
      <c r="K52" s="353">
        <v>891.57600000000002</v>
      </c>
      <c r="L52" s="405">
        <v>1308.836</v>
      </c>
      <c r="M52" s="409" t="s">
        <v>552</v>
      </c>
      <c r="N52" s="353">
        <v>1126.692</v>
      </c>
      <c r="O52" s="410">
        <v>1966.1420000000001</v>
      </c>
      <c r="P52" s="417" t="s">
        <v>524</v>
      </c>
      <c r="Q52" s="353">
        <v>1321.31</v>
      </c>
      <c r="R52" s="405">
        <v>2790.37</v>
      </c>
      <c r="S52" s="409" t="s">
        <v>573</v>
      </c>
      <c r="T52" s="353">
        <v>1954.06</v>
      </c>
      <c r="U52" s="410">
        <v>3223.62</v>
      </c>
      <c r="V52" s="417" t="s">
        <v>429</v>
      </c>
      <c r="W52" s="353">
        <v>2112.7800000000002</v>
      </c>
      <c r="X52" s="405">
        <v>2807.37</v>
      </c>
      <c r="Y52" s="409" t="s">
        <v>517</v>
      </c>
      <c r="Z52" s="353">
        <v>1877.71</v>
      </c>
      <c r="AA52" s="410">
        <v>2667.25</v>
      </c>
      <c r="AB52" s="417" t="s">
        <v>898</v>
      </c>
      <c r="AC52" s="353">
        <v>2113.9299999999998</v>
      </c>
      <c r="AD52" s="405">
        <v>3792.59</v>
      </c>
      <c r="AE52" s="409" t="s">
        <v>899</v>
      </c>
      <c r="AF52" s="353">
        <v>1859.5</v>
      </c>
      <c r="AG52" s="410">
        <v>4566.9359999999997</v>
      </c>
      <c r="AH52" s="417" t="s">
        <v>900</v>
      </c>
      <c r="AI52" s="353">
        <v>1941.7860000000001</v>
      </c>
      <c r="AJ52" s="405">
        <v>3868.0360000000001</v>
      </c>
      <c r="AK52" s="409" t="s">
        <v>901</v>
      </c>
      <c r="AL52" s="353">
        <v>1969.61</v>
      </c>
      <c r="AM52" s="410">
        <v>3309.2510000000002</v>
      </c>
      <c r="AN52" s="417" t="s">
        <v>608</v>
      </c>
      <c r="AO52" s="353">
        <v>2703.16</v>
      </c>
      <c r="AP52" s="405">
        <v>4884.4556000000002</v>
      </c>
      <c r="AQ52" s="409" t="s">
        <v>902</v>
      </c>
      <c r="AR52" s="353">
        <v>2119.6300999999999</v>
      </c>
      <c r="AS52" s="410">
        <v>3802.9641000000001</v>
      </c>
      <c r="AT52" s="409" t="s">
        <v>423</v>
      </c>
      <c r="AU52" s="353" t="s">
        <v>903</v>
      </c>
      <c r="AV52" s="410">
        <v>4156.1971999999996</v>
      </c>
      <c r="AW52" s="417" t="s">
        <v>268</v>
      </c>
      <c r="AX52" s="353">
        <v>2866.7165030000001</v>
      </c>
      <c r="AY52" s="405">
        <v>4177.9242439999998</v>
      </c>
      <c r="AZ52" s="409" t="s">
        <v>453</v>
      </c>
      <c r="BA52" s="353">
        <v>4586.3277260000004</v>
      </c>
      <c r="BB52" s="353">
        <v>226.19</v>
      </c>
      <c r="BC52" s="353">
        <v>369.44402300000002</v>
      </c>
      <c r="BD52" s="410">
        <v>5364.7817489999998</v>
      </c>
      <c r="BF52" s="649"/>
      <c r="BG52" s="728"/>
      <c r="BH52" s="729"/>
      <c r="BI52" s="729"/>
    </row>
    <row r="53" spans="1:61" s="111" customFormat="1" ht="13.8" customHeight="1" x14ac:dyDescent="0.25">
      <c r="A53" s="771"/>
      <c r="B53" s="802"/>
      <c r="C53" s="420" t="s">
        <v>859</v>
      </c>
      <c r="D53" s="423" t="s">
        <v>171</v>
      </c>
      <c r="E53" s="353">
        <v>43.624000000000002</v>
      </c>
      <c r="F53" s="410">
        <v>44.444000000000003</v>
      </c>
      <c r="G53" s="409" t="s">
        <v>231</v>
      </c>
      <c r="H53" s="353">
        <v>60.244</v>
      </c>
      <c r="I53" s="410">
        <v>62.543999999999997</v>
      </c>
      <c r="J53" s="417" t="s">
        <v>173</v>
      </c>
      <c r="K53" s="353">
        <v>72.42</v>
      </c>
      <c r="L53" s="405">
        <v>97.47</v>
      </c>
      <c r="M53" s="409" t="s">
        <v>232</v>
      </c>
      <c r="N53" s="353">
        <v>64.44</v>
      </c>
      <c r="O53" s="410">
        <v>72.39</v>
      </c>
      <c r="P53" s="417" t="s">
        <v>278</v>
      </c>
      <c r="Q53" s="353">
        <v>181.184</v>
      </c>
      <c r="R53" s="405">
        <v>237.214</v>
      </c>
      <c r="S53" s="409" t="s">
        <v>176</v>
      </c>
      <c r="T53" s="353">
        <v>280.33</v>
      </c>
      <c r="U53" s="410">
        <v>347.49</v>
      </c>
      <c r="V53" s="417" t="s">
        <v>178</v>
      </c>
      <c r="W53" s="353">
        <v>341.137</v>
      </c>
      <c r="X53" s="405">
        <v>381.90699999999998</v>
      </c>
      <c r="Y53" s="409" t="s">
        <v>290</v>
      </c>
      <c r="Z53" s="353">
        <v>537.54999999999995</v>
      </c>
      <c r="AA53" s="410">
        <v>575.30999999999995</v>
      </c>
      <c r="AB53" s="417" t="s">
        <v>257</v>
      </c>
      <c r="AC53" s="353">
        <v>1070.3800000000001</v>
      </c>
      <c r="AD53" s="405">
        <v>1510.068</v>
      </c>
      <c r="AE53" s="409" t="s">
        <v>355</v>
      </c>
      <c r="AF53" s="353">
        <v>2084.92</v>
      </c>
      <c r="AG53" s="410">
        <v>3045.93</v>
      </c>
      <c r="AH53" s="417" t="s">
        <v>904</v>
      </c>
      <c r="AI53" s="353">
        <v>4054.39</v>
      </c>
      <c r="AJ53" s="405">
        <v>5069.96</v>
      </c>
      <c r="AK53" s="409" t="s">
        <v>341</v>
      </c>
      <c r="AL53" s="353">
        <v>5719.0540000000001</v>
      </c>
      <c r="AM53" s="410">
        <v>6259.8140000000003</v>
      </c>
      <c r="AN53" s="417" t="s">
        <v>340</v>
      </c>
      <c r="AO53" s="353">
        <v>3397.8400999999999</v>
      </c>
      <c r="AP53" s="405">
        <v>3769.1201000000001</v>
      </c>
      <c r="AQ53" s="409" t="s">
        <v>425</v>
      </c>
      <c r="AR53" s="353">
        <v>6497.99</v>
      </c>
      <c r="AS53" s="410">
        <v>7160.6750000000002</v>
      </c>
      <c r="AT53" s="409" t="s">
        <v>801</v>
      </c>
      <c r="AU53" s="353">
        <v>5218.8801000000003</v>
      </c>
      <c r="AV53" s="410">
        <v>5673.4601000000002</v>
      </c>
      <c r="AW53" s="417" t="s">
        <v>845</v>
      </c>
      <c r="AX53" s="353">
        <v>5019.5717690000001</v>
      </c>
      <c r="AY53" s="405">
        <v>5301.1127690000003</v>
      </c>
      <c r="AZ53" s="409" t="s">
        <v>645</v>
      </c>
      <c r="BA53" s="353">
        <v>3487.072283</v>
      </c>
      <c r="BB53" s="353">
        <v>98.698978999999994</v>
      </c>
      <c r="BC53" s="353">
        <v>88.939267000000001</v>
      </c>
      <c r="BD53" s="410">
        <v>3674.710529</v>
      </c>
      <c r="BF53" s="649"/>
      <c r="BG53" s="728"/>
      <c r="BH53" s="729"/>
      <c r="BI53" s="729"/>
    </row>
    <row r="54" spans="1:61" s="111" customFormat="1" ht="13.8" customHeight="1" x14ac:dyDescent="0.25">
      <c r="A54" s="771"/>
      <c r="B54" s="802"/>
      <c r="C54" s="420" t="s">
        <v>860</v>
      </c>
      <c r="D54" s="423" t="s">
        <v>293</v>
      </c>
      <c r="E54" s="353">
        <v>822.31799999999998</v>
      </c>
      <c r="F54" s="410">
        <v>909.22</v>
      </c>
      <c r="G54" s="409" t="s">
        <v>393</v>
      </c>
      <c r="H54" s="353">
        <v>870.48400000000004</v>
      </c>
      <c r="I54" s="410">
        <v>999.65599999999995</v>
      </c>
      <c r="J54" s="417" t="s">
        <v>180</v>
      </c>
      <c r="K54" s="353">
        <v>521.851</v>
      </c>
      <c r="L54" s="405">
        <v>781.79700000000003</v>
      </c>
      <c r="M54" s="409" t="s">
        <v>143</v>
      </c>
      <c r="N54" s="353">
        <v>771.82</v>
      </c>
      <c r="O54" s="410">
        <v>1392.7968000000001</v>
      </c>
      <c r="P54" s="417" t="s">
        <v>375</v>
      </c>
      <c r="Q54" s="353">
        <v>728.67</v>
      </c>
      <c r="R54" s="405">
        <v>1336.88</v>
      </c>
      <c r="S54" s="409" t="s">
        <v>213</v>
      </c>
      <c r="T54" s="353">
        <v>602.63699999999994</v>
      </c>
      <c r="U54" s="410">
        <v>913.89700000000005</v>
      </c>
      <c r="V54" s="417" t="s">
        <v>135</v>
      </c>
      <c r="W54" s="353">
        <v>474.00599999999997</v>
      </c>
      <c r="X54" s="405">
        <v>725.58600000000001</v>
      </c>
      <c r="Y54" s="409" t="s">
        <v>224</v>
      </c>
      <c r="Z54" s="353">
        <v>523.40700000000004</v>
      </c>
      <c r="AA54" s="410">
        <v>1051.357</v>
      </c>
      <c r="AB54" s="417" t="s">
        <v>282</v>
      </c>
      <c r="AC54" s="353">
        <v>634.57669999999996</v>
      </c>
      <c r="AD54" s="405">
        <v>3404.0266999999999</v>
      </c>
      <c r="AE54" s="409" t="s">
        <v>367</v>
      </c>
      <c r="AF54" s="353">
        <v>775.52</v>
      </c>
      <c r="AG54" s="410" t="s">
        <v>905</v>
      </c>
      <c r="AH54" s="417" t="s">
        <v>559</v>
      </c>
      <c r="AI54" s="353">
        <v>772.24</v>
      </c>
      <c r="AJ54" s="405">
        <v>1941.8</v>
      </c>
      <c r="AK54" s="409" t="s">
        <v>261</v>
      </c>
      <c r="AL54" s="353">
        <v>1184.5809999999999</v>
      </c>
      <c r="AM54" s="410">
        <v>4295.2259999999997</v>
      </c>
      <c r="AN54" s="417" t="s">
        <v>298</v>
      </c>
      <c r="AO54" s="353">
        <v>890.94010000000003</v>
      </c>
      <c r="AP54" s="405">
        <v>2658.5801000000001</v>
      </c>
      <c r="AQ54" s="409" t="s">
        <v>218</v>
      </c>
      <c r="AR54" s="353">
        <v>929.279</v>
      </c>
      <c r="AS54" s="410">
        <v>2100.9490000000001</v>
      </c>
      <c r="AT54" s="409" t="s">
        <v>307</v>
      </c>
      <c r="AU54" s="353">
        <v>2013.8009999999999</v>
      </c>
      <c r="AV54" s="410">
        <v>3652.8310000000001</v>
      </c>
      <c r="AW54" s="417" t="s">
        <v>339</v>
      </c>
      <c r="AX54" s="353">
        <v>2772.9697609999998</v>
      </c>
      <c r="AY54" s="405">
        <v>3263.0341149999999</v>
      </c>
      <c r="AZ54" s="409" t="s">
        <v>683</v>
      </c>
      <c r="BA54" s="353">
        <v>2848.011645</v>
      </c>
      <c r="BB54" s="353">
        <v>312.48432100000002</v>
      </c>
      <c r="BC54" s="353">
        <v>60.294746000000004</v>
      </c>
      <c r="BD54" s="410">
        <v>3235.8207120000002</v>
      </c>
      <c r="BF54" s="649"/>
      <c r="BG54" s="728"/>
      <c r="BH54" s="729"/>
      <c r="BI54" s="729"/>
    </row>
    <row r="55" spans="1:61" s="111" customFormat="1" ht="13.8" customHeight="1" x14ac:dyDescent="0.25">
      <c r="A55" s="771"/>
      <c r="B55" s="802"/>
      <c r="C55" s="420" t="s">
        <v>861</v>
      </c>
      <c r="D55" s="423" t="s">
        <v>138</v>
      </c>
      <c r="E55" s="353">
        <v>314.45</v>
      </c>
      <c r="F55" s="410">
        <v>344.92399999999998</v>
      </c>
      <c r="G55" s="409" t="s">
        <v>211</v>
      </c>
      <c r="H55" s="353">
        <v>304.02999999999997</v>
      </c>
      <c r="I55" s="410">
        <v>431.17</v>
      </c>
      <c r="J55" s="417" t="s">
        <v>291</v>
      </c>
      <c r="K55" s="353">
        <v>325.42829999999998</v>
      </c>
      <c r="L55" s="405">
        <v>539.88829999999996</v>
      </c>
      <c r="M55" s="409" t="s">
        <v>218</v>
      </c>
      <c r="N55" s="353">
        <v>435.75</v>
      </c>
      <c r="O55" s="410">
        <v>885.55</v>
      </c>
      <c r="P55" s="417" t="s">
        <v>489</v>
      </c>
      <c r="Q55" s="353">
        <v>605.72199999999998</v>
      </c>
      <c r="R55" s="405">
        <v>1011.772</v>
      </c>
      <c r="S55" s="409" t="s">
        <v>438</v>
      </c>
      <c r="T55" s="353">
        <v>827.31</v>
      </c>
      <c r="U55" s="410">
        <v>1203.277</v>
      </c>
      <c r="V55" s="417" t="s">
        <v>510</v>
      </c>
      <c r="W55" s="353">
        <v>803.87</v>
      </c>
      <c r="X55" s="405">
        <v>890.84</v>
      </c>
      <c r="Y55" s="409" t="s">
        <v>258</v>
      </c>
      <c r="Z55" s="353">
        <v>950.7124</v>
      </c>
      <c r="AA55" s="410">
        <v>1288.8194000000001</v>
      </c>
      <c r="AB55" s="417" t="s">
        <v>399</v>
      </c>
      <c r="AC55" s="353">
        <v>906.09900000000005</v>
      </c>
      <c r="AD55" s="405">
        <v>1851.346</v>
      </c>
      <c r="AE55" s="409" t="s">
        <v>667</v>
      </c>
      <c r="AF55" s="353">
        <v>1304.96</v>
      </c>
      <c r="AG55" s="410" t="s">
        <v>906</v>
      </c>
      <c r="AH55" s="417" t="s">
        <v>674</v>
      </c>
      <c r="AI55" s="353">
        <v>1280.24</v>
      </c>
      <c r="AJ55" s="405">
        <v>2257.34</v>
      </c>
      <c r="AK55" s="409" t="s">
        <v>311</v>
      </c>
      <c r="AL55" s="353">
        <v>1680.74</v>
      </c>
      <c r="AM55" s="410">
        <v>2443.8076000000001</v>
      </c>
      <c r="AN55" s="417" t="s">
        <v>360</v>
      </c>
      <c r="AO55" s="353">
        <v>2614.8845000000001</v>
      </c>
      <c r="AP55" s="405">
        <v>3326.8335000000002</v>
      </c>
      <c r="AQ55" s="409" t="s">
        <v>533</v>
      </c>
      <c r="AR55" s="353">
        <v>2413.6999999999998</v>
      </c>
      <c r="AS55" s="410">
        <v>3001.1</v>
      </c>
      <c r="AT55" s="409" t="s">
        <v>902</v>
      </c>
      <c r="AU55" s="353">
        <v>2287.3989999999999</v>
      </c>
      <c r="AV55" s="410">
        <v>2943.9989999999998</v>
      </c>
      <c r="AW55" s="417" t="s">
        <v>717</v>
      </c>
      <c r="AX55" s="353">
        <v>2679.266967</v>
      </c>
      <c r="AY55" s="405">
        <v>3285.4020850000002</v>
      </c>
      <c r="AZ55" s="409" t="s">
        <v>475</v>
      </c>
      <c r="BA55" s="353">
        <v>2797.8456190000002</v>
      </c>
      <c r="BB55" s="353">
        <v>220.07</v>
      </c>
      <c r="BC55" s="353">
        <v>173.94000700000001</v>
      </c>
      <c r="BD55" s="410">
        <v>3230.2556260000001</v>
      </c>
      <c r="BF55" s="649"/>
      <c r="BG55" s="728"/>
      <c r="BH55" s="729"/>
      <c r="BI55" s="729"/>
    </row>
    <row r="56" spans="1:61" s="111" customFormat="1" ht="13.8" customHeight="1" x14ac:dyDescent="0.25">
      <c r="A56" s="771"/>
      <c r="B56" s="802"/>
      <c r="C56" s="420" t="s">
        <v>862</v>
      </c>
      <c r="D56" s="423" t="s">
        <v>179</v>
      </c>
      <c r="E56" s="353">
        <v>449.15</v>
      </c>
      <c r="F56" s="410">
        <v>504.09</v>
      </c>
      <c r="G56" s="409" t="s">
        <v>138</v>
      </c>
      <c r="H56" s="353">
        <v>487.86</v>
      </c>
      <c r="I56" s="410">
        <v>543.255</v>
      </c>
      <c r="J56" s="417" t="s">
        <v>348</v>
      </c>
      <c r="K56" s="353">
        <v>501.23</v>
      </c>
      <c r="L56" s="405">
        <v>557.26900000000001</v>
      </c>
      <c r="M56" s="409" t="s">
        <v>300</v>
      </c>
      <c r="N56" s="353">
        <v>416.55</v>
      </c>
      <c r="O56" s="410">
        <v>688.18</v>
      </c>
      <c r="P56" s="417" t="s">
        <v>225</v>
      </c>
      <c r="Q56" s="353">
        <v>448.6</v>
      </c>
      <c r="R56" s="405">
        <v>633.44000000000005</v>
      </c>
      <c r="S56" s="409" t="s">
        <v>228</v>
      </c>
      <c r="T56" s="353">
        <v>790.47</v>
      </c>
      <c r="U56" s="410">
        <v>1039.99</v>
      </c>
      <c r="V56" s="417" t="s">
        <v>229</v>
      </c>
      <c r="W56" s="353">
        <v>1101.8219999999999</v>
      </c>
      <c r="X56" s="405">
        <v>1183.8320000000001</v>
      </c>
      <c r="Y56" s="409" t="s">
        <v>250</v>
      </c>
      <c r="Z56" s="353">
        <v>1307.03</v>
      </c>
      <c r="AA56" s="410">
        <v>1794.14</v>
      </c>
      <c r="AB56" s="417" t="s">
        <v>661</v>
      </c>
      <c r="AC56" s="353">
        <v>1255.68</v>
      </c>
      <c r="AD56" s="405">
        <v>3007.58</v>
      </c>
      <c r="AE56" s="409" t="s">
        <v>683</v>
      </c>
      <c r="AF56" s="353">
        <v>1236.25</v>
      </c>
      <c r="AG56" s="410">
        <v>2363.39</v>
      </c>
      <c r="AH56" s="417" t="s">
        <v>678</v>
      </c>
      <c r="AI56" s="353">
        <v>2613.5574000000001</v>
      </c>
      <c r="AJ56" s="405">
        <v>3361.1597000000002</v>
      </c>
      <c r="AK56" s="409" t="s">
        <v>907</v>
      </c>
      <c r="AL56" s="353">
        <v>3105.4749999999999</v>
      </c>
      <c r="AM56" s="410">
        <v>5169.4273000000003</v>
      </c>
      <c r="AN56" s="417" t="s">
        <v>908</v>
      </c>
      <c r="AO56" s="353">
        <v>3311.27</v>
      </c>
      <c r="AP56" s="405">
        <v>5540.74</v>
      </c>
      <c r="AQ56" s="409" t="s">
        <v>900</v>
      </c>
      <c r="AR56" s="353">
        <v>3720.7</v>
      </c>
      <c r="AS56" s="410">
        <v>5431.3513999999996</v>
      </c>
      <c r="AT56" s="409" t="s">
        <v>573</v>
      </c>
      <c r="AU56" s="353">
        <v>2710.9209999999998</v>
      </c>
      <c r="AV56" s="410">
        <v>3710.7109999999998</v>
      </c>
      <c r="AW56" s="417" t="s">
        <v>493</v>
      </c>
      <c r="AX56" s="353">
        <v>2527.296128</v>
      </c>
      <c r="AY56" s="405">
        <v>2861.5661279999999</v>
      </c>
      <c r="AZ56" s="409" t="s">
        <v>381</v>
      </c>
      <c r="BA56" s="353">
        <v>2352.5686019999998</v>
      </c>
      <c r="BB56" s="353">
        <v>231.241468</v>
      </c>
      <c r="BC56" s="353">
        <v>75.150000000000006</v>
      </c>
      <c r="BD56" s="410">
        <v>2659.7100700000001</v>
      </c>
      <c r="BF56" s="649"/>
      <c r="BG56" s="728"/>
      <c r="BH56" s="729"/>
      <c r="BI56" s="729"/>
    </row>
    <row r="57" spans="1:61" s="111" customFormat="1" ht="13.8" customHeight="1" x14ac:dyDescent="0.25">
      <c r="A57" s="771"/>
      <c r="B57" s="802"/>
      <c r="C57" s="420" t="s">
        <v>863</v>
      </c>
      <c r="D57" s="423" t="s">
        <v>269</v>
      </c>
      <c r="E57" s="353">
        <v>114.717</v>
      </c>
      <c r="F57" s="410">
        <v>150.48699999999999</v>
      </c>
      <c r="G57" s="409" t="s">
        <v>233</v>
      </c>
      <c r="H57" s="353">
        <v>192.006</v>
      </c>
      <c r="I57" s="410">
        <v>204.07599999999999</v>
      </c>
      <c r="J57" s="417" t="s">
        <v>271</v>
      </c>
      <c r="K57" s="353">
        <v>363.98</v>
      </c>
      <c r="L57" s="405">
        <v>458.25</v>
      </c>
      <c r="M57" s="409" t="s">
        <v>209</v>
      </c>
      <c r="N57" s="353">
        <v>321.39499999999998</v>
      </c>
      <c r="O57" s="410">
        <v>499.46</v>
      </c>
      <c r="P57" s="417" t="s">
        <v>180</v>
      </c>
      <c r="Q57" s="353">
        <v>386.75400000000002</v>
      </c>
      <c r="R57" s="405">
        <v>566.55399999999997</v>
      </c>
      <c r="S57" s="409" t="s">
        <v>223</v>
      </c>
      <c r="T57" s="353">
        <v>482.41500000000002</v>
      </c>
      <c r="U57" s="410">
        <v>522.09500000000003</v>
      </c>
      <c r="V57" s="417" t="s">
        <v>135</v>
      </c>
      <c r="W57" s="353">
        <v>584.26199999999994</v>
      </c>
      <c r="X57" s="405">
        <v>652.572</v>
      </c>
      <c r="Y57" s="409" t="s">
        <v>436</v>
      </c>
      <c r="Z57" s="353">
        <v>763.17660000000001</v>
      </c>
      <c r="AA57" s="410">
        <v>899.86659999999995</v>
      </c>
      <c r="AB57" s="417" t="s">
        <v>248</v>
      </c>
      <c r="AC57" s="353">
        <v>776.41</v>
      </c>
      <c r="AD57" s="405">
        <v>1199.25</v>
      </c>
      <c r="AE57" s="409" t="s">
        <v>215</v>
      </c>
      <c r="AF57" s="353">
        <v>512.16999999999996</v>
      </c>
      <c r="AG57" s="410">
        <v>941.1</v>
      </c>
      <c r="AH57" s="417" t="s">
        <v>350</v>
      </c>
      <c r="AI57" s="353">
        <v>609.51099999999997</v>
      </c>
      <c r="AJ57" s="405">
        <v>1085.961</v>
      </c>
      <c r="AK57" s="409" t="s">
        <v>564</v>
      </c>
      <c r="AL57" s="353">
        <v>1006.38</v>
      </c>
      <c r="AM57" s="410">
        <v>1398.72</v>
      </c>
      <c r="AN57" s="417" t="s">
        <v>297</v>
      </c>
      <c r="AO57" s="353">
        <v>1286.4101000000001</v>
      </c>
      <c r="AP57" s="405">
        <v>1793.0261</v>
      </c>
      <c r="AQ57" s="409" t="s">
        <v>477</v>
      </c>
      <c r="AR57" s="353">
        <v>1120.6099999999999</v>
      </c>
      <c r="AS57" s="410">
        <v>1722.09</v>
      </c>
      <c r="AT57" s="409" t="s">
        <v>651</v>
      </c>
      <c r="AU57" s="353">
        <v>1220.76</v>
      </c>
      <c r="AV57" s="410">
        <v>1961.18</v>
      </c>
      <c r="AW57" s="417" t="s">
        <v>537</v>
      </c>
      <c r="AX57" s="353">
        <v>825.2</v>
      </c>
      <c r="AY57" s="405">
        <v>1093.1065000000001</v>
      </c>
      <c r="AZ57" s="409" t="s">
        <v>332</v>
      </c>
      <c r="BA57" s="353">
        <v>1586.1600510000001</v>
      </c>
      <c r="BB57" s="353">
        <v>251.28</v>
      </c>
      <c r="BC57" s="353">
        <v>120.015873</v>
      </c>
      <c r="BD57" s="410">
        <v>1959.015924</v>
      </c>
      <c r="BF57" s="649"/>
      <c r="BG57" s="728"/>
      <c r="BH57" s="729"/>
      <c r="BI57" s="729"/>
    </row>
    <row r="58" spans="1:61" s="111" customFormat="1" ht="13.8" customHeight="1" x14ac:dyDescent="0.25">
      <c r="A58" s="771"/>
      <c r="B58" s="802"/>
      <c r="C58" s="420" t="s">
        <v>864</v>
      </c>
      <c r="D58" s="423" t="s">
        <v>285</v>
      </c>
      <c r="E58" s="353">
        <v>122.732</v>
      </c>
      <c r="F58" s="410">
        <v>129.28</v>
      </c>
      <c r="G58" s="409" t="s">
        <v>374</v>
      </c>
      <c r="H58" s="353">
        <v>112.745</v>
      </c>
      <c r="I58" s="410">
        <v>147.58500000000001</v>
      </c>
      <c r="J58" s="417" t="s">
        <v>286</v>
      </c>
      <c r="K58" s="353">
        <v>168.66499999999999</v>
      </c>
      <c r="L58" s="405">
        <v>203.99700000000001</v>
      </c>
      <c r="M58" s="409" t="s">
        <v>210</v>
      </c>
      <c r="N58" s="353">
        <v>221.08099999999999</v>
      </c>
      <c r="O58" s="410">
        <v>299.88490000000002</v>
      </c>
      <c r="P58" s="417" t="s">
        <v>224</v>
      </c>
      <c r="Q58" s="353">
        <v>224.006</v>
      </c>
      <c r="R58" s="405">
        <v>259.55540000000002</v>
      </c>
      <c r="S58" s="409" t="s">
        <v>313</v>
      </c>
      <c r="T58" s="353">
        <v>218.53</v>
      </c>
      <c r="U58" s="410">
        <v>255.39599999999999</v>
      </c>
      <c r="V58" s="417" t="s">
        <v>138</v>
      </c>
      <c r="W58" s="353">
        <v>264.67</v>
      </c>
      <c r="X58" s="405">
        <v>280.02999999999997</v>
      </c>
      <c r="Y58" s="409" t="s">
        <v>210</v>
      </c>
      <c r="Z58" s="353">
        <v>199.6</v>
      </c>
      <c r="AA58" s="410">
        <v>229.77</v>
      </c>
      <c r="AB58" s="417" t="s">
        <v>343</v>
      </c>
      <c r="AC58" s="353">
        <v>305.75700000000001</v>
      </c>
      <c r="AD58" s="405">
        <v>387.43700000000001</v>
      </c>
      <c r="AE58" s="409" t="s">
        <v>197</v>
      </c>
      <c r="AF58" s="353">
        <v>307.24</v>
      </c>
      <c r="AG58" s="410">
        <v>582.91</v>
      </c>
      <c r="AH58" s="417" t="s">
        <v>394</v>
      </c>
      <c r="AI58" s="353">
        <v>427.09</v>
      </c>
      <c r="AJ58" s="405">
        <v>749.78</v>
      </c>
      <c r="AK58" s="409" t="s">
        <v>353</v>
      </c>
      <c r="AL58" s="353">
        <v>652.39</v>
      </c>
      <c r="AM58" s="410">
        <v>907.87099999999998</v>
      </c>
      <c r="AN58" s="417" t="s">
        <v>410</v>
      </c>
      <c r="AO58" s="353">
        <v>795.79</v>
      </c>
      <c r="AP58" s="405">
        <v>929.77</v>
      </c>
      <c r="AQ58" s="409" t="s">
        <v>457</v>
      </c>
      <c r="AR58" s="353">
        <v>898.81100000000004</v>
      </c>
      <c r="AS58" s="410">
        <v>992.67769999999996</v>
      </c>
      <c r="AT58" s="409" t="s">
        <v>254</v>
      </c>
      <c r="AU58" s="353">
        <v>1168.81</v>
      </c>
      <c r="AV58" s="410">
        <v>1316.87</v>
      </c>
      <c r="AW58" s="417" t="s">
        <v>909</v>
      </c>
      <c r="AX58" s="353">
        <v>1614.0186220000001</v>
      </c>
      <c r="AY58" s="405">
        <v>1827.1236220000001</v>
      </c>
      <c r="AZ58" s="409" t="s">
        <v>913</v>
      </c>
      <c r="BA58" s="353">
        <v>1547.5407339999999</v>
      </c>
      <c r="BB58" s="353">
        <v>75.177520999999999</v>
      </c>
      <c r="BC58" s="353">
        <v>104.29</v>
      </c>
      <c r="BD58" s="410">
        <v>1727.8682550000001</v>
      </c>
      <c r="BF58" s="649"/>
      <c r="BG58" s="728"/>
      <c r="BH58" s="729"/>
      <c r="BI58" s="729"/>
    </row>
    <row r="59" spans="1:61" s="111" customFormat="1" ht="13.8" customHeight="1" x14ac:dyDescent="0.25">
      <c r="A59" s="771"/>
      <c r="B59" s="802"/>
      <c r="C59" s="420" t="s">
        <v>865</v>
      </c>
      <c r="D59" s="423"/>
      <c r="E59" s="353"/>
      <c r="F59" s="410"/>
      <c r="G59" s="409"/>
      <c r="H59" s="353"/>
      <c r="I59" s="410"/>
      <c r="J59" s="417"/>
      <c r="K59" s="353"/>
      <c r="L59" s="405"/>
      <c r="M59" s="409"/>
      <c r="N59" s="353"/>
      <c r="O59" s="410"/>
      <c r="P59" s="417"/>
      <c r="Q59" s="353"/>
      <c r="R59" s="405"/>
      <c r="S59" s="409"/>
      <c r="T59" s="353"/>
      <c r="U59" s="410"/>
      <c r="V59" s="417"/>
      <c r="W59" s="353"/>
      <c r="X59" s="405"/>
      <c r="Y59" s="409"/>
      <c r="Z59" s="353"/>
      <c r="AA59" s="410"/>
      <c r="AB59" s="417"/>
      <c r="AC59" s="353"/>
      <c r="AD59" s="405"/>
      <c r="AE59" s="409"/>
      <c r="AF59" s="353"/>
      <c r="AG59" s="410"/>
      <c r="AH59" s="417"/>
      <c r="AI59" s="353"/>
      <c r="AJ59" s="405"/>
      <c r="AK59" s="409"/>
      <c r="AL59" s="353"/>
      <c r="AM59" s="410"/>
      <c r="AN59" s="417"/>
      <c r="AO59" s="353"/>
      <c r="AP59" s="405"/>
      <c r="AQ59" s="409" t="s">
        <v>246</v>
      </c>
      <c r="AR59" s="353">
        <v>395.75</v>
      </c>
      <c r="AS59" s="410">
        <v>397.77</v>
      </c>
      <c r="AT59" s="409" t="s">
        <v>290</v>
      </c>
      <c r="AU59" s="353">
        <v>662.76</v>
      </c>
      <c r="AV59" s="410">
        <v>665.46400000000006</v>
      </c>
      <c r="AW59" s="417" t="s">
        <v>282</v>
      </c>
      <c r="AX59" s="353">
        <v>1352.924546</v>
      </c>
      <c r="AY59" s="405">
        <v>1365.7245459999999</v>
      </c>
      <c r="AZ59" s="409" t="s">
        <v>142</v>
      </c>
      <c r="BA59" s="353">
        <v>929.65162899999996</v>
      </c>
      <c r="BB59" s="353" t="s">
        <v>241</v>
      </c>
      <c r="BC59" s="353">
        <v>4.49</v>
      </c>
      <c r="BD59" s="410">
        <v>934.14162899999997</v>
      </c>
      <c r="BF59" s="649"/>
      <c r="BG59" s="728"/>
      <c r="BH59" s="729"/>
      <c r="BI59" s="729"/>
    </row>
    <row r="60" spans="1:61" s="111" customFormat="1" ht="13.8" customHeight="1" x14ac:dyDescent="0.25">
      <c r="A60" s="771"/>
      <c r="B60" s="802"/>
      <c r="C60" s="420" t="s">
        <v>866</v>
      </c>
      <c r="D60" s="423" t="s">
        <v>133</v>
      </c>
      <c r="E60" s="353">
        <v>251.94</v>
      </c>
      <c r="F60" s="410">
        <v>251.94</v>
      </c>
      <c r="G60" s="409" t="s">
        <v>490</v>
      </c>
      <c r="H60" s="353">
        <v>364.18</v>
      </c>
      <c r="I60" s="410">
        <v>368.71</v>
      </c>
      <c r="J60" s="417" t="s">
        <v>179</v>
      </c>
      <c r="K60" s="353">
        <v>343.69499999999999</v>
      </c>
      <c r="L60" s="405">
        <v>365.35500000000002</v>
      </c>
      <c r="M60" s="409" t="s">
        <v>136</v>
      </c>
      <c r="N60" s="353">
        <v>381.35399999999998</v>
      </c>
      <c r="O60" s="410">
        <v>410.673</v>
      </c>
      <c r="P60" s="417" t="s">
        <v>395</v>
      </c>
      <c r="Q60" s="353">
        <v>328.20699999999999</v>
      </c>
      <c r="R60" s="405">
        <v>351.28699999999998</v>
      </c>
      <c r="S60" s="409" t="s">
        <v>138</v>
      </c>
      <c r="T60" s="353">
        <v>288.85399999999998</v>
      </c>
      <c r="U60" s="410">
        <v>316.13400000000001</v>
      </c>
      <c r="V60" s="417" t="s">
        <v>436</v>
      </c>
      <c r="W60" s="353">
        <v>519.22</v>
      </c>
      <c r="X60" s="405">
        <v>539.46</v>
      </c>
      <c r="Y60" s="409" t="s">
        <v>349</v>
      </c>
      <c r="Z60" s="353">
        <v>397.91</v>
      </c>
      <c r="AA60" s="410">
        <v>430.57</v>
      </c>
      <c r="AB60" s="417" t="s">
        <v>501</v>
      </c>
      <c r="AC60" s="353">
        <v>873.83</v>
      </c>
      <c r="AD60" s="405">
        <v>901.91</v>
      </c>
      <c r="AE60" s="409" t="s">
        <v>326</v>
      </c>
      <c r="AF60" s="353">
        <v>1785.82</v>
      </c>
      <c r="AG60" s="410">
        <v>1861.3879999999999</v>
      </c>
      <c r="AH60" s="417" t="s">
        <v>578</v>
      </c>
      <c r="AI60" s="353">
        <v>1387.9</v>
      </c>
      <c r="AJ60" s="405">
        <v>1562.58</v>
      </c>
      <c r="AK60" s="409" t="s">
        <v>402</v>
      </c>
      <c r="AL60" s="353">
        <v>1035.894</v>
      </c>
      <c r="AM60" s="410">
        <v>1123.864</v>
      </c>
      <c r="AN60" s="417" t="s">
        <v>456</v>
      </c>
      <c r="AO60" s="353">
        <v>1429.54</v>
      </c>
      <c r="AP60" s="405">
        <v>1459.71</v>
      </c>
      <c r="AQ60" s="409" t="s">
        <v>140</v>
      </c>
      <c r="AR60" s="353">
        <v>880.89</v>
      </c>
      <c r="AS60" s="410">
        <v>893.79</v>
      </c>
      <c r="AT60" s="409" t="s">
        <v>250</v>
      </c>
      <c r="AU60" s="353">
        <v>1784.838</v>
      </c>
      <c r="AV60" s="410">
        <v>1837.848</v>
      </c>
      <c r="AW60" s="417" t="s">
        <v>437</v>
      </c>
      <c r="AX60" s="353">
        <v>1484.64</v>
      </c>
      <c r="AY60" s="405">
        <v>1508.2</v>
      </c>
      <c r="AZ60" s="409" t="s">
        <v>347</v>
      </c>
      <c r="BA60" s="353">
        <v>793.74009999999998</v>
      </c>
      <c r="BB60" s="353">
        <v>4.51</v>
      </c>
      <c r="BC60" s="353">
        <v>28.21</v>
      </c>
      <c r="BD60" s="410">
        <v>830.55010000000004</v>
      </c>
      <c r="BF60" s="649"/>
      <c r="BG60" s="728"/>
      <c r="BH60" s="729"/>
      <c r="BI60" s="729"/>
    </row>
    <row r="61" spans="1:61" s="111" customFormat="1" ht="13.8" customHeight="1" x14ac:dyDescent="0.25">
      <c r="A61" s="771"/>
      <c r="B61" s="802"/>
      <c r="C61" s="420" t="s">
        <v>867</v>
      </c>
      <c r="D61" s="423" t="s">
        <v>166</v>
      </c>
      <c r="E61" s="353">
        <v>61.14</v>
      </c>
      <c r="F61" s="410">
        <v>66.77</v>
      </c>
      <c r="G61" s="409" t="s">
        <v>168</v>
      </c>
      <c r="H61" s="353">
        <v>68.668000000000006</v>
      </c>
      <c r="I61" s="410">
        <v>74.228399999999993</v>
      </c>
      <c r="J61" s="417" t="s">
        <v>202</v>
      </c>
      <c r="K61" s="353">
        <v>21.72</v>
      </c>
      <c r="L61" s="405">
        <v>41.76</v>
      </c>
      <c r="M61" s="409" t="s">
        <v>240</v>
      </c>
      <c r="N61" s="353">
        <v>43.46</v>
      </c>
      <c r="O61" s="410">
        <v>129.84</v>
      </c>
      <c r="P61" s="417" t="s">
        <v>170</v>
      </c>
      <c r="Q61" s="353">
        <v>30.895</v>
      </c>
      <c r="R61" s="405">
        <v>80.515000000000001</v>
      </c>
      <c r="S61" s="409" t="s">
        <v>167</v>
      </c>
      <c r="T61" s="353">
        <v>81.010000000000005</v>
      </c>
      <c r="U61" s="410">
        <v>117.22</v>
      </c>
      <c r="V61" s="417" t="s">
        <v>232</v>
      </c>
      <c r="W61" s="353">
        <v>113.96</v>
      </c>
      <c r="X61" s="405">
        <v>177.06</v>
      </c>
      <c r="Y61" s="409" t="s">
        <v>276</v>
      </c>
      <c r="Z61" s="353">
        <v>161.04</v>
      </c>
      <c r="AA61" s="410">
        <v>176.4</v>
      </c>
      <c r="AB61" s="417" t="s">
        <v>365</v>
      </c>
      <c r="AC61" s="353">
        <v>224.53</v>
      </c>
      <c r="AD61" s="405">
        <v>308.33999999999997</v>
      </c>
      <c r="AE61" s="409" t="s">
        <v>207</v>
      </c>
      <c r="AF61" s="353">
        <v>250.82599999999999</v>
      </c>
      <c r="AG61" s="410">
        <v>473.25599999999997</v>
      </c>
      <c r="AH61" s="417" t="s">
        <v>134</v>
      </c>
      <c r="AI61" s="353">
        <v>438.4</v>
      </c>
      <c r="AJ61" s="405">
        <v>557.92999999999995</v>
      </c>
      <c r="AK61" s="409" t="s">
        <v>272</v>
      </c>
      <c r="AL61" s="353">
        <v>317.57</v>
      </c>
      <c r="AM61" s="410">
        <v>367.48</v>
      </c>
      <c r="AN61" s="417" t="s">
        <v>179</v>
      </c>
      <c r="AO61" s="353">
        <v>319.54000000000002</v>
      </c>
      <c r="AP61" s="405">
        <v>426.11</v>
      </c>
      <c r="AQ61" s="409" t="s">
        <v>223</v>
      </c>
      <c r="AR61" s="353">
        <v>295.83999999999997</v>
      </c>
      <c r="AS61" s="410">
        <v>392.69</v>
      </c>
      <c r="AT61" s="409" t="s">
        <v>210</v>
      </c>
      <c r="AU61" s="353">
        <v>482.12</v>
      </c>
      <c r="AV61" s="410">
        <v>536.22</v>
      </c>
      <c r="AW61" s="417" t="s">
        <v>375</v>
      </c>
      <c r="AX61" s="353">
        <v>551.75390000000004</v>
      </c>
      <c r="AY61" s="405">
        <v>609.17746899999997</v>
      </c>
      <c r="AZ61" s="409" t="s">
        <v>397</v>
      </c>
      <c r="BA61" s="353">
        <v>679.26195499999994</v>
      </c>
      <c r="BB61" s="353">
        <v>39.837757000000003</v>
      </c>
      <c r="BC61" s="353">
        <v>13.32</v>
      </c>
      <c r="BD61" s="410">
        <v>732.419712</v>
      </c>
      <c r="BF61" s="649"/>
      <c r="BG61" s="728"/>
      <c r="BH61" s="729"/>
      <c r="BI61" s="729"/>
    </row>
    <row r="62" spans="1:61" s="111" customFormat="1" ht="13.8" customHeight="1" x14ac:dyDescent="0.25">
      <c r="A62" s="771"/>
      <c r="B62" s="802"/>
      <c r="C62" s="420" t="s">
        <v>868</v>
      </c>
      <c r="D62" s="423"/>
      <c r="E62" s="353"/>
      <c r="F62" s="410"/>
      <c r="G62" s="409"/>
      <c r="H62" s="353"/>
      <c r="I62" s="410"/>
      <c r="J62" s="417"/>
      <c r="K62" s="353"/>
      <c r="L62" s="405"/>
      <c r="M62" s="409"/>
      <c r="N62" s="353"/>
      <c r="O62" s="410"/>
      <c r="P62" s="417"/>
      <c r="Q62" s="353"/>
      <c r="R62" s="405"/>
      <c r="S62" s="409"/>
      <c r="T62" s="353"/>
      <c r="U62" s="410"/>
      <c r="V62" s="417"/>
      <c r="W62" s="353"/>
      <c r="X62" s="405"/>
      <c r="Y62" s="409"/>
      <c r="Z62" s="353"/>
      <c r="AA62" s="410"/>
      <c r="AB62" s="417"/>
      <c r="AC62" s="353"/>
      <c r="AD62" s="405"/>
      <c r="AE62" s="409"/>
      <c r="AF62" s="353"/>
      <c r="AG62" s="410"/>
      <c r="AH62" s="417"/>
      <c r="AI62" s="353"/>
      <c r="AJ62" s="405"/>
      <c r="AK62" s="409"/>
      <c r="AL62" s="353"/>
      <c r="AM62" s="410"/>
      <c r="AN62" s="417"/>
      <c r="AO62" s="353"/>
      <c r="AP62" s="405"/>
      <c r="AQ62" s="409" t="s">
        <v>234</v>
      </c>
      <c r="AR62" s="353">
        <v>157.66</v>
      </c>
      <c r="AS62" s="410">
        <v>158.76</v>
      </c>
      <c r="AT62" s="409" t="s">
        <v>190</v>
      </c>
      <c r="AU62" s="353">
        <v>436.47</v>
      </c>
      <c r="AV62" s="410">
        <v>451.39</v>
      </c>
      <c r="AW62" s="417" t="s">
        <v>179</v>
      </c>
      <c r="AX62" s="353">
        <v>458.34</v>
      </c>
      <c r="AY62" s="405">
        <v>474.08356700000002</v>
      </c>
      <c r="AZ62" s="409" t="s">
        <v>290</v>
      </c>
      <c r="BA62" s="353">
        <v>677.1</v>
      </c>
      <c r="BB62" s="353" t="s">
        <v>53</v>
      </c>
      <c r="BC62" s="353">
        <v>14.79</v>
      </c>
      <c r="BD62" s="410">
        <v>696.66</v>
      </c>
      <c r="BF62" s="649"/>
      <c r="BG62" s="728"/>
      <c r="BH62" s="729"/>
      <c r="BI62" s="729"/>
    </row>
    <row r="63" spans="1:61" s="111" customFormat="1" ht="13.8" customHeight="1" x14ac:dyDescent="0.25">
      <c r="A63" s="771"/>
      <c r="B63" s="802"/>
      <c r="C63" s="420" t="s">
        <v>869</v>
      </c>
      <c r="D63" s="423" t="s">
        <v>164</v>
      </c>
      <c r="E63" s="353">
        <v>177.98</v>
      </c>
      <c r="F63" s="410">
        <v>177.98</v>
      </c>
      <c r="G63" s="409" t="s">
        <v>163</v>
      </c>
      <c r="H63" s="353">
        <v>284.48</v>
      </c>
      <c r="I63" s="410">
        <v>284.48</v>
      </c>
      <c r="J63" s="417" t="s">
        <v>242</v>
      </c>
      <c r="K63" s="353">
        <v>432.92200000000003</v>
      </c>
      <c r="L63" s="405">
        <v>432.92200000000003</v>
      </c>
      <c r="M63" s="409" t="s">
        <v>242</v>
      </c>
      <c r="N63" s="353">
        <v>184.00399999999999</v>
      </c>
      <c r="O63" s="410">
        <v>211.654</v>
      </c>
      <c r="P63" s="417" t="s">
        <v>243</v>
      </c>
      <c r="Q63" s="353">
        <v>299.63</v>
      </c>
      <c r="R63" s="405">
        <v>325.42</v>
      </c>
      <c r="S63" s="409" t="s">
        <v>200</v>
      </c>
      <c r="T63" s="353">
        <v>275.5</v>
      </c>
      <c r="U63" s="410">
        <v>275.5</v>
      </c>
      <c r="V63" s="417" t="s">
        <v>200</v>
      </c>
      <c r="W63" s="353">
        <v>223.7</v>
      </c>
      <c r="X63" s="405">
        <v>223.7</v>
      </c>
      <c r="Y63" s="409" t="s">
        <v>200</v>
      </c>
      <c r="Z63" s="353">
        <v>322.42</v>
      </c>
      <c r="AA63" s="410">
        <v>322.42</v>
      </c>
      <c r="AB63" s="417" t="s">
        <v>200</v>
      </c>
      <c r="AC63" s="353">
        <v>369.96</v>
      </c>
      <c r="AD63" s="405">
        <v>369.96</v>
      </c>
      <c r="AE63" s="409" t="s">
        <v>166</v>
      </c>
      <c r="AF63" s="353">
        <v>462.34</v>
      </c>
      <c r="AG63" s="410">
        <v>462.64</v>
      </c>
      <c r="AH63" s="417" t="s">
        <v>169</v>
      </c>
      <c r="AI63" s="353">
        <v>579.51</v>
      </c>
      <c r="AJ63" s="405">
        <v>600.32000000000005</v>
      </c>
      <c r="AK63" s="409" t="s">
        <v>170</v>
      </c>
      <c r="AL63" s="353">
        <v>516.65099999999995</v>
      </c>
      <c r="AM63" s="410">
        <v>533.94100000000003</v>
      </c>
      <c r="AN63" s="417" t="s">
        <v>169</v>
      </c>
      <c r="AO63" s="353">
        <v>556.28</v>
      </c>
      <c r="AP63" s="405">
        <v>608.29</v>
      </c>
      <c r="AQ63" s="409" t="s">
        <v>171</v>
      </c>
      <c r="AR63" s="353">
        <v>470.48</v>
      </c>
      <c r="AS63" s="410">
        <v>470.48</v>
      </c>
      <c r="AT63" s="409" t="s">
        <v>240</v>
      </c>
      <c r="AU63" s="353">
        <v>527.30999999999995</v>
      </c>
      <c r="AV63" s="410">
        <v>527.30999999999995</v>
      </c>
      <c r="AW63" s="417" t="s">
        <v>237</v>
      </c>
      <c r="AX63" s="353">
        <v>435.72</v>
      </c>
      <c r="AY63" s="405">
        <v>437.67</v>
      </c>
      <c r="AZ63" s="409" t="s">
        <v>238</v>
      </c>
      <c r="BA63" s="353">
        <v>461.4</v>
      </c>
      <c r="BB63" s="353" t="s">
        <v>241</v>
      </c>
      <c r="BC63" s="353" t="s">
        <v>53</v>
      </c>
      <c r="BD63" s="410">
        <v>463.35</v>
      </c>
      <c r="BF63" s="649"/>
      <c r="BG63" s="728"/>
      <c r="BH63" s="729"/>
      <c r="BI63" s="729"/>
    </row>
    <row r="64" spans="1:61" s="111" customFormat="1" ht="13.8" customHeight="1" x14ac:dyDescent="0.25">
      <c r="A64" s="771"/>
      <c r="B64" s="802"/>
      <c r="C64" s="420" t="s">
        <v>870</v>
      </c>
      <c r="D64" s="423"/>
      <c r="E64" s="353"/>
      <c r="F64" s="410"/>
      <c r="G64" s="409"/>
      <c r="H64" s="353"/>
      <c r="I64" s="410"/>
      <c r="J64" s="417"/>
      <c r="K64" s="353"/>
      <c r="L64" s="405"/>
      <c r="M64" s="409"/>
      <c r="N64" s="353"/>
      <c r="O64" s="410"/>
      <c r="P64" s="417"/>
      <c r="Q64" s="353"/>
      <c r="R64" s="405"/>
      <c r="S64" s="409"/>
      <c r="T64" s="353"/>
      <c r="U64" s="410"/>
      <c r="V64" s="417"/>
      <c r="W64" s="353"/>
      <c r="X64" s="405"/>
      <c r="Y64" s="409"/>
      <c r="Z64" s="353"/>
      <c r="AA64" s="410"/>
      <c r="AB64" s="417"/>
      <c r="AC64" s="353"/>
      <c r="AD64" s="405"/>
      <c r="AE64" s="409"/>
      <c r="AF64" s="353"/>
      <c r="AG64" s="410"/>
      <c r="AH64" s="417"/>
      <c r="AI64" s="353"/>
      <c r="AJ64" s="405"/>
      <c r="AK64" s="409"/>
      <c r="AL64" s="353"/>
      <c r="AM64" s="410"/>
      <c r="AN64" s="417"/>
      <c r="AO64" s="353"/>
      <c r="AP64" s="405"/>
      <c r="AQ64" s="409" t="s">
        <v>53</v>
      </c>
      <c r="AR64" s="353" t="s">
        <v>241</v>
      </c>
      <c r="AS64" s="410" t="s">
        <v>53</v>
      </c>
      <c r="AT64" s="409" t="s">
        <v>242</v>
      </c>
      <c r="AU64" s="353">
        <v>20.059999999999999</v>
      </c>
      <c r="AV64" s="410">
        <v>24.69</v>
      </c>
      <c r="AW64" s="417" t="s">
        <v>170</v>
      </c>
      <c r="AX64" s="353">
        <v>66.209999999999994</v>
      </c>
      <c r="AY64" s="405">
        <v>103.74</v>
      </c>
      <c r="AZ64" s="409" t="s">
        <v>238</v>
      </c>
      <c r="BA64" s="353">
        <v>98.94</v>
      </c>
      <c r="BB64" s="353" t="s">
        <v>241</v>
      </c>
      <c r="BC64" s="353" t="s">
        <v>53</v>
      </c>
      <c r="BD64" s="410">
        <v>101.38</v>
      </c>
      <c r="BF64" s="649"/>
      <c r="BG64" s="728"/>
      <c r="BH64" s="729"/>
      <c r="BI64" s="729"/>
    </row>
    <row r="65" spans="1:61" s="111" customFormat="1" ht="13.8" customHeight="1" x14ac:dyDescent="0.25">
      <c r="A65" s="771"/>
      <c r="B65" s="803"/>
      <c r="C65" s="421" t="s">
        <v>871</v>
      </c>
      <c r="D65" s="423"/>
      <c r="E65" s="353"/>
      <c r="F65" s="410"/>
      <c r="G65" s="409"/>
      <c r="H65" s="353"/>
      <c r="I65" s="410"/>
      <c r="J65" s="417"/>
      <c r="K65" s="353"/>
      <c r="L65" s="405"/>
      <c r="M65" s="409"/>
      <c r="N65" s="353"/>
      <c r="O65" s="410"/>
      <c r="P65" s="417"/>
      <c r="Q65" s="353"/>
      <c r="R65" s="405"/>
      <c r="S65" s="409"/>
      <c r="T65" s="353"/>
      <c r="U65" s="410"/>
      <c r="V65" s="417"/>
      <c r="W65" s="353"/>
      <c r="X65" s="405"/>
      <c r="Y65" s="409"/>
      <c r="Z65" s="353"/>
      <c r="AA65" s="410"/>
      <c r="AB65" s="417"/>
      <c r="AC65" s="353"/>
      <c r="AD65" s="405"/>
      <c r="AE65" s="409"/>
      <c r="AF65" s="353"/>
      <c r="AG65" s="410"/>
      <c r="AH65" s="417"/>
      <c r="AI65" s="353"/>
      <c r="AJ65" s="405"/>
      <c r="AK65" s="409"/>
      <c r="AL65" s="353"/>
      <c r="AM65" s="410"/>
      <c r="AN65" s="417"/>
      <c r="AO65" s="353"/>
      <c r="AP65" s="405"/>
      <c r="AQ65" s="409" t="s">
        <v>176</v>
      </c>
      <c r="AR65" s="353" t="s">
        <v>910</v>
      </c>
      <c r="AS65" s="410">
        <v>566.46</v>
      </c>
      <c r="AT65" s="409" t="s">
        <v>232</v>
      </c>
      <c r="AU65" s="353">
        <v>320.02</v>
      </c>
      <c r="AV65" s="410">
        <v>488.26</v>
      </c>
      <c r="AW65" s="417" t="s">
        <v>206</v>
      </c>
      <c r="AX65" s="353">
        <v>468.43</v>
      </c>
      <c r="AY65" s="405">
        <v>482.06</v>
      </c>
      <c r="AZ65" s="409" t="s">
        <v>165</v>
      </c>
      <c r="BA65" s="353">
        <v>40.049999999999997</v>
      </c>
      <c r="BB65" s="353" t="s">
        <v>241</v>
      </c>
      <c r="BC65" s="353" t="s">
        <v>241</v>
      </c>
      <c r="BD65" s="410">
        <v>40.049999999999997</v>
      </c>
      <c r="BF65" s="649"/>
      <c r="BG65" s="728"/>
      <c r="BH65" s="729"/>
      <c r="BI65" s="729"/>
    </row>
    <row r="66" spans="1:61" s="111" customFormat="1" ht="13.8" customHeight="1" x14ac:dyDescent="0.25">
      <c r="A66" s="771"/>
      <c r="B66" s="801" t="s">
        <v>37</v>
      </c>
      <c r="C66" s="419" t="s">
        <v>914</v>
      </c>
      <c r="D66" s="424" t="s">
        <v>221</v>
      </c>
      <c r="E66" s="357">
        <v>2161.9920000000002</v>
      </c>
      <c r="F66" s="412">
        <v>2432.701</v>
      </c>
      <c r="G66" s="411" t="s">
        <v>219</v>
      </c>
      <c r="H66" s="357">
        <v>2745.5749999999998</v>
      </c>
      <c r="I66" s="412">
        <v>2993.9810000000002</v>
      </c>
      <c r="J66" s="355" t="s">
        <v>263</v>
      </c>
      <c r="K66" s="357">
        <v>3353.172</v>
      </c>
      <c r="L66" s="406">
        <v>3969.2420000000002</v>
      </c>
      <c r="M66" s="411" t="s">
        <v>522</v>
      </c>
      <c r="N66" s="357">
        <v>2048.5500000000002</v>
      </c>
      <c r="O66" s="412">
        <v>3349.95</v>
      </c>
      <c r="P66" s="355" t="s">
        <v>158</v>
      </c>
      <c r="Q66" s="357">
        <v>2955.9</v>
      </c>
      <c r="R66" s="406">
        <v>4992.57</v>
      </c>
      <c r="S66" s="411" t="s">
        <v>428</v>
      </c>
      <c r="T66" s="357">
        <v>3764.1590000000001</v>
      </c>
      <c r="U66" s="412">
        <v>5140.9690000000001</v>
      </c>
      <c r="V66" s="355" t="s">
        <v>529</v>
      </c>
      <c r="W66" s="357">
        <v>4539.3310000000001</v>
      </c>
      <c r="X66" s="406">
        <v>5241.7610000000004</v>
      </c>
      <c r="Y66" s="411" t="s">
        <v>646</v>
      </c>
      <c r="Z66" s="357">
        <v>4092.73</v>
      </c>
      <c r="AA66" s="412">
        <v>5635.96</v>
      </c>
      <c r="AB66" s="355" t="s">
        <v>462</v>
      </c>
      <c r="AC66" s="357">
        <v>3497.52</v>
      </c>
      <c r="AD66" s="406">
        <v>9118.0499999999993</v>
      </c>
      <c r="AE66" s="411" t="s">
        <v>336</v>
      </c>
      <c r="AF66" s="357">
        <v>4674.45</v>
      </c>
      <c r="AG66" s="412">
        <v>8961.8518999999997</v>
      </c>
      <c r="AH66" s="355" t="s">
        <v>919</v>
      </c>
      <c r="AI66" s="357">
        <v>7321.42</v>
      </c>
      <c r="AJ66" s="406">
        <v>10359.629999999999</v>
      </c>
      <c r="AK66" s="411" t="s">
        <v>920</v>
      </c>
      <c r="AL66" s="357">
        <v>8549.5827000000008</v>
      </c>
      <c r="AM66" s="412">
        <v>13011.870699999999</v>
      </c>
      <c r="AN66" s="355" t="s">
        <v>921</v>
      </c>
      <c r="AO66" s="357">
        <v>10043.57</v>
      </c>
      <c r="AP66" s="406">
        <v>14584.7508</v>
      </c>
      <c r="AQ66" s="411" t="s">
        <v>922</v>
      </c>
      <c r="AR66" s="357">
        <v>16637.810000000001</v>
      </c>
      <c r="AS66" s="412">
        <v>22522.9745</v>
      </c>
      <c r="AT66" s="411" t="s">
        <v>923</v>
      </c>
      <c r="AU66" s="357">
        <v>19484.653999999999</v>
      </c>
      <c r="AV66" s="412">
        <v>24434.883999999998</v>
      </c>
      <c r="AW66" s="355" t="s">
        <v>924</v>
      </c>
      <c r="AX66" s="357">
        <v>24250.004864999999</v>
      </c>
      <c r="AY66" s="406">
        <v>28112.525153999999</v>
      </c>
      <c r="AZ66" s="411" t="s">
        <v>931</v>
      </c>
      <c r="BA66" s="357">
        <v>22892.417463999998</v>
      </c>
      <c r="BB66" s="357">
        <v>1064.4069959999999</v>
      </c>
      <c r="BC66" s="357">
        <v>471.32830799999999</v>
      </c>
      <c r="BD66" s="412">
        <v>24440.982768000002</v>
      </c>
      <c r="BF66" s="649"/>
      <c r="BG66" s="728"/>
      <c r="BH66" s="729"/>
      <c r="BI66" s="729"/>
    </row>
    <row r="67" spans="1:61" s="111" customFormat="1" ht="13.8" customHeight="1" x14ac:dyDescent="0.25">
      <c r="A67" s="771"/>
      <c r="B67" s="802"/>
      <c r="C67" s="420" t="s">
        <v>915</v>
      </c>
      <c r="D67" s="423" t="s">
        <v>148</v>
      </c>
      <c r="E67" s="353">
        <v>1731.23</v>
      </c>
      <c r="F67" s="410">
        <v>1815.43</v>
      </c>
      <c r="G67" s="409" t="s">
        <v>193</v>
      </c>
      <c r="H67" s="353">
        <v>1490.3</v>
      </c>
      <c r="I67" s="410">
        <v>1510.87</v>
      </c>
      <c r="J67" s="417" t="s">
        <v>414</v>
      </c>
      <c r="K67" s="353">
        <v>2323.3000000000002</v>
      </c>
      <c r="L67" s="405">
        <v>2447.04</v>
      </c>
      <c r="M67" s="409" t="s">
        <v>150</v>
      </c>
      <c r="N67" s="353">
        <v>1890.2850000000001</v>
      </c>
      <c r="O67" s="410">
        <v>2349.1750000000002</v>
      </c>
      <c r="P67" s="417" t="s">
        <v>501</v>
      </c>
      <c r="Q67" s="353">
        <v>1748.35</v>
      </c>
      <c r="R67" s="405">
        <v>2795.76</v>
      </c>
      <c r="S67" s="409" t="s">
        <v>510</v>
      </c>
      <c r="T67" s="353">
        <v>2960.33</v>
      </c>
      <c r="U67" s="410">
        <v>3409.14</v>
      </c>
      <c r="V67" s="417" t="s">
        <v>306</v>
      </c>
      <c r="W67" s="353">
        <v>3675.1</v>
      </c>
      <c r="X67" s="405">
        <v>4033.22</v>
      </c>
      <c r="Y67" s="409" t="s">
        <v>588</v>
      </c>
      <c r="Z67" s="353">
        <v>4598.6000000000004</v>
      </c>
      <c r="AA67" s="410">
        <v>5285.88</v>
      </c>
      <c r="AB67" s="417" t="s">
        <v>570</v>
      </c>
      <c r="AC67" s="353">
        <v>6829.78</v>
      </c>
      <c r="AD67" s="405">
        <v>10676.62</v>
      </c>
      <c r="AE67" s="409" t="s">
        <v>505</v>
      </c>
      <c r="AF67" s="353">
        <v>6676.5640000000003</v>
      </c>
      <c r="AG67" s="410">
        <v>13992.353999999999</v>
      </c>
      <c r="AH67" s="417" t="s">
        <v>925</v>
      </c>
      <c r="AI67" s="353">
        <v>9658.9639999999999</v>
      </c>
      <c r="AJ67" s="405">
        <v>13381.084000000001</v>
      </c>
      <c r="AK67" s="409" t="s">
        <v>926</v>
      </c>
      <c r="AL67" s="353">
        <v>10801.605</v>
      </c>
      <c r="AM67" s="410">
        <v>14392.975</v>
      </c>
      <c r="AN67" s="417" t="s">
        <v>927</v>
      </c>
      <c r="AO67" s="353">
        <v>13185.74</v>
      </c>
      <c r="AP67" s="405">
        <v>21662.945800000001</v>
      </c>
      <c r="AQ67" s="409" t="s">
        <v>928</v>
      </c>
      <c r="AR67" s="353">
        <v>20444.46</v>
      </c>
      <c r="AS67" s="410">
        <v>27553.75</v>
      </c>
      <c r="AT67" s="409" t="s">
        <v>929</v>
      </c>
      <c r="AU67" s="353">
        <v>20383.994999999999</v>
      </c>
      <c r="AV67" s="410">
        <v>25874.077399999998</v>
      </c>
      <c r="AW67" s="417" t="s">
        <v>930</v>
      </c>
      <c r="AX67" s="353">
        <v>24951.799200000001</v>
      </c>
      <c r="AY67" s="405">
        <v>28859.875199999999</v>
      </c>
      <c r="AZ67" s="409" t="s">
        <v>932</v>
      </c>
      <c r="BA67" s="353">
        <v>18859.270079999998</v>
      </c>
      <c r="BB67" s="353">
        <v>359.43</v>
      </c>
      <c r="BC67" s="353">
        <v>846.47429999999997</v>
      </c>
      <c r="BD67" s="410">
        <v>20085.414379999998</v>
      </c>
      <c r="BF67" s="649"/>
      <c r="BG67" s="728"/>
      <c r="BH67" s="729"/>
      <c r="BI67" s="729"/>
    </row>
    <row r="68" spans="1:61" s="111" customFormat="1" ht="13.8" customHeight="1" x14ac:dyDescent="0.25">
      <c r="A68" s="771"/>
      <c r="B68" s="802"/>
      <c r="C68" s="420" t="s">
        <v>916</v>
      </c>
      <c r="D68" s="423" t="s">
        <v>165</v>
      </c>
      <c r="E68" s="353">
        <v>20.11</v>
      </c>
      <c r="F68" s="410">
        <v>20.11</v>
      </c>
      <c r="G68" s="409" t="s">
        <v>242</v>
      </c>
      <c r="H68" s="353">
        <v>9.07</v>
      </c>
      <c r="I68" s="410">
        <v>9.07</v>
      </c>
      <c r="J68" s="417" t="s">
        <v>166</v>
      </c>
      <c r="K68" s="353">
        <v>39.020000000000003</v>
      </c>
      <c r="L68" s="405">
        <v>39.020000000000003</v>
      </c>
      <c r="M68" s="409" t="s">
        <v>166</v>
      </c>
      <c r="N68" s="353">
        <v>50.44</v>
      </c>
      <c r="O68" s="410">
        <v>51.43</v>
      </c>
      <c r="P68" s="417" t="s">
        <v>244</v>
      </c>
      <c r="Q68" s="353">
        <v>89.55</v>
      </c>
      <c r="R68" s="405">
        <v>89.55</v>
      </c>
      <c r="S68" s="409" t="s">
        <v>206</v>
      </c>
      <c r="T68" s="353">
        <v>198.64</v>
      </c>
      <c r="U68" s="410">
        <v>202.25</v>
      </c>
      <c r="V68" s="417" t="s">
        <v>435</v>
      </c>
      <c r="W68" s="353">
        <v>303.73</v>
      </c>
      <c r="X68" s="405">
        <v>303.73</v>
      </c>
      <c r="Y68" s="409" t="s">
        <v>210</v>
      </c>
      <c r="Z68" s="353">
        <v>658.34</v>
      </c>
      <c r="AA68" s="410">
        <v>671.3</v>
      </c>
      <c r="AB68" s="417" t="s">
        <v>551</v>
      </c>
      <c r="AC68" s="353">
        <v>1162.6300000000001</v>
      </c>
      <c r="AD68" s="405">
        <v>1345.23</v>
      </c>
      <c r="AE68" s="409" t="s">
        <v>214</v>
      </c>
      <c r="AF68" s="353">
        <v>1351.4</v>
      </c>
      <c r="AG68" s="410">
        <v>1440.66</v>
      </c>
      <c r="AH68" s="417" t="s">
        <v>682</v>
      </c>
      <c r="AI68" s="353">
        <v>2682.96</v>
      </c>
      <c r="AJ68" s="405">
        <v>2774.67</v>
      </c>
      <c r="AK68" s="409" t="s">
        <v>147</v>
      </c>
      <c r="AL68" s="353">
        <v>2251.23</v>
      </c>
      <c r="AM68" s="410">
        <v>2299.37</v>
      </c>
      <c r="AN68" s="417" t="s">
        <v>407</v>
      </c>
      <c r="AO68" s="353">
        <v>2206.2800000000002</v>
      </c>
      <c r="AP68" s="405">
        <v>2273.36</v>
      </c>
      <c r="AQ68" s="409" t="s">
        <v>391</v>
      </c>
      <c r="AR68" s="353">
        <v>3437.2280000000001</v>
      </c>
      <c r="AS68" s="410">
        <v>3486.0830000000001</v>
      </c>
      <c r="AT68" s="409" t="s">
        <v>303</v>
      </c>
      <c r="AU68" s="353">
        <v>2455.2800000000002</v>
      </c>
      <c r="AV68" s="410">
        <v>2484.4699999999998</v>
      </c>
      <c r="AW68" s="417" t="s">
        <v>250</v>
      </c>
      <c r="AX68" s="353">
        <v>2056.1</v>
      </c>
      <c r="AY68" s="405">
        <v>2058.15</v>
      </c>
      <c r="AZ68" s="409" t="s">
        <v>257</v>
      </c>
      <c r="BA68" s="353">
        <v>2154.432135</v>
      </c>
      <c r="BB68" s="353" t="s">
        <v>53</v>
      </c>
      <c r="BC68" s="353">
        <v>22.380199999999999</v>
      </c>
      <c r="BD68" s="410">
        <v>2177.932335</v>
      </c>
      <c r="BF68" s="649"/>
      <c r="BG68" s="728"/>
      <c r="BH68" s="729"/>
      <c r="BI68" s="729"/>
    </row>
    <row r="69" spans="1:61" s="111" customFormat="1" ht="13.8" customHeight="1" x14ac:dyDescent="0.25">
      <c r="A69" s="771"/>
      <c r="B69" s="802"/>
      <c r="C69" s="420" t="s">
        <v>917</v>
      </c>
      <c r="D69" s="423" t="s">
        <v>173</v>
      </c>
      <c r="E69" s="353">
        <v>158.88900000000001</v>
      </c>
      <c r="F69" s="410">
        <v>176.19900000000001</v>
      </c>
      <c r="G69" s="409" t="s">
        <v>240</v>
      </c>
      <c r="H69" s="353">
        <v>79.212999999999994</v>
      </c>
      <c r="I69" s="410">
        <v>94.253</v>
      </c>
      <c r="J69" s="417" t="s">
        <v>203</v>
      </c>
      <c r="K69" s="353">
        <v>109.602</v>
      </c>
      <c r="L69" s="405">
        <v>136.05199999999999</v>
      </c>
      <c r="M69" s="409" t="s">
        <v>285</v>
      </c>
      <c r="N69" s="353">
        <v>67.63</v>
      </c>
      <c r="O69" s="410">
        <v>265.49</v>
      </c>
      <c r="P69" s="417" t="s">
        <v>203</v>
      </c>
      <c r="Q69" s="353">
        <v>47.38</v>
      </c>
      <c r="R69" s="405">
        <v>188.52</v>
      </c>
      <c r="S69" s="409" t="s">
        <v>269</v>
      </c>
      <c r="T69" s="353">
        <v>130.15</v>
      </c>
      <c r="U69" s="410">
        <v>212.55</v>
      </c>
      <c r="V69" s="417" t="s">
        <v>276</v>
      </c>
      <c r="W69" s="353">
        <v>126.64</v>
      </c>
      <c r="X69" s="405">
        <v>161.91</v>
      </c>
      <c r="Y69" s="409" t="s">
        <v>188</v>
      </c>
      <c r="Z69" s="353">
        <v>146.26</v>
      </c>
      <c r="AA69" s="410">
        <v>369.99959999999999</v>
      </c>
      <c r="AB69" s="417" t="s">
        <v>211</v>
      </c>
      <c r="AC69" s="353">
        <v>218.9</v>
      </c>
      <c r="AD69" s="405">
        <v>1098.47</v>
      </c>
      <c r="AE69" s="409" t="s">
        <v>142</v>
      </c>
      <c r="AF69" s="353">
        <v>351.11</v>
      </c>
      <c r="AG69" s="410">
        <v>958.27</v>
      </c>
      <c r="AH69" s="417" t="s">
        <v>329</v>
      </c>
      <c r="AI69" s="353">
        <v>491.58</v>
      </c>
      <c r="AJ69" s="405">
        <v>804.3</v>
      </c>
      <c r="AK69" s="409" t="s">
        <v>656</v>
      </c>
      <c r="AL69" s="353">
        <v>592.80999999999995</v>
      </c>
      <c r="AM69" s="410">
        <v>1736.394</v>
      </c>
      <c r="AN69" s="417" t="s">
        <v>414</v>
      </c>
      <c r="AO69" s="353" t="s">
        <v>473</v>
      </c>
      <c r="AP69" s="405">
        <v>1545.35</v>
      </c>
      <c r="AQ69" s="409" t="s">
        <v>377</v>
      </c>
      <c r="AR69" s="353">
        <v>1041.6099999999999</v>
      </c>
      <c r="AS69" s="410">
        <v>1510.29</v>
      </c>
      <c r="AT69" s="409" t="s">
        <v>656</v>
      </c>
      <c r="AU69" s="353">
        <v>1173.07</v>
      </c>
      <c r="AV69" s="410">
        <v>1671.22</v>
      </c>
      <c r="AW69" s="417" t="s">
        <v>324</v>
      </c>
      <c r="AX69" s="353">
        <v>1756.55</v>
      </c>
      <c r="AY69" s="405">
        <v>1915.597068</v>
      </c>
      <c r="AZ69" s="409" t="s">
        <v>142</v>
      </c>
      <c r="BA69" s="353">
        <v>748.11859000000004</v>
      </c>
      <c r="BB69" s="353">
        <v>114.821628</v>
      </c>
      <c r="BC69" s="353">
        <v>8.18</v>
      </c>
      <c r="BD69" s="410">
        <v>871.12021800000002</v>
      </c>
      <c r="BF69" s="649"/>
      <c r="BG69" s="728"/>
      <c r="BH69" s="729"/>
      <c r="BI69" s="729"/>
    </row>
    <row r="70" spans="1:61" s="111" customFormat="1" ht="13.8" customHeight="1" x14ac:dyDescent="0.25">
      <c r="A70" s="771"/>
      <c r="B70" s="803"/>
      <c r="C70" s="421" t="s">
        <v>918</v>
      </c>
      <c r="D70" s="425" t="s">
        <v>163</v>
      </c>
      <c r="E70" s="354">
        <v>3.25</v>
      </c>
      <c r="F70" s="414">
        <v>3.25</v>
      </c>
      <c r="G70" s="413" t="s">
        <v>163</v>
      </c>
      <c r="H70" s="354">
        <v>2.97</v>
      </c>
      <c r="I70" s="414">
        <v>2.97</v>
      </c>
      <c r="J70" s="356" t="s">
        <v>53</v>
      </c>
      <c r="K70" s="354" t="s">
        <v>53</v>
      </c>
      <c r="L70" s="407" t="s">
        <v>53</v>
      </c>
      <c r="M70" s="413" t="s">
        <v>163</v>
      </c>
      <c r="N70" s="354">
        <v>3.35</v>
      </c>
      <c r="O70" s="414">
        <v>16.079999999999998</v>
      </c>
      <c r="P70" s="356" t="s">
        <v>237</v>
      </c>
      <c r="Q70" s="354">
        <v>26.89</v>
      </c>
      <c r="R70" s="407">
        <v>28.33</v>
      </c>
      <c r="S70" s="413" t="s">
        <v>202</v>
      </c>
      <c r="T70" s="354">
        <v>20.97</v>
      </c>
      <c r="U70" s="414">
        <v>23.97</v>
      </c>
      <c r="V70" s="356" t="s">
        <v>202</v>
      </c>
      <c r="W70" s="354">
        <v>25.76</v>
      </c>
      <c r="X70" s="407">
        <v>27.96</v>
      </c>
      <c r="Y70" s="413" t="s">
        <v>170</v>
      </c>
      <c r="Z70" s="354">
        <v>31.27</v>
      </c>
      <c r="AA70" s="414">
        <v>33.32</v>
      </c>
      <c r="AB70" s="356" t="s">
        <v>166</v>
      </c>
      <c r="AC70" s="354">
        <v>24.29</v>
      </c>
      <c r="AD70" s="407">
        <v>31.44</v>
      </c>
      <c r="AE70" s="413" t="s">
        <v>240</v>
      </c>
      <c r="AF70" s="354">
        <v>58.34</v>
      </c>
      <c r="AG70" s="414">
        <v>103.63</v>
      </c>
      <c r="AH70" s="356" t="s">
        <v>239</v>
      </c>
      <c r="AI70" s="354">
        <v>78.398499999999999</v>
      </c>
      <c r="AJ70" s="407">
        <v>141.46850000000001</v>
      </c>
      <c r="AK70" s="413" t="s">
        <v>269</v>
      </c>
      <c r="AL70" s="354">
        <v>85.868499999999997</v>
      </c>
      <c r="AM70" s="414">
        <v>111.6885</v>
      </c>
      <c r="AN70" s="356" t="s">
        <v>173</v>
      </c>
      <c r="AO70" s="354">
        <v>79.27</v>
      </c>
      <c r="AP70" s="407">
        <v>92.88</v>
      </c>
      <c r="AQ70" s="413" t="s">
        <v>365</v>
      </c>
      <c r="AR70" s="354">
        <v>235.84</v>
      </c>
      <c r="AS70" s="414">
        <v>267.31</v>
      </c>
      <c r="AT70" s="413" t="s">
        <v>190</v>
      </c>
      <c r="AU70" s="354">
        <v>574.29</v>
      </c>
      <c r="AV70" s="414">
        <v>637.13</v>
      </c>
      <c r="AW70" s="356" t="s">
        <v>139</v>
      </c>
      <c r="AX70" s="354">
        <v>549.73424699999998</v>
      </c>
      <c r="AY70" s="407">
        <v>593.36489700000004</v>
      </c>
      <c r="AZ70" s="413" t="s">
        <v>352</v>
      </c>
      <c r="BA70" s="354">
        <v>341.75411800000001</v>
      </c>
      <c r="BB70" s="354">
        <v>26.53</v>
      </c>
      <c r="BC70" s="354">
        <v>4.07</v>
      </c>
      <c r="BD70" s="414">
        <v>372.35411800000003</v>
      </c>
      <c r="BF70" s="649"/>
      <c r="BG70" s="728"/>
      <c r="BH70" s="729"/>
      <c r="BI70" s="729"/>
    </row>
    <row r="71" spans="1:61" s="111" customFormat="1" ht="13.8" customHeight="1" x14ac:dyDescent="0.25">
      <c r="A71" s="771"/>
      <c r="B71" s="801" t="s">
        <v>38</v>
      </c>
      <c r="C71" s="419" t="s">
        <v>933</v>
      </c>
      <c r="D71" s="424" t="s">
        <v>350</v>
      </c>
      <c r="E71" s="357">
        <v>966.59</v>
      </c>
      <c r="F71" s="412">
        <v>1042.05</v>
      </c>
      <c r="G71" s="411" t="s">
        <v>196</v>
      </c>
      <c r="H71" s="357">
        <v>824.61300000000006</v>
      </c>
      <c r="I71" s="412">
        <v>879.57299999999998</v>
      </c>
      <c r="J71" s="355" t="s">
        <v>315</v>
      </c>
      <c r="K71" s="357">
        <v>778.87099999999998</v>
      </c>
      <c r="L71" s="406">
        <v>837.11099999999999</v>
      </c>
      <c r="M71" s="411" t="s">
        <v>199</v>
      </c>
      <c r="N71" s="357">
        <v>1290.5350000000001</v>
      </c>
      <c r="O71" s="412">
        <v>1723.0650000000001</v>
      </c>
      <c r="P71" s="355" t="s">
        <v>457</v>
      </c>
      <c r="Q71" s="357">
        <v>1147.2750000000001</v>
      </c>
      <c r="R71" s="406">
        <v>1958.0650000000001</v>
      </c>
      <c r="S71" s="411" t="s">
        <v>536</v>
      </c>
      <c r="T71" s="357">
        <v>938.62599999999998</v>
      </c>
      <c r="U71" s="412">
        <v>1220.6659999999999</v>
      </c>
      <c r="V71" s="355" t="s">
        <v>437</v>
      </c>
      <c r="W71" s="357">
        <v>793.8</v>
      </c>
      <c r="X71" s="406">
        <v>976.62</v>
      </c>
      <c r="Y71" s="411" t="s">
        <v>576</v>
      </c>
      <c r="Z71" s="357">
        <v>1299.8699999999999</v>
      </c>
      <c r="AA71" s="412">
        <v>1725.08</v>
      </c>
      <c r="AB71" s="355" t="s">
        <v>767</v>
      </c>
      <c r="AC71" s="357">
        <v>2020.41</v>
      </c>
      <c r="AD71" s="406">
        <v>3616.7</v>
      </c>
      <c r="AE71" s="411" t="s">
        <v>900</v>
      </c>
      <c r="AF71" s="357">
        <v>2409.29</v>
      </c>
      <c r="AG71" s="412">
        <v>5185.53</v>
      </c>
      <c r="AH71" s="355" t="s">
        <v>518</v>
      </c>
      <c r="AI71" s="357">
        <v>2160.951</v>
      </c>
      <c r="AJ71" s="406">
        <v>4060.3110000000001</v>
      </c>
      <c r="AK71" s="411" t="s">
        <v>936</v>
      </c>
      <c r="AL71" s="357">
        <v>2298.21</v>
      </c>
      <c r="AM71" s="412">
        <v>3611.23</v>
      </c>
      <c r="AN71" s="355" t="s">
        <v>892</v>
      </c>
      <c r="AO71" s="357">
        <v>2698.13</v>
      </c>
      <c r="AP71" s="406">
        <v>4013.0162</v>
      </c>
      <c r="AQ71" s="411" t="s">
        <v>160</v>
      </c>
      <c r="AR71" s="357">
        <v>3030.51</v>
      </c>
      <c r="AS71" s="412">
        <v>4821.62</v>
      </c>
      <c r="AT71" s="411" t="s">
        <v>424</v>
      </c>
      <c r="AU71" s="357">
        <v>4630.4750000000004</v>
      </c>
      <c r="AV71" s="412">
        <v>6507.0169999999998</v>
      </c>
      <c r="AW71" s="355" t="s">
        <v>335</v>
      </c>
      <c r="AX71" s="357">
        <v>4311.0393000000004</v>
      </c>
      <c r="AY71" s="406">
        <v>5177.4426000000003</v>
      </c>
      <c r="AZ71" s="411" t="s">
        <v>482</v>
      </c>
      <c r="BA71" s="357">
        <v>3188.778879</v>
      </c>
      <c r="BB71" s="357">
        <v>193.94</v>
      </c>
      <c r="BC71" s="357">
        <v>270.01350000000002</v>
      </c>
      <c r="BD71" s="412">
        <v>3745.3823790000001</v>
      </c>
      <c r="BF71" s="649"/>
      <c r="BG71" s="728"/>
      <c r="BH71" s="729"/>
      <c r="BI71" s="729"/>
    </row>
    <row r="72" spans="1:61" s="111" customFormat="1" ht="13.8" customHeight="1" x14ac:dyDescent="0.25">
      <c r="A72" s="771"/>
      <c r="B72" s="802"/>
      <c r="C72" s="420" t="s">
        <v>934</v>
      </c>
      <c r="D72" s="423" t="s">
        <v>435</v>
      </c>
      <c r="E72" s="353">
        <v>275.13</v>
      </c>
      <c r="F72" s="410">
        <v>334.41</v>
      </c>
      <c r="G72" s="409" t="s">
        <v>277</v>
      </c>
      <c r="H72" s="353">
        <v>158.15600000000001</v>
      </c>
      <c r="I72" s="410">
        <v>223.04599999999999</v>
      </c>
      <c r="J72" s="417" t="s">
        <v>277</v>
      </c>
      <c r="K72" s="353">
        <v>115.46</v>
      </c>
      <c r="L72" s="405">
        <v>147.63999999999999</v>
      </c>
      <c r="M72" s="409" t="s">
        <v>134</v>
      </c>
      <c r="N72" s="353">
        <v>228.08</v>
      </c>
      <c r="O72" s="410">
        <v>474.46</v>
      </c>
      <c r="P72" s="417" t="s">
        <v>132</v>
      </c>
      <c r="Q72" s="353">
        <v>239.09200000000001</v>
      </c>
      <c r="R72" s="405">
        <v>378.75200000000001</v>
      </c>
      <c r="S72" s="409" t="s">
        <v>209</v>
      </c>
      <c r="T72" s="353">
        <v>258.41899999999998</v>
      </c>
      <c r="U72" s="410">
        <v>395.50900000000001</v>
      </c>
      <c r="V72" s="417" t="s">
        <v>134</v>
      </c>
      <c r="W72" s="353">
        <v>261.04000000000002</v>
      </c>
      <c r="X72" s="405">
        <v>327.3</v>
      </c>
      <c r="Y72" s="409" t="s">
        <v>347</v>
      </c>
      <c r="Z72" s="353">
        <v>710.35</v>
      </c>
      <c r="AA72" s="410">
        <v>958.53650000000005</v>
      </c>
      <c r="AB72" s="417" t="s">
        <v>344</v>
      </c>
      <c r="AC72" s="353">
        <v>605.21</v>
      </c>
      <c r="AD72" s="405">
        <v>1232.9942000000001</v>
      </c>
      <c r="AE72" s="409" t="s">
        <v>295</v>
      </c>
      <c r="AF72" s="353">
        <v>915.84670000000006</v>
      </c>
      <c r="AG72" s="410">
        <v>2488.3366999999998</v>
      </c>
      <c r="AH72" s="417" t="s">
        <v>378</v>
      </c>
      <c r="AI72" s="353">
        <v>1173.2</v>
      </c>
      <c r="AJ72" s="405">
        <v>2308.04</v>
      </c>
      <c r="AK72" s="409" t="s">
        <v>351</v>
      </c>
      <c r="AL72" s="353">
        <v>1089.03</v>
      </c>
      <c r="AM72" s="410">
        <v>1647.49</v>
      </c>
      <c r="AN72" s="417" t="s">
        <v>217</v>
      </c>
      <c r="AO72" s="353">
        <v>1094.3</v>
      </c>
      <c r="AP72" s="405">
        <v>1657.94</v>
      </c>
      <c r="AQ72" s="409" t="s">
        <v>394</v>
      </c>
      <c r="AR72" s="353">
        <v>1334.3467000000001</v>
      </c>
      <c r="AS72" s="410">
        <v>1676.4167</v>
      </c>
      <c r="AT72" s="409" t="s">
        <v>291</v>
      </c>
      <c r="AU72" s="353">
        <v>715.48</v>
      </c>
      <c r="AV72" s="410">
        <v>955.84</v>
      </c>
      <c r="AW72" s="417" t="s">
        <v>393</v>
      </c>
      <c r="AX72" s="353">
        <v>543.08651299999997</v>
      </c>
      <c r="AY72" s="405">
        <v>591.046513</v>
      </c>
      <c r="AZ72" s="409" t="s">
        <v>348</v>
      </c>
      <c r="BA72" s="353">
        <v>519.90102999999999</v>
      </c>
      <c r="BB72" s="353">
        <v>10.34</v>
      </c>
      <c r="BC72" s="353">
        <v>18.350000000000001</v>
      </c>
      <c r="BD72" s="410">
        <v>564.10103000000004</v>
      </c>
      <c r="BF72" s="649"/>
      <c r="BG72" s="728"/>
      <c r="BH72" s="729"/>
      <c r="BI72" s="729"/>
    </row>
    <row r="73" spans="1:61" s="111" customFormat="1" ht="13.8" customHeight="1" x14ac:dyDescent="0.25">
      <c r="A73" s="771"/>
      <c r="B73" s="803"/>
      <c r="C73" s="421" t="s">
        <v>935</v>
      </c>
      <c r="D73" s="425" t="s">
        <v>200</v>
      </c>
      <c r="E73" s="354">
        <v>21.08</v>
      </c>
      <c r="F73" s="414">
        <v>21.08</v>
      </c>
      <c r="G73" s="413" t="s">
        <v>165</v>
      </c>
      <c r="H73" s="354">
        <v>30.71</v>
      </c>
      <c r="I73" s="414">
        <v>35.57</v>
      </c>
      <c r="J73" s="356" t="s">
        <v>163</v>
      </c>
      <c r="K73" s="354">
        <v>13.68</v>
      </c>
      <c r="L73" s="407">
        <v>13.68</v>
      </c>
      <c r="M73" s="413" t="s">
        <v>164</v>
      </c>
      <c r="N73" s="354">
        <v>20.34</v>
      </c>
      <c r="O73" s="414">
        <v>26.24</v>
      </c>
      <c r="P73" s="356" t="s">
        <v>200</v>
      </c>
      <c r="Q73" s="354">
        <v>14.87</v>
      </c>
      <c r="R73" s="407">
        <v>19.149999999999999</v>
      </c>
      <c r="S73" s="413" t="s">
        <v>53</v>
      </c>
      <c r="T73" s="354" t="s">
        <v>53</v>
      </c>
      <c r="U73" s="414" t="s">
        <v>53</v>
      </c>
      <c r="V73" s="356" t="s">
        <v>163</v>
      </c>
      <c r="W73" s="354">
        <v>7.77</v>
      </c>
      <c r="X73" s="407">
        <v>7.77</v>
      </c>
      <c r="Y73" s="413" t="s">
        <v>279</v>
      </c>
      <c r="Z73" s="354">
        <v>8.52</v>
      </c>
      <c r="AA73" s="414">
        <v>8.52</v>
      </c>
      <c r="AB73" s="356" t="s">
        <v>166</v>
      </c>
      <c r="AC73" s="354">
        <v>17.38</v>
      </c>
      <c r="AD73" s="407">
        <v>42.19</v>
      </c>
      <c r="AE73" s="413" t="s">
        <v>200</v>
      </c>
      <c r="AF73" s="354">
        <v>24.85</v>
      </c>
      <c r="AG73" s="414">
        <v>38.89</v>
      </c>
      <c r="AH73" s="356" t="s">
        <v>170</v>
      </c>
      <c r="AI73" s="354">
        <v>43.5</v>
      </c>
      <c r="AJ73" s="407">
        <v>87.74</v>
      </c>
      <c r="AK73" s="413" t="s">
        <v>244</v>
      </c>
      <c r="AL73" s="354">
        <v>56.22</v>
      </c>
      <c r="AM73" s="414">
        <v>117.63</v>
      </c>
      <c r="AN73" s="356" t="s">
        <v>237</v>
      </c>
      <c r="AO73" s="354">
        <v>26.76</v>
      </c>
      <c r="AP73" s="407">
        <v>37.76</v>
      </c>
      <c r="AQ73" s="413" t="s">
        <v>242</v>
      </c>
      <c r="AR73" s="354">
        <v>8.49</v>
      </c>
      <c r="AS73" s="414">
        <v>9.7799999999999994</v>
      </c>
      <c r="AT73" s="413" t="s">
        <v>168</v>
      </c>
      <c r="AU73" s="354">
        <v>25.61</v>
      </c>
      <c r="AV73" s="414">
        <v>34.82</v>
      </c>
      <c r="AW73" s="356" t="s">
        <v>244</v>
      </c>
      <c r="AX73" s="354">
        <v>107.2</v>
      </c>
      <c r="AY73" s="407">
        <v>120.59</v>
      </c>
      <c r="AZ73" s="413" t="s">
        <v>244</v>
      </c>
      <c r="BA73" s="354">
        <v>40.61</v>
      </c>
      <c r="BB73" s="354" t="s">
        <v>53</v>
      </c>
      <c r="BC73" s="354" t="s">
        <v>53</v>
      </c>
      <c r="BD73" s="414">
        <v>40.909999999999997</v>
      </c>
      <c r="BF73" s="649"/>
      <c r="BG73" s="728"/>
      <c r="BH73" s="729"/>
      <c r="BI73" s="729"/>
    </row>
    <row r="74" spans="1:61" s="111" customFormat="1" ht="13.8" customHeight="1" x14ac:dyDescent="0.25">
      <c r="A74" s="771"/>
      <c r="B74" s="801" t="s">
        <v>42</v>
      </c>
      <c r="C74" s="419" t="s">
        <v>937</v>
      </c>
      <c r="D74" s="423" t="s">
        <v>205</v>
      </c>
      <c r="E74" s="353">
        <v>83.74</v>
      </c>
      <c r="F74" s="410">
        <v>87.774000000000001</v>
      </c>
      <c r="G74" s="409" t="s">
        <v>233</v>
      </c>
      <c r="H74" s="353">
        <v>107.09</v>
      </c>
      <c r="I74" s="410">
        <v>108.69</v>
      </c>
      <c r="J74" s="417" t="s">
        <v>270</v>
      </c>
      <c r="K74" s="353">
        <v>115.066</v>
      </c>
      <c r="L74" s="405">
        <v>115.666</v>
      </c>
      <c r="M74" s="409" t="s">
        <v>222</v>
      </c>
      <c r="N74" s="353">
        <v>175.31100000000001</v>
      </c>
      <c r="O74" s="410">
        <v>180.69399999999999</v>
      </c>
      <c r="P74" s="417" t="s">
        <v>135</v>
      </c>
      <c r="Q74" s="353">
        <v>231.78049999999999</v>
      </c>
      <c r="R74" s="405">
        <v>240.80449999999999</v>
      </c>
      <c r="S74" s="409" t="s">
        <v>313</v>
      </c>
      <c r="T74" s="353">
        <v>351.58600000000001</v>
      </c>
      <c r="U74" s="410">
        <v>402.93599999999998</v>
      </c>
      <c r="V74" s="417" t="s">
        <v>135</v>
      </c>
      <c r="W74" s="353">
        <v>317.56</v>
      </c>
      <c r="X74" s="405">
        <v>360.31</v>
      </c>
      <c r="Y74" s="409" t="s">
        <v>290</v>
      </c>
      <c r="Z74" s="353">
        <v>467.0967</v>
      </c>
      <c r="AA74" s="410">
        <v>520.80669999999998</v>
      </c>
      <c r="AB74" s="417" t="s">
        <v>500</v>
      </c>
      <c r="AC74" s="353">
        <v>817.14059999999995</v>
      </c>
      <c r="AD74" s="405">
        <v>993.22059999999999</v>
      </c>
      <c r="AE74" s="409" t="s">
        <v>295</v>
      </c>
      <c r="AF74" s="353">
        <v>1450.72</v>
      </c>
      <c r="AG74" s="410">
        <v>1641.85</v>
      </c>
      <c r="AH74" s="417" t="s">
        <v>913</v>
      </c>
      <c r="AI74" s="353">
        <v>3247.39</v>
      </c>
      <c r="AJ74" s="405">
        <v>3484.68</v>
      </c>
      <c r="AK74" s="409" t="s">
        <v>431</v>
      </c>
      <c r="AL74" s="353">
        <v>4236.42</v>
      </c>
      <c r="AM74" s="410">
        <v>4882.84</v>
      </c>
      <c r="AN74" s="417" t="s">
        <v>474</v>
      </c>
      <c r="AO74" s="353">
        <v>4872.8599999999997</v>
      </c>
      <c r="AP74" s="405">
        <v>5326.33</v>
      </c>
      <c r="AQ74" s="409" t="s">
        <v>357</v>
      </c>
      <c r="AR74" s="353">
        <v>3466.3321000000001</v>
      </c>
      <c r="AS74" s="410">
        <v>3634.2221</v>
      </c>
      <c r="AT74" s="409" t="s">
        <v>668</v>
      </c>
      <c r="AU74" s="353">
        <v>3636.2111</v>
      </c>
      <c r="AV74" s="410">
        <v>3869.5210999999999</v>
      </c>
      <c r="AW74" s="417" t="s">
        <v>267</v>
      </c>
      <c r="AX74" s="353">
        <v>4104.5229920000002</v>
      </c>
      <c r="AY74" s="405">
        <v>4312.4769219999998</v>
      </c>
      <c r="AZ74" s="409" t="s">
        <v>677</v>
      </c>
      <c r="BA74" s="353">
        <v>5242.8112160000001</v>
      </c>
      <c r="BB74" s="353">
        <v>80.120559999999998</v>
      </c>
      <c r="BC74" s="353">
        <v>112.74</v>
      </c>
      <c r="BD74" s="410">
        <v>5446.7417759999998</v>
      </c>
      <c r="BF74" s="649"/>
      <c r="BG74" s="728"/>
      <c r="BH74" s="729"/>
      <c r="BI74" s="729"/>
    </row>
    <row r="75" spans="1:61" s="111" customFormat="1" ht="13.8" customHeight="1" x14ac:dyDescent="0.25">
      <c r="A75" s="771"/>
      <c r="B75" s="802"/>
      <c r="C75" s="420" t="s">
        <v>938</v>
      </c>
      <c r="D75" s="423" t="s">
        <v>245</v>
      </c>
      <c r="E75" s="353">
        <v>356.57</v>
      </c>
      <c r="F75" s="410">
        <v>356.57</v>
      </c>
      <c r="G75" s="409" t="s">
        <v>138</v>
      </c>
      <c r="H75" s="353">
        <v>417.75</v>
      </c>
      <c r="I75" s="410">
        <v>418.38</v>
      </c>
      <c r="J75" s="417" t="s">
        <v>499</v>
      </c>
      <c r="K75" s="353">
        <v>649.69000000000005</v>
      </c>
      <c r="L75" s="405">
        <v>649.69000000000005</v>
      </c>
      <c r="M75" s="409" t="s">
        <v>184</v>
      </c>
      <c r="N75" s="353">
        <v>649.33199999999999</v>
      </c>
      <c r="O75" s="410">
        <v>652.76199999999994</v>
      </c>
      <c r="P75" s="417" t="s">
        <v>144</v>
      </c>
      <c r="Q75" s="353">
        <v>862.32</v>
      </c>
      <c r="R75" s="405">
        <v>871.61</v>
      </c>
      <c r="S75" s="409" t="s">
        <v>146</v>
      </c>
      <c r="T75" s="353">
        <v>1029.18</v>
      </c>
      <c r="U75" s="410">
        <v>1070.58</v>
      </c>
      <c r="V75" s="417" t="s">
        <v>622</v>
      </c>
      <c r="W75" s="353">
        <v>950.88</v>
      </c>
      <c r="X75" s="405">
        <v>974.5</v>
      </c>
      <c r="Y75" s="409" t="s">
        <v>295</v>
      </c>
      <c r="Z75" s="353">
        <v>1300.71</v>
      </c>
      <c r="AA75" s="410">
        <v>1312.71</v>
      </c>
      <c r="AB75" s="417" t="s">
        <v>485</v>
      </c>
      <c r="AC75" s="353">
        <v>1563.65</v>
      </c>
      <c r="AD75" s="405">
        <v>1594.91</v>
      </c>
      <c r="AE75" s="409" t="s">
        <v>491</v>
      </c>
      <c r="AF75" s="353">
        <v>1694.69</v>
      </c>
      <c r="AG75" s="410">
        <v>1806.2</v>
      </c>
      <c r="AH75" s="417" t="s">
        <v>913</v>
      </c>
      <c r="AI75" s="353">
        <v>2504.25</v>
      </c>
      <c r="AJ75" s="405">
        <v>2767.41</v>
      </c>
      <c r="AK75" s="409" t="s">
        <v>401</v>
      </c>
      <c r="AL75" s="353">
        <v>3532.8766999999998</v>
      </c>
      <c r="AM75" s="410">
        <v>3667.8667</v>
      </c>
      <c r="AN75" s="417" t="s">
        <v>646</v>
      </c>
      <c r="AO75" s="353">
        <v>4362.24</v>
      </c>
      <c r="AP75" s="405">
        <v>4472.45</v>
      </c>
      <c r="AQ75" s="409" t="s">
        <v>898</v>
      </c>
      <c r="AR75" s="353">
        <v>5066.0465000000004</v>
      </c>
      <c r="AS75" s="410">
        <v>5137.4165000000003</v>
      </c>
      <c r="AT75" s="409" t="s">
        <v>431</v>
      </c>
      <c r="AU75" s="353">
        <v>4241.01</v>
      </c>
      <c r="AV75" s="410">
        <v>4310.24</v>
      </c>
      <c r="AW75" s="417" t="s">
        <v>427</v>
      </c>
      <c r="AX75" s="353">
        <v>2886.8924000000002</v>
      </c>
      <c r="AY75" s="405">
        <v>2973.0259689999998</v>
      </c>
      <c r="AZ75" s="409" t="s">
        <v>663</v>
      </c>
      <c r="BA75" s="353">
        <v>1868.491986</v>
      </c>
      <c r="BB75" s="353">
        <v>10.43</v>
      </c>
      <c r="BC75" s="353">
        <v>20.36</v>
      </c>
      <c r="BD75" s="410">
        <v>1902.8219859999999</v>
      </c>
      <c r="BF75" s="649"/>
      <c r="BG75" s="728"/>
      <c r="BH75" s="729"/>
      <c r="BI75" s="729"/>
    </row>
    <row r="76" spans="1:61" s="111" customFormat="1" ht="13.8" customHeight="1" x14ac:dyDescent="0.25">
      <c r="A76" s="771"/>
      <c r="B76" s="802"/>
      <c r="C76" s="420" t="s">
        <v>939</v>
      </c>
      <c r="D76" s="423" t="s">
        <v>166</v>
      </c>
      <c r="E76" s="353">
        <v>16.13</v>
      </c>
      <c r="F76" s="410">
        <v>19.670000000000002</v>
      </c>
      <c r="G76" s="409" t="s">
        <v>53</v>
      </c>
      <c r="H76" s="353" t="s">
        <v>53</v>
      </c>
      <c r="I76" s="410" t="s">
        <v>53</v>
      </c>
      <c r="J76" s="417" t="s">
        <v>279</v>
      </c>
      <c r="K76" s="353">
        <v>7.41</v>
      </c>
      <c r="L76" s="405">
        <v>7.41</v>
      </c>
      <c r="M76" s="409" t="s">
        <v>203</v>
      </c>
      <c r="N76" s="353">
        <v>15.71</v>
      </c>
      <c r="O76" s="410">
        <v>23.96</v>
      </c>
      <c r="P76" s="417" t="s">
        <v>239</v>
      </c>
      <c r="Q76" s="353">
        <v>47.09</v>
      </c>
      <c r="R76" s="405">
        <v>52.53</v>
      </c>
      <c r="S76" s="409" t="s">
        <v>175</v>
      </c>
      <c r="T76" s="353">
        <v>80.584999999999994</v>
      </c>
      <c r="U76" s="410">
        <v>92.965000000000003</v>
      </c>
      <c r="V76" s="417" t="s">
        <v>276</v>
      </c>
      <c r="W76" s="353">
        <v>92.27</v>
      </c>
      <c r="X76" s="405">
        <v>100.66</v>
      </c>
      <c r="Y76" s="409" t="s">
        <v>206</v>
      </c>
      <c r="Z76" s="353">
        <v>80.17</v>
      </c>
      <c r="AA76" s="410">
        <v>121.13</v>
      </c>
      <c r="AB76" s="417" t="s">
        <v>223</v>
      </c>
      <c r="AC76" s="353">
        <v>230.74</v>
      </c>
      <c r="AD76" s="405">
        <v>317.75</v>
      </c>
      <c r="AE76" s="409" t="s">
        <v>397</v>
      </c>
      <c r="AF76" s="353">
        <v>397.84</v>
      </c>
      <c r="AG76" s="410">
        <v>797.13</v>
      </c>
      <c r="AH76" s="417" t="s">
        <v>181</v>
      </c>
      <c r="AI76" s="353">
        <v>427.24</v>
      </c>
      <c r="AJ76" s="405">
        <v>668.97</v>
      </c>
      <c r="AK76" s="409" t="s">
        <v>184</v>
      </c>
      <c r="AL76" s="353">
        <v>726.28899999999999</v>
      </c>
      <c r="AM76" s="410">
        <v>832.93899999999996</v>
      </c>
      <c r="AN76" s="417" t="s">
        <v>499</v>
      </c>
      <c r="AO76" s="353">
        <v>547.75</v>
      </c>
      <c r="AP76" s="405">
        <v>726.49</v>
      </c>
      <c r="AQ76" s="409" t="s">
        <v>329</v>
      </c>
      <c r="AR76" s="353">
        <v>835.76900000000001</v>
      </c>
      <c r="AS76" s="410">
        <v>929.16899999999998</v>
      </c>
      <c r="AT76" s="409" t="s">
        <v>347</v>
      </c>
      <c r="AU76" s="353">
        <v>767.41899999999998</v>
      </c>
      <c r="AV76" s="410">
        <v>879.13900000000001</v>
      </c>
      <c r="AW76" s="417" t="s">
        <v>226</v>
      </c>
      <c r="AX76" s="353">
        <v>1293.076161</v>
      </c>
      <c r="AY76" s="405">
        <v>1480.7241610000001</v>
      </c>
      <c r="AZ76" s="409" t="s">
        <v>181</v>
      </c>
      <c r="BA76" s="353">
        <v>933.22719800000004</v>
      </c>
      <c r="BB76" s="353" t="s">
        <v>53</v>
      </c>
      <c r="BC76" s="353">
        <v>10.1</v>
      </c>
      <c r="BD76" s="410">
        <v>983.05719799999997</v>
      </c>
      <c r="BF76" s="649"/>
      <c r="BG76" s="728"/>
      <c r="BH76" s="729"/>
      <c r="BI76" s="729"/>
    </row>
    <row r="77" spans="1:61" s="111" customFormat="1" ht="13.8" customHeight="1" x14ac:dyDescent="0.25">
      <c r="A77" s="772"/>
      <c r="B77" s="803"/>
      <c r="C77" s="421" t="s">
        <v>940</v>
      </c>
      <c r="D77" s="423"/>
      <c r="E77" s="353"/>
      <c r="F77" s="410"/>
      <c r="G77" s="409"/>
      <c r="H77" s="353"/>
      <c r="I77" s="410"/>
      <c r="J77" s="417"/>
      <c r="K77" s="353"/>
      <c r="L77" s="405"/>
      <c r="M77" s="409"/>
      <c r="N77" s="353"/>
      <c r="O77" s="410"/>
      <c r="P77" s="417"/>
      <c r="Q77" s="353"/>
      <c r="R77" s="405"/>
      <c r="S77" s="409"/>
      <c r="T77" s="353"/>
      <c r="U77" s="410"/>
      <c r="V77" s="417"/>
      <c r="W77" s="353"/>
      <c r="X77" s="405"/>
      <c r="Y77" s="409"/>
      <c r="Z77" s="353"/>
      <c r="AA77" s="410"/>
      <c r="AB77" s="417"/>
      <c r="AC77" s="353"/>
      <c r="AD77" s="405"/>
      <c r="AE77" s="409"/>
      <c r="AF77" s="353"/>
      <c r="AG77" s="410"/>
      <c r="AH77" s="417"/>
      <c r="AI77" s="353"/>
      <c r="AJ77" s="405"/>
      <c r="AK77" s="409"/>
      <c r="AL77" s="353"/>
      <c r="AM77" s="410"/>
      <c r="AN77" s="417"/>
      <c r="AO77" s="353"/>
      <c r="AP77" s="405"/>
      <c r="AQ77" s="409" t="s">
        <v>167</v>
      </c>
      <c r="AR77" s="353">
        <v>164.73</v>
      </c>
      <c r="AS77" s="410">
        <v>164.73</v>
      </c>
      <c r="AT77" s="409" t="s">
        <v>171</v>
      </c>
      <c r="AU77" s="353">
        <v>40.26</v>
      </c>
      <c r="AV77" s="410">
        <v>45.68</v>
      </c>
      <c r="AW77" s="417" t="s">
        <v>243</v>
      </c>
      <c r="AX77" s="353">
        <v>22.14</v>
      </c>
      <c r="AY77" s="405">
        <v>23.59</v>
      </c>
      <c r="AZ77" s="409" t="s">
        <v>53</v>
      </c>
      <c r="BA77" s="353" t="s">
        <v>53</v>
      </c>
      <c r="BB77" s="353" t="s">
        <v>53</v>
      </c>
      <c r="BC77" s="353" t="s">
        <v>53</v>
      </c>
      <c r="BD77" s="410"/>
      <c r="BF77" s="649"/>
      <c r="BG77" s="728"/>
      <c r="BH77" s="729"/>
      <c r="BI77" s="729"/>
    </row>
    <row r="78" spans="1:61" s="111" customFormat="1" ht="13.8" customHeight="1" x14ac:dyDescent="0.25">
      <c r="A78" s="770" t="s">
        <v>120</v>
      </c>
      <c r="B78" s="804" t="s">
        <v>131</v>
      </c>
      <c r="C78" s="419" t="s">
        <v>941</v>
      </c>
      <c r="D78" s="424" t="s">
        <v>375</v>
      </c>
      <c r="E78" s="357">
        <v>725.01599999999996</v>
      </c>
      <c r="F78" s="412">
        <v>836.779</v>
      </c>
      <c r="G78" s="411" t="s">
        <v>299</v>
      </c>
      <c r="H78" s="357">
        <v>753.25400000000002</v>
      </c>
      <c r="I78" s="412">
        <v>965.55600000000004</v>
      </c>
      <c r="J78" s="355" t="s">
        <v>247</v>
      </c>
      <c r="K78" s="357">
        <v>878.298</v>
      </c>
      <c r="L78" s="406">
        <v>1148.7809999999999</v>
      </c>
      <c r="M78" s="411" t="s">
        <v>651</v>
      </c>
      <c r="N78" s="357">
        <v>1154.5360000000001</v>
      </c>
      <c r="O78" s="412">
        <v>2511.8737000000001</v>
      </c>
      <c r="P78" s="355" t="s">
        <v>623</v>
      </c>
      <c r="Q78" s="357">
        <v>1507.241</v>
      </c>
      <c r="R78" s="406">
        <v>3545.5843</v>
      </c>
      <c r="S78" s="411" t="s">
        <v>544</v>
      </c>
      <c r="T78" s="357">
        <v>3007.924</v>
      </c>
      <c r="U78" s="412">
        <v>4008.7069999999999</v>
      </c>
      <c r="V78" s="355" t="s">
        <v>801</v>
      </c>
      <c r="W78" s="357">
        <v>6113.2101000000002</v>
      </c>
      <c r="X78" s="406">
        <v>7502.9165999999996</v>
      </c>
      <c r="Y78" s="411" t="s">
        <v>525</v>
      </c>
      <c r="Z78" s="357">
        <v>3748.1936000000001</v>
      </c>
      <c r="AA78" s="412">
        <v>4860.6466</v>
      </c>
      <c r="AB78" s="355" t="s">
        <v>948</v>
      </c>
      <c r="AC78" s="357">
        <v>6140.3283000000001</v>
      </c>
      <c r="AD78" s="406">
        <v>9807.8983000000007</v>
      </c>
      <c r="AE78" s="411" t="s">
        <v>949</v>
      </c>
      <c r="AF78" s="357">
        <v>7569.3831</v>
      </c>
      <c r="AG78" s="412">
        <v>16489.531900000002</v>
      </c>
      <c r="AH78" s="355" t="s">
        <v>950</v>
      </c>
      <c r="AI78" s="357">
        <v>13533.2369</v>
      </c>
      <c r="AJ78" s="406">
        <v>21444.137900000002</v>
      </c>
      <c r="AK78" s="411" t="s">
        <v>951</v>
      </c>
      <c r="AL78" s="357">
        <v>19093.6149</v>
      </c>
      <c r="AM78" s="412">
        <v>25560.547999999999</v>
      </c>
      <c r="AN78" s="355" t="s">
        <v>952</v>
      </c>
      <c r="AO78" s="357">
        <v>21514.850900000001</v>
      </c>
      <c r="AP78" s="406">
        <v>31129.9899</v>
      </c>
      <c r="AQ78" s="411" t="s">
        <v>953</v>
      </c>
      <c r="AR78" s="357">
        <v>23945.484899999999</v>
      </c>
      <c r="AS78" s="412">
        <v>37505.686699999998</v>
      </c>
      <c r="AT78" s="411" t="s">
        <v>954</v>
      </c>
      <c r="AU78" s="357">
        <v>29714.528900000001</v>
      </c>
      <c r="AV78" s="412">
        <v>45180.021200000003</v>
      </c>
      <c r="AW78" s="355" t="s">
        <v>955</v>
      </c>
      <c r="AX78" s="357">
        <v>36647.821594000001</v>
      </c>
      <c r="AY78" s="406">
        <v>49856.766632999999</v>
      </c>
      <c r="AZ78" s="411" t="s">
        <v>956</v>
      </c>
      <c r="BA78" s="357">
        <v>43490.053034999997</v>
      </c>
      <c r="BB78" s="357">
        <v>3179.0735319999999</v>
      </c>
      <c r="BC78" s="357">
        <v>3797.8560210000001</v>
      </c>
      <c r="BD78" s="412">
        <v>50559.328341</v>
      </c>
      <c r="BF78" s="649"/>
      <c r="BG78" s="728"/>
      <c r="BH78" s="729"/>
      <c r="BI78" s="729"/>
    </row>
    <row r="79" spans="1:61" s="111" customFormat="1" ht="13.8" customHeight="1" x14ac:dyDescent="0.25">
      <c r="A79" s="771"/>
      <c r="B79" s="802"/>
      <c r="C79" s="420" t="s">
        <v>942</v>
      </c>
      <c r="D79" s="423" t="s">
        <v>957</v>
      </c>
      <c r="E79" s="353">
        <v>13750.966</v>
      </c>
      <c r="F79" s="410">
        <v>15489.5335</v>
      </c>
      <c r="G79" s="409" t="s">
        <v>464</v>
      </c>
      <c r="H79" s="353">
        <v>13232.6638</v>
      </c>
      <c r="I79" s="410">
        <v>16423.248800000001</v>
      </c>
      <c r="J79" s="417" t="s">
        <v>958</v>
      </c>
      <c r="K79" s="353">
        <v>14653.0131</v>
      </c>
      <c r="L79" s="405">
        <v>20420.320100000001</v>
      </c>
      <c r="M79" s="409" t="s">
        <v>959</v>
      </c>
      <c r="N79" s="353">
        <v>16832.8655</v>
      </c>
      <c r="O79" s="410">
        <v>27500.5108</v>
      </c>
      <c r="P79" s="417" t="s">
        <v>960</v>
      </c>
      <c r="Q79" s="353">
        <v>22130.432000000001</v>
      </c>
      <c r="R79" s="405">
        <v>32555.380099999998</v>
      </c>
      <c r="S79" s="409" t="s">
        <v>961</v>
      </c>
      <c r="T79" s="353">
        <v>30183.507000000001</v>
      </c>
      <c r="U79" s="410">
        <v>36882.161999999997</v>
      </c>
      <c r="V79" s="417" t="s">
        <v>962</v>
      </c>
      <c r="W79" s="353">
        <v>30985.892800000001</v>
      </c>
      <c r="X79" s="405">
        <v>36415.064700000003</v>
      </c>
      <c r="Y79" s="409" t="s">
        <v>963</v>
      </c>
      <c r="Z79" s="353">
        <v>35380.341899999999</v>
      </c>
      <c r="AA79" s="410">
        <v>43286.771000000001</v>
      </c>
      <c r="AB79" s="417" t="s">
        <v>964</v>
      </c>
      <c r="AC79" s="353">
        <v>31646.350900000001</v>
      </c>
      <c r="AD79" s="405">
        <v>45968.249600000003</v>
      </c>
      <c r="AE79" s="409" t="s">
        <v>965</v>
      </c>
      <c r="AF79" s="353">
        <v>28533.022099999998</v>
      </c>
      <c r="AG79" s="410">
        <v>49594.785100000001</v>
      </c>
      <c r="AH79" s="417" t="s">
        <v>966</v>
      </c>
      <c r="AI79" s="353">
        <v>35339.754000000001</v>
      </c>
      <c r="AJ79" s="405">
        <v>54899.682699999998</v>
      </c>
      <c r="AK79" s="409" t="s">
        <v>967</v>
      </c>
      <c r="AL79" s="353">
        <v>44619.287799999998</v>
      </c>
      <c r="AM79" s="410">
        <v>55680.852400000003</v>
      </c>
      <c r="AN79" s="417" t="s">
        <v>968</v>
      </c>
      <c r="AO79" s="353">
        <v>41053.457399999999</v>
      </c>
      <c r="AP79" s="405">
        <v>49534.0075</v>
      </c>
      <c r="AQ79" s="409" t="s">
        <v>969</v>
      </c>
      <c r="AR79" s="353">
        <v>43301.801099999997</v>
      </c>
      <c r="AS79" s="410">
        <v>50928.993199999997</v>
      </c>
      <c r="AT79" s="409" t="s">
        <v>970</v>
      </c>
      <c r="AU79" s="353">
        <v>43609.972600000001</v>
      </c>
      <c r="AV79" s="410">
        <v>50935.878599999996</v>
      </c>
      <c r="AW79" s="417" t="s">
        <v>971</v>
      </c>
      <c r="AX79" s="353">
        <v>41697.142829999997</v>
      </c>
      <c r="AY79" s="405">
        <v>47475.267136000002</v>
      </c>
      <c r="AZ79" s="409" t="s">
        <v>972</v>
      </c>
      <c r="BA79" s="353">
        <v>33606.373461000003</v>
      </c>
      <c r="BB79" s="353">
        <v>1871.6912950000001</v>
      </c>
      <c r="BC79" s="353">
        <v>1535.8804279999999</v>
      </c>
      <c r="BD79" s="410">
        <v>37068.364289999998</v>
      </c>
      <c r="BF79" s="649"/>
      <c r="BG79" s="728"/>
      <c r="BH79" s="729"/>
      <c r="BI79" s="729"/>
    </row>
    <row r="80" spans="1:61" s="111" customFormat="1" ht="13.8" customHeight="1" x14ac:dyDescent="0.25">
      <c r="A80" s="771"/>
      <c r="B80" s="802"/>
      <c r="C80" s="420" t="s">
        <v>943</v>
      </c>
      <c r="D80" s="423" t="s">
        <v>169</v>
      </c>
      <c r="E80" s="353">
        <v>152.97999999999999</v>
      </c>
      <c r="F80" s="410">
        <v>224.97</v>
      </c>
      <c r="G80" s="409" t="s">
        <v>172</v>
      </c>
      <c r="H80" s="353">
        <v>143.36000000000001</v>
      </c>
      <c r="I80" s="410">
        <v>171.16</v>
      </c>
      <c r="J80" s="417" t="s">
        <v>166</v>
      </c>
      <c r="K80" s="353">
        <v>87.12</v>
      </c>
      <c r="L80" s="405" t="s">
        <v>300</v>
      </c>
      <c r="M80" s="409" t="s">
        <v>270</v>
      </c>
      <c r="N80" s="353">
        <v>130.5</v>
      </c>
      <c r="O80" s="410">
        <v>230.23</v>
      </c>
      <c r="P80" s="417" t="s">
        <v>144</v>
      </c>
      <c r="Q80" s="353">
        <v>807.00400000000002</v>
      </c>
      <c r="R80" s="405">
        <v>1289.117</v>
      </c>
      <c r="S80" s="409" t="s">
        <v>476</v>
      </c>
      <c r="T80" s="353">
        <v>1087.6690000000001</v>
      </c>
      <c r="U80" s="410">
        <v>1317.7090000000001</v>
      </c>
      <c r="V80" s="417" t="s">
        <v>437</v>
      </c>
      <c r="W80" s="353">
        <v>1196.9871000000001</v>
      </c>
      <c r="X80" s="405">
        <v>1485.7240999999999</v>
      </c>
      <c r="Y80" s="409" t="s">
        <v>564</v>
      </c>
      <c r="Z80" s="353">
        <v>1280.9584</v>
      </c>
      <c r="AA80" s="410">
        <v>1575.9749999999999</v>
      </c>
      <c r="AB80" s="417" t="s">
        <v>260</v>
      </c>
      <c r="AC80" s="353">
        <v>1674.4655</v>
      </c>
      <c r="AD80" s="405">
        <v>2436.1381000000001</v>
      </c>
      <c r="AE80" s="409" t="s">
        <v>334</v>
      </c>
      <c r="AF80" s="353">
        <v>2176.3580000000002</v>
      </c>
      <c r="AG80" s="410">
        <v>4785.4953999999998</v>
      </c>
      <c r="AH80" s="417" t="s">
        <v>602</v>
      </c>
      <c r="AI80" s="353">
        <v>3985.4079999999999</v>
      </c>
      <c r="AJ80" s="405">
        <v>7241.7524999999996</v>
      </c>
      <c r="AK80" s="409" t="s">
        <v>973</v>
      </c>
      <c r="AL80" s="353">
        <v>7221.5079999999998</v>
      </c>
      <c r="AM80" s="410">
        <v>9891.5100999999995</v>
      </c>
      <c r="AN80" s="417" t="s">
        <v>958</v>
      </c>
      <c r="AO80" s="353">
        <v>12229.168</v>
      </c>
      <c r="AP80" s="405">
        <v>14866.1803</v>
      </c>
      <c r="AQ80" s="409" t="s">
        <v>974</v>
      </c>
      <c r="AR80" s="353">
        <v>12303.8022</v>
      </c>
      <c r="AS80" s="410">
        <v>14177.56</v>
      </c>
      <c r="AT80" s="409" t="s">
        <v>975</v>
      </c>
      <c r="AU80" s="353">
        <v>15140.170400000001</v>
      </c>
      <c r="AV80" s="410">
        <v>17045.487400000002</v>
      </c>
      <c r="AW80" s="417" t="s">
        <v>976</v>
      </c>
      <c r="AX80" s="353">
        <v>16180.775538</v>
      </c>
      <c r="AY80" s="405">
        <v>18023.905564000001</v>
      </c>
      <c r="AZ80" s="409" t="s">
        <v>977</v>
      </c>
      <c r="BA80" s="353">
        <v>14106.097016</v>
      </c>
      <c r="BB80" s="353">
        <v>646.61871699999995</v>
      </c>
      <c r="BC80" s="353">
        <v>820.8048</v>
      </c>
      <c r="BD80" s="410">
        <v>15652.360532999999</v>
      </c>
      <c r="BF80" s="649"/>
      <c r="BG80" s="728"/>
      <c r="BH80" s="729"/>
      <c r="BI80" s="729"/>
    </row>
    <row r="81" spans="1:61" s="111" customFormat="1" ht="13.8" customHeight="1" x14ac:dyDescent="0.25">
      <c r="A81" s="771"/>
      <c r="B81" s="802"/>
      <c r="C81" s="420" t="s">
        <v>944</v>
      </c>
      <c r="D81" s="423" t="s">
        <v>163</v>
      </c>
      <c r="E81" s="353">
        <v>21.786999999999999</v>
      </c>
      <c r="F81" s="410">
        <v>21.786999999999999</v>
      </c>
      <c r="G81" s="409" t="s">
        <v>200</v>
      </c>
      <c r="H81" s="353">
        <v>31.356000000000002</v>
      </c>
      <c r="I81" s="410">
        <v>31.356000000000002</v>
      </c>
      <c r="J81" s="417" t="s">
        <v>243</v>
      </c>
      <c r="K81" s="353">
        <v>28.16</v>
      </c>
      <c r="L81" s="405">
        <v>33.58</v>
      </c>
      <c r="M81" s="409" t="s">
        <v>188</v>
      </c>
      <c r="N81" s="353">
        <v>118.66</v>
      </c>
      <c r="O81" s="410">
        <v>200.57</v>
      </c>
      <c r="P81" s="417" t="s">
        <v>392</v>
      </c>
      <c r="Q81" s="353" t="s">
        <v>537</v>
      </c>
      <c r="R81" s="405">
        <v>275.54000000000002</v>
      </c>
      <c r="S81" s="409" t="s">
        <v>207</v>
      </c>
      <c r="T81" s="353">
        <v>229.95</v>
      </c>
      <c r="U81" s="410">
        <v>262.49</v>
      </c>
      <c r="V81" s="417" t="s">
        <v>187</v>
      </c>
      <c r="W81" s="353">
        <v>182.74</v>
      </c>
      <c r="X81" s="405">
        <v>195.64</v>
      </c>
      <c r="Y81" s="409" t="s">
        <v>276</v>
      </c>
      <c r="Z81" s="353">
        <v>78.709999999999994</v>
      </c>
      <c r="AA81" s="410">
        <v>113.83</v>
      </c>
      <c r="AB81" s="417" t="s">
        <v>378</v>
      </c>
      <c r="AC81" s="353">
        <v>758.51</v>
      </c>
      <c r="AD81" s="405">
        <v>1315.32</v>
      </c>
      <c r="AE81" s="409" t="s">
        <v>607</v>
      </c>
      <c r="AF81" s="353">
        <v>1762.64</v>
      </c>
      <c r="AG81" s="410">
        <v>3351.33</v>
      </c>
      <c r="AH81" s="417" t="s">
        <v>266</v>
      </c>
      <c r="AI81" s="353">
        <v>2551.88</v>
      </c>
      <c r="AJ81" s="405">
        <v>4174.4799999999996</v>
      </c>
      <c r="AK81" s="409" t="s">
        <v>421</v>
      </c>
      <c r="AL81" s="353">
        <v>3761.78</v>
      </c>
      <c r="AM81" s="410">
        <v>4662.51</v>
      </c>
      <c r="AN81" s="417" t="s">
        <v>624</v>
      </c>
      <c r="AO81" s="353">
        <v>4453.7299999999996</v>
      </c>
      <c r="AP81" s="405">
        <v>5820.78</v>
      </c>
      <c r="AQ81" s="409" t="s">
        <v>978</v>
      </c>
      <c r="AR81" s="353">
        <v>4788.0709999999999</v>
      </c>
      <c r="AS81" s="410">
        <v>7162.7030000000004</v>
      </c>
      <c r="AT81" s="409" t="s">
        <v>792</v>
      </c>
      <c r="AU81" s="353">
        <v>5720.21</v>
      </c>
      <c r="AV81" s="410">
        <v>8822.0419999999995</v>
      </c>
      <c r="AW81" s="417" t="s">
        <v>979</v>
      </c>
      <c r="AX81" s="353">
        <v>6437.8617100000001</v>
      </c>
      <c r="AY81" s="405">
        <v>8625.6317099999997</v>
      </c>
      <c r="AZ81" s="409" t="s">
        <v>978</v>
      </c>
      <c r="BA81" s="353">
        <v>6629.4340089999996</v>
      </c>
      <c r="BB81" s="353">
        <v>618.94544699999994</v>
      </c>
      <c r="BC81" s="353" t="s">
        <v>980</v>
      </c>
      <c r="BD81" s="410">
        <v>7932.1294559999997</v>
      </c>
      <c r="BF81" s="649"/>
      <c r="BG81" s="728"/>
      <c r="BH81" s="729"/>
      <c r="BI81" s="729"/>
    </row>
    <row r="82" spans="1:61" s="111" customFormat="1" ht="13.8" customHeight="1" x14ac:dyDescent="0.25">
      <c r="A82" s="771"/>
      <c r="B82" s="802"/>
      <c r="C82" s="420" t="s">
        <v>945</v>
      </c>
      <c r="D82" s="423" t="s">
        <v>149</v>
      </c>
      <c r="E82" s="353">
        <v>832.90800000000002</v>
      </c>
      <c r="F82" s="410">
        <v>942.51800000000003</v>
      </c>
      <c r="G82" s="409" t="s">
        <v>226</v>
      </c>
      <c r="H82" s="353">
        <v>788.11599999999999</v>
      </c>
      <c r="I82" s="410">
        <v>893.98500000000001</v>
      </c>
      <c r="J82" s="417" t="s">
        <v>212</v>
      </c>
      <c r="K82" s="353">
        <v>487.40100000000001</v>
      </c>
      <c r="L82" s="405">
        <v>613.40599999999995</v>
      </c>
      <c r="M82" s="409" t="s">
        <v>439</v>
      </c>
      <c r="N82" s="353">
        <v>1134.645</v>
      </c>
      <c r="O82" s="410">
        <v>1659.5609999999999</v>
      </c>
      <c r="P82" s="417" t="s">
        <v>323</v>
      </c>
      <c r="Q82" s="353">
        <v>1106.559</v>
      </c>
      <c r="R82" s="405">
        <v>1463.6451999999999</v>
      </c>
      <c r="S82" s="409" t="s">
        <v>556</v>
      </c>
      <c r="T82" s="353">
        <v>932.71900000000005</v>
      </c>
      <c r="U82" s="410">
        <v>1169.748</v>
      </c>
      <c r="V82" s="417" t="s">
        <v>622</v>
      </c>
      <c r="W82" s="353">
        <v>695.20159999999998</v>
      </c>
      <c r="X82" s="405">
        <v>856.15650000000005</v>
      </c>
      <c r="Y82" s="409" t="s">
        <v>144</v>
      </c>
      <c r="Z82" s="353">
        <v>624.86400000000003</v>
      </c>
      <c r="AA82" s="410">
        <v>746.57399999999996</v>
      </c>
      <c r="AB82" s="417" t="s">
        <v>404</v>
      </c>
      <c r="AC82" s="353">
        <v>821.10400000000004</v>
      </c>
      <c r="AD82" s="405">
        <v>1226.0640000000001</v>
      </c>
      <c r="AE82" s="409" t="s">
        <v>426</v>
      </c>
      <c r="AF82" s="353">
        <v>1052.51</v>
      </c>
      <c r="AG82" s="410">
        <v>1631.2282</v>
      </c>
      <c r="AH82" s="417" t="s">
        <v>355</v>
      </c>
      <c r="AI82" s="353">
        <v>1206.175</v>
      </c>
      <c r="AJ82" s="405">
        <v>1979.4949999999999</v>
      </c>
      <c r="AK82" s="409" t="s">
        <v>525</v>
      </c>
      <c r="AL82" s="353">
        <v>2509.0450000000001</v>
      </c>
      <c r="AM82" s="410">
        <v>3860.1320000000001</v>
      </c>
      <c r="AN82" s="417" t="s">
        <v>384</v>
      </c>
      <c r="AO82" s="353">
        <v>3111.7</v>
      </c>
      <c r="AP82" s="405">
        <v>4278.3059999999996</v>
      </c>
      <c r="AQ82" s="409" t="s">
        <v>625</v>
      </c>
      <c r="AR82" s="353">
        <v>4094.442</v>
      </c>
      <c r="AS82" s="410">
        <v>4881.6450000000004</v>
      </c>
      <c r="AT82" s="409" t="s">
        <v>981</v>
      </c>
      <c r="AU82" s="353">
        <v>3688.3895000000002</v>
      </c>
      <c r="AV82" s="410">
        <v>4548.7174999999997</v>
      </c>
      <c r="AW82" s="417" t="s">
        <v>982</v>
      </c>
      <c r="AX82" s="353">
        <v>6201.0398150000001</v>
      </c>
      <c r="AY82" s="405">
        <v>7349.8548440000004</v>
      </c>
      <c r="AZ82" s="409" t="s">
        <v>980</v>
      </c>
      <c r="BA82" s="353">
        <v>4217.0383320000001</v>
      </c>
      <c r="BB82" s="353">
        <v>414.63187399999998</v>
      </c>
      <c r="BC82" s="353">
        <v>385.27570400000002</v>
      </c>
      <c r="BD82" s="410">
        <v>5018.6259099999997</v>
      </c>
      <c r="BF82" s="649"/>
      <c r="BG82" s="728"/>
      <c r="BH82" s="729"/>
      <c r="BI82" s="729"/>
    </row>
    <row r="83" spans="1:61" s="111" customFormat="1" ht="13.8" customHeight="1" x14ac:dyDescent="0.25">
      <c r="A83" s="771"/>
      <c r="B83" s="802"/>
      <c r="C83" s="420" t="s">
        <v>946</v>
      </c>
      <c r="D83" s="423" t="s">
        <v>204</v>
      </c>
      <c r="E83" s="353">
        <v>77.02</v>
      </c>
      <c r="F83" s="410">
        <v>88.52</v>
      </c>
      <c r="G83" s="409" t="s">
        <v>203</v>
      </c>
      <c r="H83" s="353">
        <v>75.885000000000005</v>
      </c>
      <c r="I83" s="410">
        <v>87.954999999999998</v>
      </c>
      <c r="J83" s="417" t="s">
        <v>203</v>
      </c>
      <c r="K83" s="353">
        <v>73.42</v>
      </c>
      <c r="L83" s="405">
        <v>104.304</v>
      </c>
      <c r="M83" s="409" t="s">
        <v>173</v>
      </c>
      <c r="N83" s="353">
        <v>53.94</v>
      </c>
      <c r="O83" s="410">
        <v>150.1473</v>
      </c>
      <c r="P83" s="417" t="s">
        <v>205</v>
      </c>
      <c r="Q83" s="353">
        <v>50.62</v>
      </c>
      <c r="R83" s="405">
        <v>202.55</v>
      </c>
      <c r="S83" s="409" t="s">
        <v>204</v>
      </c>
      <c r="T83" s="353">
        <v>106.09</v>
      </c>
      <c r="U83" s="410">
        <v>168.76</v>
      </c>
      <c r="V83" s="417" t="s">
        <v>240</v>
      </c>
      <c r="W83" s="353">
        <v>94.69</v>
      </c>
      <c r="X83" s="405">
        <v>116.96</v>
      </c>
      <c r="Y83" s="409" t="s">
        <v>204</v>
      </c>
      <c r="Z83" s="353">
        <v>105.73</v>
      </c>
      <c r="AA83" s="410">
        <v>124.13</v>
      </c>
      <c r="AB83" s="417" t="s">
        <v>208</v>
      </c>
      <c r="AC83" s="353">
        <v>163.1</v>
      </c>
      <c r="AD83" s="405">
        <v>298.18</v>
      </c>
      <c r="AE83" s="409" t="s">
        <v>226</v>
      </c>
      <c r="AF83" s="353">
        <v>127.58</v>
      </c>
      <c r="AG83" s="410">
        <v>1007.72</v>
      </c>
      <c r="AH83" s="417" t="s">
        <v>291</v>
      </c>
      <c r="AI83" s="353">
        <v>167.07</v>
      </c>
      <c r="AJ83" s="405">
        <v>1025.0899999999999</v>
      </c>
      <c r="AK83" s="409" t="s">
        <v>551</v>
      </c>
      <c r="AL83" s="353">
        <v>500.65</v>
      </c>
      <c r="AM83" s="410">
        <v>978.41</v>
      </c>
      <c r="AN83" s="417" t="s">
        <v>476</v>
      </c>
      <c r="AO83" s="353">
        <v>882.51</v>
      </c>
      <c r="AP83" s="405">
        <v>1260.82</v>
      </c>
      <c r="AQ83" s="409" t="s">
        <v>537</v>
      </c>
      <c r="AR83" s="353">
        <v>1144.6600000000001</v>
      </c>
      <c r="AS83" s="410">
        <v>1379.94</v>
      </c>
      <c r="AT83" s="409" t="s">
        <v>437</v>
      </c>
      <c r="AU83" s="353" t="s">
        <v>983</v>
      </c>
      <c r="AV83" s="410">
        <v>1165.97</v>
      </c>
      <c r="AW83" s="417" t="s">
        <v>351</v>
      </c>
      <c r="AX83" s="353">
        <v>1040.43</v>
      </c>
      <c r="AY83" s="405">
        <v>1140.5870440000001</v>
      </c>
      <c r="AZ83" s="409" t="s">
        <v>225</v>
      </c>
      <c r="BA83" s="353">
        <v>809.03</v>
      </c>
      <c r="BB83" s="353">
        <v>14.77</v>
      </c>
      <c r="BC83" s="353">
        <v>34.67</v>
      </c>
      <c r="BD83" s="410">
        <v>865.57</v>
      </c>
      <c r="BF83" s="649"/>
      <c r="BG83" s="728"/>
      <c r="BH83" s="729"/>
      <c r="BI83" s="729"/>
    </row>
    <row r="84" spans="1:61" s="111" customFormat="1" ht="13.8" customHeight="1" x14ac:dyDescent="0.25">
      <c r="A84" s="771"/>
      <c r="B84" s="803"/>
      <c r="C84" s="421" t="s">
        <v>947</v>
      </c>
      <c r="D84" s="425"/>
      <c r="E84" s="354"/>
      <c r="F84" s="414"/>
      <c r="G84" s="413"/>
      <c r="H84" s="354"/>
      <c r="I84" s="414"/>
      <c r="J84" s="356"/>
      <c r="K84" s="354"/>
      <c r="L84" s="407"/>
      <c r="M84" s="413"/>
      <c r="N84" s="354"/>
      <c r="O84" s="414"/>
      <c r="P84" s="356"/>
      <c r="Q84" s="354"/>
      <c r="R84" s="407"/>
      <c r="S84" s="413"/>
      <c r="T84" s="354"/>
      <c r="U84" s="414"/>
      <c r="V84" s="356"/>
      <c r="W84" s="354"/>
      <c r="X84" s="407"/>
      <c r="Y84" s="413"/>
      <c r="Z84" s="354"/>
      <c r="AA84" s="414"/>
      <c r="AB84" s="356"/>
      <c r="AC84" s="354"/>
      <c r="AD84" s="407"/>
      <c r="AE84" s="413"/>
      <c r="AF84" s="354"/>
      <c r="AG84" s="414"/>
      <c r="AH84" s="356"/>
      <c r="AI84" s="354"/>
      <c r="AJ84" s="407"/>
      <c r="AK84" s="413"/>
      <c r="AL84" s="354"/>
      <c r="AM84" s="414"/>
      <c r="AN84" s="356"/>
      <c r="AO84" s="354"/>
      <c r="AP84" s="407"/>
      <c r="AQ84" s="413" t="s">
        <v>238</v>
      </c>
      <c r="AR84" s="354">
        <v>82.91</v>
      </c>
      <c r="AS84" s="414">
        <v>118.75</v>
      </c>
      <c r="AT84" s="413" t="s">
        <v>275</v>
      </c>
      <c r="AU84" s="354">
        <v>40.14</v>
      </c>
      <c r="AV84" s="414">
        <v>119.37</v>
      </c>
      <c r="AW84" s="356" t="s">
        <v>242</v>
      </c>
      <c r="AX84" s="354">
        <v>44.66</v>
      </c>
      <c r="AY84" s="407">
        <v>88.59</v>
      </c>
      <c r="AZ84" s="413" t="s">
        <v>135</v>
      </c>
      <c r="BA84" s="354">
        <v>624.44000000000005</v>
      </c>
      <c r="BB84" s="354">
        <v>99.33</v>
      </c>
      <c r="BC84" s="354">
        <v>40.57</v>
      </c>
      <c r="BD84" s="414">
        <v>764.34</v>
      </c>
      <c r="BF84" s="649"/>
      <c r="BG84" s="728"/>
      <c r="BH84" s="729"/>
      <c r="BI84" s="729"/>
    </row>
    <row r="85" spans="1:61" s="111" customFormat="1" ht="13.8" customHeight="1" x14ac:dyDescent="0.25">
      <c r="A85" s="771"/>
      <c r="B85" s="804" t="s">
        <v>130</v>
      </c>
      <c r="C85" s="419" t="s">
        <v>984</v>
      </c>
      <c r="D85" s="423" t="s">
        <v>987</v>
      </c>
      <c r="E85" s="353">
        <v>20293.454000000002</v>
      </c>
      <c r="F85" s="410">
        <v>22625.300999999999</v>
      </c>
      <c r="G85" s="409" t="s">
        <v>988</v>
      </c>
      <c r="H85" s="353">
        <v>20504.93</v>
      </c>
      <c r="I85" s="410">
        <v>23097.705999999998</v>
      </c>
      <c r="J85" s="417" t="s">
        <v>989</v>
      </c>
      <c r="K85" s="353">
        <v>20874.453399999999</v>
      </c>
      <c r="L85" s="405">
        <v>25730.467799999999</v>
      </c>
      <c r="M85" s="409" t="s">
        <v>990</v>
      </c>
      <c r="N85" s="353">
        <v>24911.678500000002</v>
      </c>
      <c r="O85" s="410">
        <v>34012.31</v>
      </c>
      <c r="P85" s="417" t="s">
        <v>991</v>
      </c>
      <c r="Q85" s="353">
        <v>27794.133399999999</v>
      </c>
      <c r="R85" s="405">
        <v>36102.866699999999</v>
      </c>
      <c r="S85" s="409" t="s">
        <v>992</v>
      </c>
      <c r="T85" s="353">
        <v>32733.084299999999</v>
      </c>
      <c r="U85" s="410">
        <v>36598.159800000001</v>
      </c>
      <c r="V85" s="417" t="s">
        <v>993</v>
      </c>
      <c r="W85" s="353">
        <v>34213.329899999997</v>
      </c>
      <c r="X85" s="405">
        <v>37159.739099999999</v>
      </c>
      <c r="Y85" s="409" t="s">
        <v>994</v>
      </c>
      <c r="Z85" s="353">
        <v>31890.6</v>
      </c>
      <c r="AA85" s="410">
        <v>36373.6875</v>
      </c>
      <c r="AB85" s="417" t="s">
        <v>995</v>
      </c>
      <c r="AC85" s="353">
        <v>35746.802900000002</v>
      </c>
      <c r="AD85" s="405">
        <v>50467.938099999999</v>
      </c>
      <c r="AE85" s="409" t="s">
        <v>996</v>
      </c>
      <c r="AF85" s="353">
        <v>39784.949699999997</v>
      </c>
      <c r="AG85" s="410">
        <v>65563.026899999997</v>
      </c>
      <c r="AH85" s="417" t="s">
        <v>777</v>
      </c>
      <c r="AI85" s="353">
        <v>45833.505499999999</v>
      </c>
      <c r="AJ85" s="405">
        <v>65307.8747</v>
      </c>
      <c r="AK85" s="409" t="s">
        <v>997</v>
      </c>
      <c r="AL85" s="353">
        <v>56722.63</v>
      </c>
      <c r="AM85" s="410">
        <v>70266.007599999997</v>
      </c>
      <c r="AN85" s="417" t="s">
        <v>998</v>
      </c>
      <c r="AO85" s="353">
        <v>65544.250899999999</v>
      </c>
      <c r="AP85" s="405">
        <v>78196.280799999993</v>
      </c>
      <c r="AQ85" s="409" t="s">
        <v>999</v>
      </c>
      <c r="AR85" s="353">
        <v>71538.858699999997</v>
      </c>
      <c r="AS85" s="410">
        <v>84435.895900000003</v>
      </c>
      <c r="AT85" s="409" t="s">
        <v>1000</v>
      </c>
      <c r="AU85" s="353">
        <v>74767.861399999994</v>
      </c>
      <c r="AV85" s="410">
        <v>89915.553799999994</v>
      </c>
      <c r="AW85" s="417" t="s">
        <v>1001</v>
      </c>
      <c r="AX85" s="353">
        <v>77209.697516</v>
      </c>
      <c r="AY85" s="405">
        <v>91994.639486999993</v>
      </c>
      <c r="AZ85" s="409" t="s">
        <v>1002</v>
      </c>
      <c r="BA85" s="353">
        <v>89505.274174999999</v>
      </c>
      <c r="BB85" s="353">
        <v>7645.9991799999998</v>
      </c>
      <c r="BC85" s="353">
        <v>6801.278464</v>
      </c>
      <c r="BD85" s="410">
        <v>104031.14674700001</v>
      </c>
      <c r="BF85" s="649"/>
      <c r="BG85" s="728"/>
      <c r="BH85" s="729"/>
      <c r="BI85" s="729"/>
    </row>
    <row r="86" spans="1:61" s="111" customFormat="1" ht="13.8" customHeight="1" x14ac:dyDescent="0.25">
      <c r="A86" s="771"/>
      <c r="B86" s="802"/>
      <c r="C86" s="420" t="s">
        <v>985</v>
      </c>
      <c r="D86" s="423" t="s">
        <v>339</v>
      </c>
      <c r="E86" s="353">
        <v>15038.844999999999</v>
      </c>
      <c r="F86" s="410">
        <v>15634.795</v>
      </c>
      <c r="G86" s="409" t="s">
        <v>577</v>
      </c>
      <c r="H86" s="353">
        <v>13056.327499999999</v>
      </c>
      <c r="I86" s="410">
        <v>15440.807500000001</v>
      </c>
      <c r="J86" s="417" t="s">
        <v>387</v>
      </c>
      <c r="K86" s="353">
        <v>15426.061</v>
      </c>
      <c r="L86" s="405">
        <v>19154.481</v>
      </c>
      <c r="M86" s="409" t="s">
        <v>423</v>
      </c>
      <c r="N86" s="353">
        <v>22260.702099999999</v>
      </c>
      <c r="O86" s="410">
        <v>29087.716100000001</v>
      </c>
      <c r="P86" s="417" t="s">
        <v>1003</v>
      </c>
      <c r="Q86" s="353">
        <v>41411.142099999997</v>
      </c>
      <c r="R86" s="405">
        <v>46436.763299999999</v>
      </c>
      <c r="S86" s="409" t="s">
        <v>1004</v>
      </c>
      <c r="T86" s="353">
        <v>41967.781000000003</v>
      </c>
      <c r="U86" s="410">
        <v>45470.86</v>
      </c>
      <c r="V86" s="417" t="s">
        <v>1005</v>
      </c>
      <c r="W86" s="353">
        <v>46722.844100000002</v>
      </c>
      <c r="X86" s="405">
        <v>51074.366800000003</v>
      </c>
      <c r="Y86" s="409" t="s">
        <v>1006</v>
      </c>
      <c r="Z86" s="353">
        <v>50938.219299999997</v>
      </c>
      <c r="AA86" s="410">
        <v>57359.113400000002</v>
      </c>
      <c r="AB86" s="417" t="s">
        <v>1007</v>
      </c>
      <c r="AC86" s="353">
        <v>54239.877500000002</v>
      </c>
      <c r="AD86" s="405">
        <v>69959.957500000004</v>
      </c>
      <c r="AE86" s="409" t="s">
        <v>743</v>
      </c>
      <c r="AF86" s="353">
        <v>53586.782500000001</v>
      </c>
      <c r="AG86" s="410">
        <v>75065.961299999995</v>
      </c>
      <c r="AH86" s="417" t="s">
        <v>1008</v>
      </c>
      <c r="AI86" s="353">
        <v>67811.964500000002</v>
      </c>
      <c r="AJ86" s="405">
        <v>88531.943899999998</v>
      </c>
      <c r="AK86" s="409" t="s">
        <v>1009</v>
      </c>
      <c r="AL86" s="353">
        <v>81279.920800000007</v>
      </c>
      <c r="AM86" s="410">
        <v>93464.859200000006</v>
      </c>
      <c r="AN86" s="417" t="s">
        <v>811</v>
      </c>
      <c r="AO86" s="353">
        <v>88177.779200000004</v>
      </c>
      <c r="AP86" s="405">
        <v>98724.662800000006</v>
      </c>
      <c r="AQ86" s="409" t="s">
        <v>1010</v>
      </c>
      <c r="AR86" s="353">
        <v>65794.613899999997</v>
      </c>
      <c r="AS86" s="410">
        <v>74441.007800000007</v>
      </c>
      <c r="AT86" s="409" t="s">
        <v>1011</v>
      </c>
      <c r="AU86" s="353">
        <v>72764.334499999997</v>
      </c>
      <c r="AV86" s="410">
        <v>86609.948000000004</v>
      </c>
      <c r="AW86" s="417" t="s">
        <v>1012</v>
      </c>
      <c r="AX86" s="353">
        <v>73254.288228000005</v>
      </c>
      <c r="AY86" s="405">
        <v>84447.004048999996</v>
      </c>
      <c r="AZ86" s="409" t="s">
        <v>1013</v>
      </c>
      <c r="BA86" s="353">
        <v>78922.348410999999</v>
      </c>
      <c r="BB86" s="353">
        <v>5208.4904839999999</v>
      </c>
      <c r="BC86" s="353">
        <v>4997.4446900000003</v>
      </c>
      <c r="BD86" s="410">
        <v>89129.566884999993</v>
      </c>
      <c r="BF86" s="649"/>
      <c r="BG86" s="728"/>
      <c r="BH86" s="729"/>
      <c r="BI86" s="729"/>
    </row>
    <row r="87" spans="1:61" s="111" customFormat="1" ht="13.8" customHeight="1" x14ac:dyDescent="0.25">
      <c r="A87" s="771"/>
      <c r="B87" s="802"/>
      <c r="C87" s="420" t="s">
        <v>986</v>
      </c>
      <c r="D87" s="423"/>
      <c r="E87" s="353"/>
      <c r="F87" s="410"/>
      <c r="G87" s="409"/>
      <c r="H87" s="353"/>
      <c r="I87" s="410"/>
      <c r="J87" s="417"/>
      <c r="K87" s="353"/>
      <c r="L87" s="405"/>
      <c r="M87" s="409"/>
      <c r="N87" s="353"/>
      <c r="O87" s="410"/>
      <c r="P87" s="417"/>
      <c r="Q87" s="353"/>
      <c r="R87" s="405"/>
      <c r="S87" s="409"/>
      <c r="T87" s="353"/>
      <c r="U87" s="410"/>
      <c r="V87" s="417"/>
      <c r="W87" s="353"/>
      <c r="X87" s="405"/>
      <c r="Y87" s="409"/>
      <c r="Z87" s="353"/>
      <c r="AA87" s="410"/>
      <c r="AB87" s="417"/>
      <c r="AC87" s="353"/>
      <c r="AD87" s="405"/>
      <c r="AE87" s="409"/>
      <c r="AF87" s="353"/>
      <c r="AG87" s="410"/>
      <c r="AH87" s="417"/>
      <c r="AI87" s="353"/>
      <c r="AJ87" s="405"/>
      <c r="AK87" s="409"/>
      <c r="AL87" s="353"/>
      <c r="AM87" s="410"/>
      <c r="AN87" s="417"/>
      <c r="AO87" s="353"/>
      <c r="AP87" s="405"/>
      <c r="AQ87" s="409" t="s">
        <v>1014</v>
      </c>
      <c r="AR87" s="353">
        <v>24299.305499999999</v>
      </c>
      <c r="AS87" s="410">
        <v>28941.335999999999</v>
      </c>
      <c r="AT87" s="409" t="s">
        <v>1015</v>
      </c>
      <c r="AU87" s="353">
        <v>21168.67</v>
      </c>
      <c r="AV87" s="410">
        <v>24863.288</v>
      </c>
      <c r="AW87" s="417" t="s">
        <v>611</v>
      </c>
      <c r="AX87" s="353">
        <v>21347.350822</v>
      </c>
      <c r="AY87" s="405">
        <v>25990.991139000002</v>
      </c>
      <c r="AZ87" s="409" t="s">
        <v>1016</v>
      </c>
      <c r="BA87" s="353">
        <v>18914.925389</v>
      </c>
      <c r="BB87" s="353">
        <v>2351.2155590000002</v>
      </c>
      <c r="BC87" s="353">
        <v>1646.3595350000001</v>
      </c>
      <c r="BD87" s="410">
        <v>22927.469931</v>
      </c>
      <c r="BF87" s="649"/>
      <c r="BG87" s="728"/>
      <c r="BH87" s="729"/>
      <c r="BI87" s="729"/>
    </row>
    <row r="88" spans="1:61" s="111" customFormat="1" ht="13.8" customHeight="1" x14ac:dyDescent="0.25">
      <c r="A88" s="568" t="s">
        <v>100</v>
      </c>
      <c r="B88" s="352" t="s">
        <v>32</v>
      </c>
      <c r="C88" s="422" t="s">
        <v>1017</v>
      </c>
      <c r="D88" s="426" t="s">
        <v>717</v>
      </c>
      <c r="E88" s="358">
        <v>4517.6633000000002</v>
      </c>
      <c r="F88" s="416">
        <v>6467.5998</v>
      </c>
      <c r="G88" s="415" t="s">
        <v>639</v>
      </c>
      <c r="H88" s="358">
        <v>4643.2013999999999</v>
      </c>
      <c r="I88" s="416">
        <v>8810.5815999999995</v>
      </c>
      <c r="J88" s="418" t="s">
        <v>726</v>
      </c>
      <c r="K88" s="358">
        <v>5097.3036000000002</v>
      </c>
      <c r="L88" s="408">
        <v>13644.293100000001</v>
      </c>
      <c r="M88" s="415" t="s">
        <v>735</v>
      </c>
      <c r="N88" s="358">
        <v>6248.2424000000001</v>
      </c>
      <c r="O88" s="416">
        <v>17355.574100000002</v>
      </c>
      <c r="P88" s="418" t="s">
        <v>736</v>
      </c>
      <c r="Q88" s="358">
        <v>9171.4876999999997</v>
      </c>
      <c r="R88" s="408">
        <v>21384.1728</v>
      </c>
      <c r="S88" s="415" t="s">
        <v>748</v>
      </c>
      <c r="T88" s="358">
        <v>13805.406000000001</v>
      </c>
      <c r="U88" s="416">
        <v>22411.9483</v>
      </c>
      <c r="V88" s="418" t="s">
        <v>749</v>
      </c>
      <c r="W88" s="358">
        <v>17210.790099999998</v>
      </c>
      <c r="X88" s="408">
        <v>22206.438600000001</v>
      </c>
      <c r="Y88" s="415" t="s">
        <v>763</v>
      </c>
      <c r="Z88" s="358">
        <v>19325.9414</v>
      </c>
      <c r="AA88" s="416">
        <v>22866.399600000001</v>
      </c>
      <c r="AB88" s="418" t="s">
        <v>764</v>
      </c>
      <c r="AC88" s="358">
        <v>20109.800500000001</v>
      </c>
      <c r="AD88" s="408">
        <v>23683.8043</v>
      </c>
      <c r="AE88" s="415" t="s">
        <v>779</v>
      </c>
      <c r="AF88" s="358">
        <v>20608.782899999998</v>
      </c>
      <c r="AG88" s="416">
        <v>24872.152900000001</v>
      </c>
      <c r="AH88" s="418" t="s">
        <v>780</v>
      </c>
      <c r="AI88" s="358">
        <v>21106.695199999998</v>
      </c>
      <c r="AJ88" s="408">
        <v>28184.670699999999</v>
      </c>
      <c r="AK88" s="415" t="s">
        <v>797</v>
      </c>
      <c r="AL88" s="358">
        <v>22158.238499999999</v>
      </c>
      <c r="AM88" s="416">
        <v>33852.018600000003</v>
      </c>
      <c r="AN88" s="418" t="s">
        <v>798</v>
      </c>
      <c r="AO88" s="358">
        <v>23483.429199999999</v>
      </c>
      <c r="AP88" s="408">
        <v>42386.282800000001</v>
      </c>
      <c r="AQ88" s="415" t="s">
        <v>821</v>
      </c>
      <c r="AR88" s="358">
        <v>28563.625100000001</v>
      </c>
      <c r="AS88" s="416">
        <v>50493.3511</v>
      </c>
      <c r="AT88" s="415" t="s">
        <v>822</v>
      </c>
      <c r="AU88" s="358">
        <v>33660.396699999998</v>
      </c>
      <c r="AV88" s="416">
        <v>56450.027600000001</v>
      </c>
      <c r="AW88" s="418" t="s">
        <v>837</v>
      </c>
      <c r="AX88" s="358">
        <v>41218.856476000001</v>
      </c>
      <c r="AY88" s="408">
        <v>58961.434738999997</v>
      </c>
      <c r="AZ88" s="415" t="s">
        <v>849</v>
      </c>
      <c r="BA88" s="358">
        <v>47455.121365999999</v>
      </c>
      <c r="BB88" s="358">
        <v>2518.502105</v>
      </c>
      <c r="BC88" s="358">
        <v>3392.403002</v>
      </c>
      <c r="BD88" s="416">
        <v>58807.835202000002</v>
      </c>
      <c r="BF88" s="649"/>
      <c r="BG88" s="728"/>
      <c r="BH88" s="729"/>
      <c r="BI88" s="729"/>
    </row>
    <row r="89" spans="1:61" s="111" customFormat="1" ht="13.8" customHeight="1" x14ac:dyDescent="0.25">
      <c r="A89" s="798" t="s">
        <v>35</v>
      </c>
      <c r="B89" s="804" t="s">
        <v>697</v>
      </c>
      <c r="C89" s="419" t="s">
        <v>1018</v>
      </c>
      <c r="D89" s="423" t="s">
        <v>135</v>
      </c>
      <c r="E89" s="353">
        <v>97.822000000000003</v>
      </c>
      <c r="F89" s="410">
        <v>146.953</v>
      </c>
      <c r="G89" s="409" t="s">
        <v>211</v>
      </c>
      <c r="H89" s="353">
        <v>114.402</v>
      </c>
      <c r="I89" s="410">
        <v>256.7165</v>
      </c>
      <c r="J89" s="417" t="s">
        <v>198</v>
      </c>
      <c r="K89" s="353">
        <v>150.834</v>
      </c>
      <c r="L89" s="405">
        <v>517.27520000000004</v>
      </c>
      <c r="M89" s="409" t="s">
        <v>331</v>
      </c>
      <c r="N89" s="353">
        <v>222.7252</v>
      </c>
      <c r="O89" s="410">
        <v>791.47019999999998</v>
      </c>
      <c r="P89" s="417" t="s">
        <v>332</v>
      </c>
      <c r="Q89" s="353">
        <v>408.82319999999999</v>
      </c>
      <c r="R89" s="405">
        <v>1042.4663</v>
      </c>
      <c r="S89" s="409" t="s">
        <v>543</v>
      </c>
      <c r="T89" s="353">
        <v>655.16</v>
      </c>
      <c r="U89" s="410">
        <v>1144.943</v>
      </c>
      <c r="V89" s="417" t="s">
        <v>358</v>
      </c>
      <c r="W89" s="353">
        <v>841.73170000000005</v>
      </c>
      <c r="X89" s="405">
        <v>1201.5423000000001</v>
      </c>
      <c r="Y89" s="409" t="s">
        <v>481</v>
      </c>
      <c r="Z89" s="353">
        <v>1036.4223999999999</v>
      </c>
      <c r="AA89" s="410">
        <v>1364.1628000000001</v>
      </c>
      <c r="AB89" s="417" t="s">
        <v>496</v>
      </c>
      <c r="AC89" s="353">
        <v>1046.8427999999999</v>
      </c>
      <c r="AD89" s="405">
        <v>1399.1538</v>
      </c>
      <c r="AE89" s="409" t="s">
        <v>907</v>
      </c>
      <c r="AF89" s="353">
        <v>1129.9731999999999</v>
      </c>
      <c r="AG89" s="410">
        <v>1402.4167</v>
      </c>
      <c r="AH89" s="417" t="s">
        <v>475</v>
      </c>
      <c r="AI89" s="353">
        <v>1176.0708</v>
      </c>
      <c r="AJ89" s="405">
        <v>1408.2307000000001</v>
      </c>
      <c r="AK89" s="409" t="s">
        <v>519</v>
      </c>
      <c r="AL89" s="353">
        <v>1284.2847999999999</v>
      </c>
      <c r="AM89" s="410">
        <v>1583.8723</v>
      </c>
      <c r="AN89" s="417" t="s">
        <v>600</v>
      </c>
      <c r="AO89" s="353">
        <v>1349.4117000000001</v>
      </c>
      <c r="AP89" s="405">
        <v>1742.3695</v>
      </c>
      <c r="AQ89" s="409" t="s">
        <v>1029</v>
      </c>
      <c r="AR89" s="353">
        <v>1433.9015999999999</v>
      </c>
      <c r="AS89" s="410">
        <v>1991.1479999999999</v>
      </c>
      <c r="AT89" s="409" t="s">
        <v>1030</v>
      </c>
      <c r="AU89" s="353">
        <v>1546.1180999999999</v>
      </c>
      <c r="AV89" s="410">
        <v>2210.1021000000001</v>
      </c>
      <c r="AW89" s="417" t="s">
        <v>1031</v>
      </c>
      <c r="AX89" s="353">
        <v>1828.6056410000001</v>
      </c>
      <c r="AY89" s="405">
        <v>2493.5945160000001</v>
      </c>
      <c r="AZ89" s="409" t="s">
        <v>1032</v>
      </c>
      <c r="BA89" s="353">
        <v>2052.825531</v>
      </c>
      <c r="BB89" s="353">
        <v>181.43403499999999</v>
      </c>
      <c r="BC89" s="353">
        <v>192.94986800000001</v>
      </c>
      <c r="BD89" s="410">
        <v>2569.5947200000001</v>
      </c>
      <c r="BF89" s="649"/>
      <c r="BG89" s="728"/>
      <c r="BH89" s="729"/>
      <c r="BI89" s="729"/>
    </row>
    <row r="90" spans="1:61" s="111" customFormat="1" ht="13.8" customHeight="1" x14ac:dyDescent="0.25">
      <c r="A90" s="771"/>
      <c r="B90" s="802"/>
      <c r="C90" s="420" t="s">
        <v>1019</v>
      </c>
      <c r="D90" s="423"/>
      <c r="E90" s="353"/>
      <c r="F90" s="410"/>
      <c r="G90" s="409"/>
      <c r="H90" s="353"/>
      <c r="I90" s="410"/>
      <c r="J90" s="417"/>
      <c r="K90" s="353"/>
      <c r="L90" s="405"/>
      <c r="M90" s="409"/>
      <c r="N90" s="353"/>
      <c r="O90" s="410"/>
      <c r="P90" s="417" t="s">
        <v>168</v>
      </c>
      <c r="Q90" s="353">
        <v>8.7103000000000002</v>
      </c>
      <c r="R90" s="405">
        <v>10.6053</v>
      </c>
      <c r="S90" s="409" t="s">
        <v>238</v>
      </c>
      <c r="T90" s="353">
        <v>0.46</v>
      </c>
      <c r="U90" s="410">
        <v>8.4710000000000001</v>
      </c>
      <c r="V90" s="417" t="s">
        <v>237</v>
      </c>
      <c r="W90" s="353">
        <v>1.29</v>
      </c>
      <c r="X90" s="405">
        <v>10.411099999999999</v>
      </c>
      <c r="Y90" s="409" t="s">
        <v>406</v>
      </c>
      <c r="Z90" s="353">
        <v>38.1006</v>
      </c>
      <c r="AA90" s="410">
        <v>45.021700000000003</v>
      </c>
      <c r="AB90" s="417" t="s">
        <v>501</v>
      </c>
      <c r="AC90" s="353">
        <v>138.32060000000001</v>
      </c>
      <c r="AD90" s="405">
        <v>168.56620000000001</v>
      </c>
      <c r="AE90" s="409" t="s">
        <v>280</v>
      </c>
      <c r="AF90" s="353">
        <v>87.186700000000002</v>
      </c>
      <c r="AG90" s="410">
        <v>114.65130000000001</v>
      </c>
      <c r="AH90" s="417" t="s">
        <v>377</v>
      </c>
      <c r="AI90" s="353">
        <v>96.766000000000005</v>
      </c>
      <c r="AJ90" s="405">
        <v>123.533</v>
      </c>
      <c r="AK90" s="409" t="s">
        <v>457</v>
      </c>
      <c r="AL90" s="353">
        <v>113.8466</v>
      </c>
      <c r="AM90" s="410">
        <v>200.78309999999999</v>
      </c>
      <c r="AN90" s="417" t="s">
        <v>261</v>
      </c>
      <c r="AO90" s="353">
        <v>136.43860000000001</v>
      </c>
      <c r="AP90" s="405">
        <v>245.11799999999999</v>
      </c>
      <c r="AQ90" s="409" t="s">
        <v>508</v>
      </c>
      <c r="AR90" s="353">
        <v>157.48419999999999</v>
      </c>
      <c r="AS90" s="410">
        <v>262.61009999999999</v>
      </c>
      <c r="AT90" s="409" t="s">
        <v>371</v>
      </c>
      <c r="AU90" s="353">
        <v>231.38079999999999</v>
      </c>
      <c r="AV90" s="410">
        <v>314.88290000000001</v>
      </c>
      <c r="AW90" s="417" t="s">
        <v>647</v>
      </c>
      <c r="AX90" s="353">
        <v>1190.1926109999999</v>
      </c>
      <c r="AY90" s="405">
        <v>1411.2207920000001</v>
      </c>
      <c r="AZ90" s="409" t="s">
        <v>1033</v>
      </c>
      <c r="BA90" s="353">
        <v>1406.498758</v>
      </c>
      <c r="BB90" s="353">
        <v>51.642560000000003</v>
      </c>
      <c r="BC90" s="353">
        <v>61.805585999999998</v>
      </c>
      <c r="BD90" s="410">
        <v>1599.2603409999999</v>
      </c>
      <c r="BF90" s="649"/>
      <c r="BG90" s="728"/>
      <c r="BH90" s="729"/>
      <c r="BI90" s="729"/>
    </row>
    <row r="91" spans="1:61" s="111" customFormat="1" ht="13.8" customHeight="1" x14ac:dyDescent="0.25">
      <c r="A91" s="771"/>
      <c r="B91" s="802"/>
      <c r="C91" s="420" t="s">
        <v>1020</v>
      </c>
      <c r="D91" s="423" t="s">
        <v>179</v>
      </c>
      <c r="E91" s="353">
        <v>93.325999999999993</v>
      </c>
      <c r="F91" s="410">
        <v>111.258</v>
      </c>
      <c r="G91" s="409" t="s">
        <v>593</v>
      </c>
      <c r="H91" s="353">
        <v>92.322999999999993</v>
      </c>
      <c r="I91" s="410">
        <v>137.29300000000001</v>
      </c>
      <c r="J91" s="417" t="s">
        <v>551</v>
      </c>
      <c r="K91" s="353">
        <v>125.462</v>
      </c>
      <c r="L91" s="405">
        <v>181.96799999999999</v>
      </c>
      <c r="M91" s="409" t="s">
        <v>142</v>
      </c>
      <c r="N91" s="353">
        <v>141.92699999999999</v>
      </c>
      <c r="O91" s="410">
        <v>221.7056</v>
      </c>
      <c r="P91" s="417" t="s">
        <v>323</v>
      </c>
      <c r="Q91" s="353">
        <v>212.19800000000001</v>
      </c>
      <c r="R91" s="405">
        <v>323.42959999999999</v>
      </c>
      <c r="S91" s="409" t="s">
        <v>439</v>
      </c>
      <c r="T91" s="353">
        <v>262.28699999999998</v>
      </c>
      <c r="U91" s="410">
        <v>358.30450000000002</v>
      </c>
      <c r="V91" s="417" t="s">
        <v>252</v>
      </c>
      <c r="W91" s="353">
        <v>291.1225</v>
      </c>
      <c r="X91" s="405">
        <v>358.52499999999998</v>
      </c>
      <c r="Y91" s="409" t="s">
        <v>261</v>
      </c>
      <c r="Z91" s="353">
        <v>353.44450000000001</v>
      </c>
      <c r="AA91" s="410">
        <v>412.09100000000001</v>
      </c>
      <c r="AB91" s="417" t="s">
        <v>416</v>
      </c>
      <c r="AC91" s="353">
        <v>382.63549999999998</v>
      </c>
      <c r="AD91" s="405">
        <v>454.12599999999998</v>
      </c>
      <c r="AE91" s="409" t="s">
        <v>448</v>
      </c>
      <c r="AF91" s="353">
        <v>387.61290000000002</v>
      </c>
      <c r="AG91" s="410">
        <v>530.18589999999995</v>
      </c>
      <c r="AH91" s="417" t="s">
        <v>1034</v>
      </c>
      <c r="AI91" s="353">
        <v>433.19189999999998</v>
      </c>
      <c r="AJ91" s="405">
        <v>743.34280000000001</v>
      </c>
      <c r="AK91" s="409" t="s">
        <v>670</v>
      </c>
      <c r="AL91" s="353">
        <v>568.34289999999999</v>
      </c>
      <c r="AM91" s="410">
        <v>1083.7802999999999</v>
      </c>
      <c r="AN91" s="417" t="s">
        <v>573</v>
      </c>
      <c r="AO91" s="353">
        <v>747.6454</v>
      </c>
      <c r="AP91" s="405">
        <v>1313.1436000000001</v>
      </c>
      <c r="AQ91" s="409" t="s">
        <v>573</v>
      </c>
      <c r="AR91" s="353">
        <v>954.29719999999998</v>
      </c>
      <c r="AS91" s="410">
        <v>1447.1578999999999</v>
      </c>
      <c r="AT91" s="409" t="s">
        <v>717</v>
      </c>
      <c r="AU91" s="353">
        <v>1362.6424</v>
      </c>
      <c r="AV91" s="410">
        <v>1838.3513</v>
      </c>
      <c r="AW91" s="417" t="s">
        <v>612</v>
      </c>
      <c r="AX91" s="353">
        <v>1321.9764130000001</v>
      </c>
      <c r="AY91" s="405">
        <v>1603.367598</v>
      </c>
      <c r="AZ91" s="409" t="s">
        <v>619</v>
      </c>
      <c r="BA91" s="353">
        <v>1294.308532</v>
      </c>
      <c r="BB91" s="353">
        <v>76.494164999999995</v>
      </c>
      <c r="BC91" s="353">
        <v>33.137542000000003</v>
      </c>
      <c r="BD91" s="410">
        <v>1462.0470170000001</v>
      </c>
      <c r="BF91" s="649"/>
      <c r="BG91" s="728"/>
      <c r="BH91" s="729"/>
      <c r="BI91" s="729"/>
    </row>
    <row r="92" spans="1:61" s="111" customFormat="1" ht="13.8" customHeight="1" x14ac:dyDescent="0.25">
      <c r="A92" s="771"/>
      <c r="B92" s="802"/>
      <c r="C92" s="420" t="s">
        <v>1021</v>
      </c>
      <c r="D92" s="423" t="s">
        <v>435</v>
      </c>
      <c r="E92" s="353">
        <v>80.370999999999995</v>
      </c>
      <c r="F92" s="410">
        <v>94.296999999999997</v>
      </c>
      <c r="G92" s="409" t="s">
        <v>234</v>
      </c>
      <c r="H92" s="353">
        <v>84.382000000000005</v>
      </c>
      <c r="I92" s="410">
        <v>107.517</v>
      </c>
      <c r="J92" s="417" t="s">
        <v>287</v>
      </c>
      <c r="K92" s="353">
        <v>133.46199999999999</v>
      </c>
      <c r="L92" s="405">
        <v>149.40110000000001</v>
      </c>
      <c r="M92" s="409" t="s">
        <v>406</v>
      </c>
      <c r="N92" s="353">
        <v>124.295</v>
      </c>
      <c r="O92" s="410">
        <v>171.02600000000001</v>
      </c>
      <c r="P92" s="417" t="s">
        <v>213</v>
      </c>
      <c r="Q92" s="353">
        <v>120.753</v>
      </c>
      <c r="R92" s="405">
        <v>219.49100000000001</v>
      </c>
      <c r="S92" s="409" t="s">
        <v>211</v>
      </c>
      <c r="T92" s="353">
        <v>140.97499999999999</v>
      </c>
      <c r="U92" s="410">
        <v>252.083</v>
      </c>
      <c r="V92" s="417" t="s">
        <v>192</v>
      </c>
      <c r="W92" s="353">
        <v>158.07400000000001</v>
      </c>
      <c r="X92" s="405">
        <v>250.7593</v>
      </c>
      <c r="Y92" s="409" t="s">
        <v>148</v>
      </c>
      <c r="Z92" s="353">
        <v>204.79990000000001</v>
      </c>
      <c r="AA92" s="410">
        <v>288.39859999999999</v>
      </c>
      <c r="AB92" s="417" t="s">
        <v>299</v>
      </c>
      <c r="AC92" s="353">
        <v>228.05680000000001</v>
      </c>
      <c r="AD92" s="405">
        <v>290.53890000000001</v>
      </c>
      <c r="AE92" s="409" t="s">
        <v>329</v>
      </c>
      <c r="AF92" s="353">
        <v>242.74979999999999</v>
      </c>
      <c r="AG92" s="410">
        <v>292.52999999999997</v>
      </c>
      <c r="AH92" s="417" t="s">
        <v>183</v>
      </c>
      <c r="AI92" s="353">
        <v>258.29750000000001</v>
      </c>
      <c r="AJ92" s="405">
        <v>301.95580000000001</v>
      </c>
      <c r="AK92" s="409" t="s">
        <v>140</v>
      </c>
      <c r="AL92" s="353">
        <v>286.10390000000001</v>
      </c>
      <c r="AM92" s="410">
        <v>439.52390000000003</v>
      </c>
      <c r="AN92" s="417" t="s">
        <v>396</v>
      </c>
      <c r="AO92" s="353">
        <v>365.91640000000001</v>
      </c>
      <c r="AP92" s="405">
        <v>558.57429999999999</v>
      </c>
      <c r="AQ92" s="409" t="s">
        <v>344</v>
      </c>
      <c r="AR92" s="353">
        <v>388.78719999999998</v>
      </c>
      <c r="AS92" s="410">
        <v>591.45150000000001</v>
      </c>
      <c r="AT92" s="409" t="s">
        <v>196</v>
      </c>
      <c r="AU92" s="353">
        <v>482.26519999999999</v>
      </c>
      <c r="AV92" s="410">
        <v>613.39859999999999</v>
      </c>
      <c r="AW92" s="417" t="s">
        <v>396</v>
      </c>
      <c r="AX92" s="353">
        <v>588.613609</v>
      </c>
      <c r="AY92" s="405">
        <v>625.83750899999995</v>
      </c>
      <c r="AZ92" s="409" t="s">
        <v>559</v>
      </c>
      <c r="BA92" s="353">
        <v>678.79422999999997</v>
      </c>
      <c r="BB92" s="353">
        <v>26.142468999999998</v>
      </c>
      <c r="BC92" s="353">
        <v>15.875500000000001</v>
      </c>
      <c r="BD92" s="410">
        <v>735.20791599999995</v>
      </c>
      <c r="BF92" s="649"/>
      <c r="BG92" s="728"/>
      <c r="BH92" s="729"/>
      <c r="BI92" s="729"/>
    </row>
    <row r="93" spans="1:61" s="111" customFormat="1" ht="13.8" customHeight="1" x14ac:dyDescent="0.25">
      <c r="A93" s="771"/>
      <c r="B93" s="802"/>
      <c r="C93" s="420" t="s">
        <v>1022</v>
      </c>
      <c r="D93" s="423" t="s">
        <v>213</v>
      </c>
      <c r="E93" s="353">
        <v>98.393000000000001</v>
      </c>
      <c r="F93" s="410">
        <v>136.55099999999999</v>
      </c>
      <c r="G93" s="409" t="s">
        <v>274</v>
      </c>
      <c r="H93" s="353">
        <v>98.510999999999996</v>
      </c>
      <c r="I93" s="410">
        <v>170.68190000000001</v>
      </c>
      <c r="J93" s="417" t="s">
        <v>140</v>
      </c>
      <c r="K93" s="353">
        <v>133.7226</v>
      </c>
      <c r="L93" s="405">
        <v>248.3981</v>
      </c>
      <c r="M93" s="409" t="s">
        <v>198</v>
      </c>
      <c r="N93" s="353">
        <v>160.00899999999999</v>
      </c>
      <c r="O93" s="410">
        <v>394.464</v>
      </c>
      <c r="P93" s="417" t="s">
        <v>598</v>
      </c>
      <c r="Q93" s="353">
        <v>216.173</v>
      </c>
      <c r="R93" s="405">
        <v>527.89570000000003</v>
      </c>
      <c r="S93" s="409" t="s">
        <v>398</v>
      </c>
      <c r="T93" s="353">
        <v>377.76400000000001</v>
      </c>
      <c r="U93" s="410">
        <v>553.24980000000005</v>
      </c>
      <c r="V93" s="417" t="s">
        <v>303</v>
      </c>
      <c r="W93" s="353">
        <v>428.0761</v>
      </c>
      <c r="X93" s="405">
        <v>574.18439999999998</v>
      </c>
      <c r="Y93" s="409" t="s">
        <v>598</v>
      </c>
      <c r="Z93" s="353">
        <v>415.98989999999998</v>
      </c>
      <c r="AA93" s="410">
        <v>521.48900000000003</v>
      </c>
      <c r="AB93" s="417" t="s">
        <v>510</v>
      </c>
      <c r="AC93" s="353">
        <v>392.57260000000002</v>
      </c>
      <c r="AD93" s="405">
        <v>477.06209999999999</v>
      </c>
      <c r="AE93" s="409" t="s">
        <v>320</v>
      </c>
      <c r="AF93" s="353">
        <v>385.70710000000003</v>
      </c>
      <c r="AG93" s="410">
        <v>481.78660000000002</v>
      </c>
      <c r="AH93" s="417" t="s">
        <v>410</v>
      </c>
      <c r="AI93" s="353">
        <v>418.52820000000003</v>
      </c>
      <c r="AJ93" s="405">
        <v>574.93679999999995</v>
      </c>
      <c r="AK93" s="409" t="s">
        <v>219</v>
      </c>
      <c r="AL93" s="353">
        <v>439.02569999999997</v>
      </c>
      <c r="AM93" s="410">
        <v>707.69500000000005</v>
      </c>
      <c r="AN93" s="417" t="s">
        <v>253</v>
      </c>
      <c r="AO93" s="353">
        <v>463.4556</v>
      </c>
      <c r="AP93" s="405">
        <v>777.41229999999996</v>
      </c>
      <c r="AQ93" s="409" t="s">
        <v>221</v>
      </c>
      <c r="AR93" s="353">
        <v>560.71690000000001</v>
      </c>
      <c r="AS93" s="410">
        <v>865.35239999999999</v>
      </c>
      <c r="AT93" s="409" t="s">
        <v>411</v>
      </c>
      <c r="AU93" s="353">
        <v>631.82730000000004</v>
      </c>
      <c r="AV93" s="410">
        <v>870.71270000000004</v>
      </c>
      <c r="AW93" s="417" t="s">
        <v>298</v>
      </c>
      <c r="AX93" s="353">
        <v>627.73181899999997</v>
      </c>
      <c r="AY93" s="405">
        <v>762.11153999999999</v>
      </c>
      <c r="AZ93" s="409" t="s">
        <v>295</v>
      </c>
      <c r="BA93" s="353">
        <v>629.82771200000002</v>
      </c>
      <c r="BB93" s="353">
        <v>7.6528210000000003</v>
      </c>
      <c r="BC93" s="353">
        <v>18.155011999999999</v>
      </c>
      <c r="BD93" s="410">
        <v>675.71057900000005</v>
      </c>
      <c r="BF93" s="649"/>
      <c r="BG93" s="728"/>
      <c r="BH93" s="729"/>
      <c r="BI93" s="729"/>
    </row>
    <row r="94" spans="1:61" s="111" customFormat="1" ht="13.8" customHeight="1" x14ac:dyDescent="0.25">
      <c r="A94" s="771"/>
      <c r="B94" s="802"/>
      <c r="C94" s="420" t="s">
        <v>1023</v>
      </c>
      <c r="D94" s="423" t="s">
        <v>232</v>
      </c>
      <c r="E94" s="353">
        <v>27.353999999999999</v>
      </c>
      <c r="F94" s="410">
        <v>27.954000000000001</v>
      </c>
      <c r="G94" s="409" t="s">
        <v>205</v>
      </c>
      <c r="H94" s="353">
        <v>25.044</v>
      </c>
      <c r="I94" s="410">
        <v>72.194000000000003</v>
      </c>
      <c r="J94" s="417" t="s">
        <v>173</v>
      </c>
      <c r="K94" s="353">
        <v>24.302</v>
      </c>
      <c r="L94" s="405">
        <v>71.391999999999996</v>
      </c>
      <c r="M94" s="409" t="s">
        <v>176</v>
      </c>
      <c r="N94" s="353">
        <v>27.178699999999999</v>
      </c>
      <c r="O94" s="410">
        <v>68.096699999999998</v>
      </c>
      <c r="P94" s="417" t="s">
        <v>406</v>
      </c>
      <c r="Q94" s="353">
        <v>74.8857</v>
      </c>
      <c r="R94" s="405">
        <v>108.8357</v>
      </c>
      <c r="S94" s="409" t="s">
        <v>490</v>
      </c>
      <c r="T94" s="353">
        <v>83.272000000000006</v>
      </c>
      <c r="U94" s="410">
        <v>120.08199999999999</v>
      </c>
      <c r="V94" s="417" t="s">
        <v>273</v>
      </c>
      <c r="W94" s="353">
        <v>88.169200000000004</v>
      </c>
      <c r="X94" s="405">
        <v>125.1892</v>
      </c>
      <c r="Y94" s="409" t="s">
        <v>210</v>
      </c>
      <c r="Z94" s="353">
        <v>108.96899999999999</v>
      </c>
      <c r="AA94" s="410">
        <v>141.21899999999999</v>
      </c>
      <c r="AB94" s="417" t="s">
        <v>348</v>
      </c>
      <c r="AC94" s="353">
        <v>176.70400000000001</v>
      </c>
      <c r="AD94" s="405">
        <v>207.93700000000001</v>
      </c>
      <c r="AE94" s="409" t="s">
        <v>397</v>
      </c>
      <c r="AF94" s="353">
        <v>132.82400000000001</v>
      </c>
      <c r="AG94" s="410">
        <v>167.94399999999999</v>
      </c>
      <c r="AH94" s="417" t="s">
        <v>226</v>
      </c>
      <c r="AI94" s="353">
        <v>165.95400000000001</v>
      </c>
      <c r="AJ94" s="405">
        <v>347.30399999999997</v>
      </c>
      <c r="AK94" s="409" t="s">
        <v>280</v>
      </c>
      <c r="AL94" s="353">
        <v>149.44399999999999</v>
      </c>
      <c r="AM94" s="410">
        <v>357.654</v>
      </c>
      <c r="AN94" s="417" t="s">
        <v>414</v>
      </c>
      <c r="AO94" s="353">
        <v>183.21799999999999</v>
      </c>
      <c r="AP94" s="405">
        <v>438.56799999999998</v>
      </c>
      <c r="AQ94" s="409" t="s">
        <v>216</v>
      </c>
      <c r="AR94" s="353">
        <v>328.60599999999999</v>
      </c>
      <c r="AS94" s="410">
        <v>491.916</v>
      </c>
      <c r="AT94" s="409" t="s">
        <v>229</v>
      </c>
      <c r="AU94" s="353">
        <v>384.59500000000003</v>
      </c>
      <c r="AV94" s="410">
        <v>519.39499999999998</v>
      </c>
      <c r="AW94" s="417" t="s">
        <v>197</v>
      </c>
      <c r="AX94" s="353">
        <v>400.61096900000001</v>
      </c>
      <c r="AY94" s="405">
        <v>453.33262500000001</v>
      </c>
      <c r="AZ94" s="409" t="s">
        <v>415</v>
      </c>
      <c r="BA94" s="353">
        <v>423.76877000000002</v>
      </c>
      <c r="BB94" s="353">
        <v>23.110423999999998</v>
      </c>
      <c r="BC94" s="353">
        <v>7.7792579999999996</v>
      </c>
      <c r="BD94" s="410">
        <v>465.78719799999999</v>
      </c>
      <c r="BF94" s="649"/>
      <c r="BG94" s="728"/>
      <c r="BH94" s="729"/>
      <c r="BI94" s="729"/>
    </row>
    <row r="95" spans="1:61" s="111" customFormat="1" ht="13.8" customHeight="1" x14ac:dyDescent="0.25">
      <c r="A95" s="771"/>
      <c r="B95" s="802"/>
      <c r="C95" s="420" t="s">
        <v>1024</v>
      </c>
      <c r="D95" s="423" t="s">
        <v>239</v>
      </c>
      <c r="E95" s="353">
        <v>88.233999999999995</v>
      </c>
      <c r="F95" s="410">
        <v>89.793999999999997</v>
      </c>
      <c r="G95" s="409" t="s">
        <v>239</v>
      </c>
      <c r="H95" s="353">
        <v>103.306</v>
      </c>
      <c r="I95" s="410">
        <v>108.15600000000001</v>
      </c>
      <c r="J95" s="417" t="s">
        <v>206</v>
      </c>
      <c r="K95" s="353">
        <v>112.6855</v>
      </c>
      <c r="L95" s="405">
        <v>144.55350000000001</v>
      </c>
      <c r="M95" s="409" t="s">
        <v>207</v>
      </c>
      <c r="N95" s="353">
        <v>102.843</v>
      </c>
      <c r="O95" s="410">
        <v>156.839</v>
      </c>
      <c r="P95" s="417" t="s">
        <v>132</v>
      </c>
      <c r="Q95" s="353">
        <v>124.282</v>
      </c>
      <c r="R95" s="405">
        <v>173.172</v>
      </c>
      <c r="S95" s="409" t="s">
        <v>189</v>
      </c>
      <c r="T95" s="353">
        <v>138.017</v>
      </c>
      <c r="U95" s="410">
        <v>168.83699999999999</v>
      </c>
      <c r="V95" s="417" t="s">
        <v>176</v>
      </c>
      <c r="W95" s="353">
        <v>133.334</v>
      </c>
      <c r="X95" s="405">
        <v>146.619</v>
      </c>
      <c r="Y95" s="409" t="s">
        <v>209</v>
      </c>
      <c r="Z95" s="353">
        <v>142.69300000000001</v>
      </c>
      <c r="AA95" s="410">
        <v>183.83799999999999</v>
      </c>
      <c r="AB95" s="417" t="s">
        <v>134</v>
      </c>
      <c r="AC95" s="353">
        <v>159.42400000000001</v>
      </c>
      <c r="AD95" s="405">
        <v>181.73480000000001</v>
      </c>
      <c r="AE95" s="409" t="s">
        <v>236</v>
      </c>
      <c r="AF95" s="353">
        <v>141.2884</v>
      </c>
      <c r="AG95" s="410">
        <v>177.82839999999999</v>
      </c>
      <c r="AH95" s="417" t="s">
        <v>352</v>
      </c>
      <c r="AI95" s="353">
        <v>155.7064</v>
      </c>
      <c r="AJ95" s="405">
        <v>191.6164</v>
      </c>
      <c r="AK95" s="409" t="s">
        <v>313</v>
      </c>
      <c r="AL95" s="353">
        <v>176.16540000000001</v>
      </c>
      <c r="AM95" s="410">
        <v>235.16540000000001</v>
      </c>
      <c r="AN95" s="417" t="s">
        <v>373</v>
      </c>
      <c r="AO95" s="353">
        <v>165.3914</v>
      </c>
      <c r="AP95" s="405">
        <v>269.36259999999999</v>
      </c>
      <c r="AQ95" s="409" t="s">
        <v>373</v>
      </c>
      <c r="AR95" s="353">
        <v>182.68539999999999</v>
      </c>
      <c r="AS95" s="410">
        <v>286.08539999999999</v>
      </c>
      <c r="AT95" s="409" t="s">
        <v>300</v>
      </c>
      <c r="AU95" s="353">
        <v>210.1713</v>
      </c>
      <c r="AV95" s="410">
        <v>290.7133</v>
      </c>
      <c r="AW95" s="417" t="s">
        <v>373</v>
      </c>
      <c r="AX95" s="353">
        <v>241.32236900000001</v>
      </c>
      <c r="AY95" s="405">
        <v>288.043387</v>
      </c>
      <c r="AZ95" s="409" t="s">
        <v>313</v>
      </c>
      <c r="BA95" s="353">
        <v>215.97898599999999</v>
      </c>
      <c r="BB95" s="353">
        <v>11.6799</v>
      </c>
      <c r="BC95" s="353">
        <v>9.6460000000000008</v>
      </c>
      <c r="BD95" s="410">
        <v>240.348904</v>
      </c>
      <c r="BF95" s="649"/>
      <c r="BG95" s="728"/>
      <c r="BH95" s="729"/>
      <c r="BI95" s="729"/>
    </row>
    <row r="96" spans="1:61" s="111" customFormat="1" ht="13.8" customHeight="1" x14ac:dyDescent="0.25">
      <c r="A96" s="771"/>
      <c r="B96" s="802"/>
      <c r="C96" s="420" t="s">
        <v>1025</v>
      </c>
      <c r="D96" s="423" t="s">
        <v>170</v>
      </c>
      <c r="E96" s="353">
        <v>6.6529999999999996</v>
      </c>
      <c r="F96" s="410">
        <v>6.7430000000000003</v>
      </c>
      <c r="G96" s="409" t="s">
        <v>240</v>
      </c>
      <c r="H96" s="353">
        <v>11.637</v>
      </c>
      <c r="I96" s="410">
        <v>22.027999999999999</v>
      </c>
      <c r="J96" s="417" t="s">
        <v>167</v>
      </c>
      <c r="K96" s="353">
        <v>21.556999999999999</v>
      </c>
      <c r="L96" s="405">
        <v>22.867000000000001</v>
      </c>
      <c r="M96" s="409" t="s">
        <v>235</v>
      </c>
      <c r="N96" s="353">
        <v>26.1553</v>
      </c>
      <c r="O96" s="410">
        <v>49.866300000000003</v>
      </c>
      <c r="P96" s="417" t="s">
        <v>207</v>
      </c>
      <c r="Q96" s="353">
        <v>20.908300000000001</v>
      </c>
      <c r="R96" s="405">
        <v>45.213000000000001</v>
      </c>
      <c r="S96" s="409" t="s">
        <v>207</v>
      </c>
      <c r="T96" s="353">
        <v>31.989000000000001</v>
      </c>
      <c r="U96" s="410">
        <v>45.893999999999998</v>
      </c>
      <c r="V96" s="417" t="s">
        <v>189</v>
      </c>
      <c r="W96" s="353">
        <v>37.387700000000002</v>
      </c>
      <c r="X96" s="405">
        <v>52.482700000000001</v>
      </c>
      <c r="Y96" s="409" t="s">
        <v>209</v>
      </c>
      <c r="Z96" s="353">
        <v>44.527700000000003</v>
      </c>
      <c r="AA96" s="410">
        <v>60.262700000000002</v>
      </c>
      <c r="AB96" s="417" t="s">
        <v>177</v>
      </c>
      <c r="AC96" s="353">
        <v>43.012700000000002</v>
      </c>
      <c r="AD96" s="405">
        <v>55.872700000000002</v>
      </c>
      <c r="AE96" s="409" t="s">
        <v>406</v>
      </c>
      <c r="AF96" s="353">
        <v>51.289700000000003</v>
      </c>
      <c r="AG96" s="410">
        <v>100.47669999999999</v>
      </c>
      <c r="AH96" s="417" t="s">
        <v>179</v>
      </c>
      <c r="AI96" s="353">
        <v>63.09</v>
      </c>
      <c r="AJ96" s="405">
        <v>110.967</v>
      </c>
      <c r="AK96" s="409" t="s">
        <v>393</v>
      </c>
      <c r="AL96" s="353">
        <v>72.886700000000005</v>
      </c>
      <c r="AM96" s="410">
        <v>140.78299999999999</v>
      </c>
      <c r="AN96" s="417" t="s">
        <v>593</v>
      </c>
      <c r="AO96" s="353">
        <v>111.28870000000001</v>
      </c>
      <c r="AP96" s="405">
        <v>141.69309999999999</v>
      </c>
      <c r="AQ96" s="409" t="s">
        <v>136</v>
      </c>
      <c r="AR96" s="353">
        <v>98.356700000000004</v>
      </c>
      <c r="AS96" s="410">
        <v>163.30760000000001</v>
      </c>
      <c r="AT96" s="409" t="s">
        <v>375</v>
      </c>
      <c r="AU96" s="353">
        <v>134.27000000000001</v>
      </c>
      <c r="AV96" s="410">
        <v>191.31890000000001</v>
      </c>
      <c r="AW96" s="417" t="s">
        <v>593</v>
      </c>
      <c r="AX96" s="353">
        <v>130.06040300000001</v>
      </c>
      <c r="AY96" s="405">
        <v>184.62499099999999</v>
      </c>
      <c r="AZ96" s="409" t="s">
        <v>499</v>
      </c>
      <c r="BA96" s="353">
        <v>176.26303300000001</v>
      </c>
      <c r="BB96" s="353">
        <v>15.101668</v>
      </c>
      <c r="BC96" s="353">
        <v>9.6436379999999993</v>
      </c>
      <c r="BD96" s="410">
        <v>205.454339</v>
      </c>
      <c r="BF96" s="649"/>
      <c r="BG96" s="728"/>
      <c r="BH96" s="729"/>
      <c r="BI96" s="729"/>
    </row>
    <row r="97" spans="1:61" s="111" customFormat="1" ht="13.8" customHeight="1" x14ac:dyDescent="0.25">
      <c r="A97" s="771"/>
      <c r="B97" s="802"/>
      <c r="C97" s="420" t="s">
        <v>1026</v>
      </c>
      <c r="D97" s="423" t="s">
        <v>204</v>
      </c>
      <c r="E97" s="353">
        <v>12.407999999999999</v>
      </c>
      <c r="F97" s="410">
        <v>16.77</v>
      </c>
      <c r="G97" s="409" t="s">
        <v>173</v>
      </c>
      <c r="H97" s="353">
        <v>13.848000000000001</v>
      </c>
      <c r="I97" s="410">
        <v>19.620100000000001</v>
      </c>
      <c r="J97" s="417" t="s">
        <v>188</v>
      </c>
      <c r="K97" s="353">
        <v>18.440000000000001</v>
      </c>
      <c r="L97" s="405">
        <v>28.238</v>
      </c>
      <c r="M97" s="409" t="s">
        <v>272</v>
      </c>
      <c r="N97" s="353">
        <v>25.428999999999998</v>
      </c>
      <c r="O97" s="410">
        <v>41.982999999999997</v>
      </c>
      <c r="P97" s="417" t="s">
        <v>313</v>
      </c>
      <c r="Q97" s="353">
        <v>34.929000000000002</v>
      </c>
      <c r="R97" s="405">
        <v>59.097000000000001</v>
      </c>
      <c r="S97" s="409" t="s">
        <v>136</v>
      </c>
      <c r="T97" s="353">
        <v>45.417999999999999</v>
      </c>
      <c r="U97" s="410">
        <v>63.162999999999997</v>
      </c>
      <c r="V97" s="417" t="s">
        <v>373</v>
      </c>
      <c r="W97" s="353">
        <v>55.681899999999999</v>
      </c>
      <c r="X97" s="405">
        <v>67.468299999999999</v>
      </c>
      <c r="Y97" s="409" t="s">
        <v>349</v>
      </c>
      <c r="Z97" s="353">
        <v>70.617000000000004</v>
      </c>
      <c r="AA97" s="410">
        <v>80.798400000000001</v>
      </c>
      <c r="AB97" s="417" t="s">
        <v>436</v>
      </c>
      <c r="AC97" s="353">
        <v>75.724999999999994</v>
      </c>
      <c r="AD97" s="405">
        <v>89.527199999999993</v>
      </c>
      <c r="AE97" s="409" t="s">
        <v>291</v>
      </c>
      <c r="AF97" s="353">
        <v>77.700999999999993</v>
      </c>
      <c r="AG97" s="410">
        <v>90.875</v>
      </c>
      <c r="AH97" s="417" t="s">
        <v>280</v>
      </c>
      <c r="AI97" s="353">
        <v>81.495000000000005</v>
      </c>
      <c r="AJ97" s="405">
        <v>110.79900000000001</v>
      </c>
      <c r="AK97" s="409" t="s">
        <v>622</v>
      </c>
      <c r="AL97" s="353">
        <v>95.953000000000003</v>
      </c>
      <c r="AM97" s="410">
        <v>132.262</v>
      </c>
      <c r="AN97" s="417" t="s">
        <v>564</v>
      </c>
      <c r="AO97" s="353">
        <v>119.65649999999999</v>
      </c>
      <c r="AP97" s="405">
        <v>181.79060000000001</v>
      </c>
      <c r="AQ97" s="409" t="s">
        <v>186</v>
      </c>
      <c r="AR97" s="353">
        <v>138.9675</v>
      </c>
      <c r="AS97" s="410">
        <v>183.4999</v>
      </c>
      <c r="AT97" s="409" t="s">
        <v>296</v>
      </c>
      <c r="AU97" s="353">
        <v>153.3622</v>
      </c>
      <c r="AV97" s="410">
        <v>212.5898</v>
      </c>
      <c r="AW97" s="417" t="s">
        <v>144</v>
      </c>
      <c r="AX97" s="353">
        <v>125.62263400000001</v>
      </c>
      <c r="AY97" s="405">
        <v>153.33916300000001</v>
      </c>
      <c r="AZ97" s="409" t="s">
        <v>292</v>
      </c>
      <c r="BA97" s="353">
        <v>120.210308</v>
      </c>
      <c r="BB97" s="353">
        <v>2.3322690000000001</v>
      </c>
      <c r="BC97" s="353">
        <v>6.2096640000000001</v>
      </c>
      <c r="BD97" s="410">
        <v>137.87224000000001</v>
      </c>
      <c r="BF97" s="649"/>
      <c r="BG97" s="728"/>
      <c r="BH97" s="729"/>
      <c r="BI97" s="729"/>
    </row>
    <row r="98" spans="1:61" s="111" customFormat="1" ht="13.8" customHeight="1" x14ac:dyDescent="0.25">
      <c r="A98" s="771"/>
      <c r="B98" s="802"/>
      <c r="C98" s="420" t="s">
        <v>1027</v>
      </c>
      <c r="D98" s="423" t="s">
        <v>275</v>
      </c>
      <c r="E98" s="353">
        <v>20.119</v>
      </c>
      <c r="F98" s="410">
        <v>22.553000000000001</v>
      </c>
      <c r="G98" s="409" t="s">
        <v>238</v>
      </c>
      <c r="H98" s="353">
        <v>23.832999999999998</v>
      </c>
      <c r="I98" s="410">
        <v>26.757000000000001</v>
      </c>
      <c r="J98" s="417" t="s">
        <v>172</v>
      </c>
      <c r="K98" s="353">
        <v>22.178000000000001</v>
      </c>
      <c r="L98" s="405">
        <v>31.828099999999999</v>
      </c>
      <c r="M98" s="409" t="s">
        <v>232</v>
      </c>
      <c r="N98" s="353">
        <v>28.995000000000001</v>
      </c>
      <c r="O98" s="410">
        <v>59.901899999999998</v>
      </c>
      <c r="P98" s="417" t="s">
        <v>234</v>
      </c>
      <c r="Q98" s="353">
        <v>29.071000000000002</v>
      </c>
      <c r="R98" s="405">
        <v>108.78660000000001</v>
      </c>
      <c r="S98" s="409" t="s">
        <v>374</v>
      </c>
      <c r="T98" s="353">
        <v>48.348999999999997</v>
      </c>
      <c r="U98" s="410">
        <v>146.01849999999999</v>
      </c>
      <c r="V98" s="417" t="s">
        <v>374</v>
      </c>
      <c r="W98" s="353">
        <v>58.472200000000001</v>
      </c>
      <c r="X98" s="405">
        <v>153.11359999999999</v>
      </c>
      <c r="Y98" s="409" t="s">
        <v>222</v>
      </c>
      <c r="Z98" s="353">
        <v>92.013199999999998</v>
      </c>
      <c r="AA98" s="410">
        <v>188.52340000000001</v>
      </c>
      <c r="AB98" s="417" t="s">
        <v>287</v>
      </c>
      <c r="AC98" s="353">
        <v>119.6474</v>
      </c>
      <c r="AD98" s="405">
        <v>188.3837</v>
      </c>
      <c r="AE98" s="409" t="s">
        <v>271</v>
      </c>
      <c r="AF98" s="353">
        <v>124.09950000000001</v>
      </c>
      <c r="AG98" s="410">
        <v>177.48400000000001</v>
      </c>
      <c r="AH98" s="417" t="s">
        <v>287</v>
      </c>
      <c r="AI98" s="353">
        <v>133.1985</v>
      </c>
      <c r="AJ98" s="405">
        <v>190.4649</v>
      </c>
      <c r="AK98" s="409" t="s">
        <v>287</v>
      </c>
      <c r="AL98" s="353">
        <v>92.441199999999995</v>
      </c>
      <c r="AM98" s="410">
        <v>177.1848</v>
      </c>
      <c r="AN98" s="417" t="s">
        <v>271</v>
      </c>
      <c r="AO98" s="353">
        <v>100.143</v>
      </c>
      <c r="AP98" s="405">
        <v>204.87549999999999</v>
      </c>
      <c r="AQ98" s="409" t="s">
        <v>234</v>
      </c>
      <c r="AR98" s="353">
        <v>96.7928</v>
      </c>
      <c r="AS98" s="410">
        <v>179.58340000000001</v>
      </c>
      <c r="AT98" s="409" t="s">
        <v>374</v>
      </c>
      <c r="AU98" s="353">
        <v>154.7713</v>
      </c>
      <c r="AV98" s="410">
        <v>189.22640000000001</v>
      </c>
      <c r="AW98" s="417" t="s">
        <v>174</v>
      </c>
      <c r="AX98" s="353">
        <v>139.02029999999999</v>
      </c>
      <c r="AY98" s="405">
        <v>165.95269999999999</v>
      </c>
      <c r="AZ98" s="409" t="s">
        <v>277</v>
      </c>
      <c r="BA98" s="353">
        <v>93.053600000000003</v>
      </c>
      <c r="BB98" s="353">
        <v>4.3293650000000001</v>
      </c>
      <c r="BC98" s="353">
        <v>5.242</v>
      </c>
      <c r="BD98" s="410">
        <v>117.561165</v>
      </c>
      <c r="BF98" s="649"/>
      <c r="BG98" s="728"/>
      <c r="BH98" s="729"/>
      <c r="BI98" s="729"/>
    </row>
    <row r="99" spans="1:61" s="111" customFormat="1" ht="13.8" customHeight="1" x14ac:dyDescent="0.25">
      <c r="A99" s="771"/>
      <c r="B99" s="803"/>
      <c r="C99" s="421" t="s">
        <v>1028</v>
      </c>
      <c r="D99" s="423" t="s">
        <v>180</v>
      </c>
      <c r="E99" s="353">
        <v>43.728000000000002</v>
      </c>
      <c r="F99" s="410">
        <v>63.997999999999998</v>
      </c>
      <c r="G99" s="409" t="s">
        <v>346</v>
      </c>
      <c r="H99" s="353">
        <v>49.247</v>
      </c>
      <c r="I99" s="410">
        <v>67.992000000000004</v>
      </c>
      <c r="J99" s="417" t="s">
        <v>499</v>
      </c>
      <c r="K99" s="353">
        <v>57.808999999999997</v>
      </c>
      <c r="L99" s="405">
        <v>79.027000000000001</v>
      </c>
      <c r="M99" s="409" t="s">
        <v>301</v>
      </c>
      <c r="N99" s="353">
        <v>48.598999999999997</v>
      </c>
      <c r="O99" s="410">
        <v>87.423500000000004</v>
      </c>
      <c r="P99" s="417" t="s">
        <v>296</v>
      </c>
      <c r="Q99" s="353">
        <v>62.155000000000001</v>
      </c>
      <c r="R99" s="405">
        <v>104.6367</v>
      </c>
      <c r="S99" s="409" t="s">
        <v>437</v>
      </c>
      <c r="T99" s="353">
        <v>74.366</v>
      </c>
      <c r="U99" s="410">
        <v>114.913</v>
      </c>
      <c r="V99" s="417" t="s">
        <v>556</v>
      </c>
      <c r="W99" s="353">
        <v>86.016400000000004</v>
      </c>
      <c r="X99" s="405">
        <v>115.37690000000001</v>
      </c>
      <c r="Y99" s="409" t="s">
        <v>323</v>
      </c>
      <c r="Z99" s="353">
        <v>83.366600000000005</v>
      </c>
      <c r="AA99" s="410">
        <v>114.62569999999999</v>
      </c>
      <c r="AB99" s="417" t="s">
        <v>217</v>
      </c>
      <c r="AC99" s="353">
        <v>96.114999999999995</v>
      </c>
      <c r="AD99" s="405">
        <v>112.729</v>
      </c>
      <c r="AE99" s="409" t="s">
        <v>366</v>
      </c>
      <c r="AF99" s="353">
        <v>96.650400000000005</v>
      </c>
      <c r="AG99" s="410">
        <v>109.0504</v>
      </c>
      <c r="AH99" s="417" t="s">
        <v>198</v>
      </c>
      <c r="AI99" s="353">
        <v>88.823800000000006</v>
      </c>
      <c r="AJ99" s="405">
        <v>107.4148</v>
      </c>
      <c r="AK99" s="409" t="s">
        <v>536</v>
      </c>
      <c r="AL99" s="353">
        <v>89.679299999999998</v>
      </c>
      <c r="AM99" s="410">
        <v>111.94929999999999</v>
      </c>
      <c r="AN99" s="417" t="s">
        <v>218</v>
      </c>
      <c r="AO99" s="353">
        <v>92.044300000000007</v>
      </c>
      <c r="AP99" s="405">
        <v>112.5333</v>
      </c>
      <c r="AQ99" s="409" t="s">
        <v>564</v>
      </c>
      <c r="AR99" s="353">
        <v>91.335300000000004</v>
      </c>
      <c r="AS99" s="410">
        <v>116.03870000000001</v>
      </c>
      <c r="AT99" s="409" t="s">
        <v>230</v>
      </c>
      <c r="AU99" s="353">
        <v>96.386200000000002</v>
      </c>
      <c r="AV99" s="410">
        <v>121.5322</v>
      </c>
      <c r="AW99" s="417" t="s">
        <v>247</v>
      </c>
      <c r="AX99" s="353">
        <v>97.796754000000007</v>
      </c>
      <c r="AY99" s="405">
        <v>106.26612299999999</v>
      </c>
      <c r="AZ99" s="409" t="s">
        <v>215</v>
      </c>
      <c r="BA99" s="353">
        <v>92.570954</v>
      </c>
      <c r="BB99" s="353">
        <v>2.9009</v>
      </c>
      <c r="BC99" s="353">
        <v>2.952</v>
      </c>
      <c r="BD99" s="410">
        <v>100.973923</v>
      </c>
      <c r="BF99" s="649"/>
      <c r="BG99" s="728"/>
      <c r="BH99" s="729"/>
      <c r="BI99" s="729"/>
    </row>
    <row r="100" spans="1:61" s="111" customFormat="1" ht="13.8" customHeight="1" x14ac:dyDescent="0.25">
      <c r="A100" s="771"/>
      <c r="B100" s="801" t="s">
        <v>43</v>
      </c>
      <c r="C100" s="419" t="s">
        <v>1035</v>
      </c>
      <c r="D100" s="424" t="s">
        <v>132</v>
      </c>
      <c r="E100" s="357">
        <v>253.696</v>
      </c>
      <c r="F100" s="412">
        <v>281.23599999999999</v>
      </c>
      <c r="G100" s="411" t="s">
        <v>189</v>
      </c>
      <c r="H100" s="357">
        <v>269.45600000000002</v>
      </c>
      <c r="I100" s="412">
        <v>306.96600000000001</v>
      </c>
      <c r="J100" s="355" t="s">
        <v>223</v>
      </c>
      <c r="K100" s="357">
        <v>289.35700000000003</v>
      </c>
      <c r="L100" s="406">
        <v>344.81700000000001</v>
      </c>
      <c r="M100" s="411" t="s">
        <v>342</v>
      </c>
      <c r="N100" s="357">
        <v>361.83199999999999</v>
      </c>
      <c r="O100" s="412">
        <v>421.80399999999997</v>
      </c>
      <c r="P100" s="355" t="s">
        <v>315</v>
      </c>
      <c r="Q100" s="357">
        <v>448.45100000000002</v>
      </c>
      <c r="R100" s="406">
        <v>490.36399999999998</v>
      </c>
      <c r="S100" s="411" t="s">
        <v>195</v>
      </c>
      <c r="T100" s="357">
        <v>451.55200000000002</v>
      </c>
      <c r="U100" s="412">
        <v>491.69200000000001</v>
      </c>
      <c r="V100" s="355" t="s">
        <v>315</v>
      </c>
      <c r="W100" s="357">
        <v>411.61399999999998</v>
      </c>
      <c r="X100" s="406">
        <v>471.78399999999999</v>
      </c>
      <c r="Y100" s="411" t="s">
        <v>476</v>
      </c>
      <c r="Z100" s="357">
        <v>458.40100000000001</v>
      </c>
      <c r="AA100" s="412">
        <v>583.70119999999997</v>
      </c>
      <c r="AB100" s="355" t="s">
        <v>536</v>
      </c>
      <c r="AC100" s="357">
        <v>625.98450000000003</v>
      </c>
      <c r="AD100" s="406">
        <v>830.33969999999999</v>
      </c>
      <c r="AE100" s="411" t="s">
        <v>281</v>
      </c>
      <c r="AF100" s="357">
        <v>487.14299999999997</v>
      </c>
      <c r="AG100" s="412">
        <v>749.24419999999998</v>
      </c>
      <c r="AH100" s="355" t="s">
        <v>324</v>
      </c>
      <c r="AI100" s="357">
        <v>607.25019999999995</v>
      </c>
      <c r="AJ100" s="406">
        <v>889.01679999999999</v>
      </c>
      <c r="AK100" s="411" t="s">
        <v>368</v>
      </c>
      <c r="AL100" s="357">
        <v>736.97220000000004</v>
      </c>
      <c r="AM100" s="412">
        <v>988.00009999999997</v>
      </c>
      <c r="AN100" s="355" t="s">
        <v>253</v>
      </c>
      <c r="AO100" s="357">
        <v>739.52819999999997</v>
      </c>
      <c r="AP100" s="406">
        <v>945.88610000000006</v>
      </c>
      <c r="AQ100" s="411" t="s">
        <v>477</v>
      </c>
      <c r="AR100" s="357">
        <v>822.10670000000005</v>
      </c>
      <c r="AS100" s="412">
        <v>1052.0886</v>
      </c>
      <c r="AT100" s="411" t="s">
        <v>508</v>
      </c>
      <c r="AU100" s="357">
        <v>1058.4065000000001</v>
      </c>
      <c r="AV100" s="412">
        <v>1269.1303</v>
      </c>
      <c r="AW100" s="355" t="s">
        <v>579</v>
      </c>
      <c r="AX100" s="357">
        <v>1043.0655400000001</v>
      </c>
      <c r="AY100" s="406">
        <v>1317.1399489999999</v>
      </c>
      <c r="AZ100" s="411" t="s">
        <v>1040</v>
      </c>
      <c r="BA100" s="357">
        <v>1221.9887880000001</v>
      </c>
      <c r="BB100" s="357">
        <v>102.13220699999999</v>
      </c>
      <c r="BC100" s="357">
        <v>120.030146</v>
      </c>
      <c r="BD100" s="412">
        <v>1526.968394</v>
      </c>
      <c r="BF100" s="649"/>
      <c r="BG100" s="728"/>
      <c r="BH100" s="729"/>
      <c r="BI100" s="729"/>
    </row>
    <row r="101" spans="1:61" s="111" customFormat="1" ht="13.8" customHeight="1" x14ac:dyDescent="0.25">
      <c r="A101" s="771"/>
      <c r="B101" s="802"/>
      <c r="C101" s="420" t="s">
        <v>1036</v>
      </c>
      <c r="D101" s="423" t="s">
        <v>170</v>
      </c>
      <c r="E101" s="353">
        <v>34.786999999999999</v>
      </c>
      <c r="F101" s="410">
        <v>34.786999999999999</v>
      </c>
      <c r="G101" s="409" t="s">
        <v>169</v>
      </c>
      <c r="H101" s="353">
        <v>30.751000000000001</v>
      </c>
      <c r="I101" s="410">
        <v>35.470999999999997</v>
      </c>
      <c r="J101" s="417" t="s">
        <v>231</v>
      </c>
      <c r="K101" s="353">
        <v>41.805</v>
      </c>
      <c r="L101" s="405">
        <v>43.284999999999997</v>
      </c>
      <c r="M101" s="409" t="s">
        <v>222</v>
      </c>
      <c r="N101" s="353">
        <v>59.911000000000001</v>
      </c>
      <c r="O101" s="410">
        <v>190.48099999999999</v>
      </c>
      <c r="P101" s="417" t="s">
        <v>246</v>
      </c>
      <c r="Q101" s="353">
        <v>68.353999999999999</v>
      </c>
      <c r="R101" s="405">
        <v>238.35400000000001</v>
      </c>
      <c r="S101" s="409" t="s">
        <v>213</v>
      </c>
      <c r="T101" s="353">
        <v>61.151000000000003</v>
      </c>
      <c r="U101" s="410">
        <v>485.39100000000002</v>
      </c>
      <c r="V101" s="417" t="s">
        <v>397</v>
      </c>
      <c r="W101" s="353">
        <v>285.19099999999997</v>
      </c>
      <c r="X101" s="405">
        <v>646.96249999999998</v>
      </c>
      <c r="Y101" s="409" t="s">
        <v>349</v>
      </c>
      <c r="Z101" s="353">
        <v>329.786</v>
      </c>
      <c r="AA101" s="410">
        <v>607.0675</v>
      </c>
      <c r="AB101" s="417" t="s">
        <v>195</v>
      </c>
      <c r="AC101" s="353">
        <v>382.87</v>
      </c>
      <c r="AD101" s="405">
        <v>809.98450000000003</v>
      </c>
      <c r="AE101" s="409" t="s">
        <v>197</v>
      </c>
      <c r="AF101" s="353">
        <v>481.91149999999999</v>
      </c>
      <c r="AG101" s="410">
        <v>1278.8045</v>
      </c>
      <c r="AH101" s="417" t="s">
        <v>394</v>
      </c>
      <c r="AI101" s="353">
        <v>443.93150000000003</v>
      </c>
      <c r="AJ101" s="405">
        <v>1209.5045</v>
      </c>
      <c r="AK101" s="409" t="s">
        <v>302</v>
      </c>
      <c r="AL101" s="353">
        <v>699.33749999999998</v>
      </c>
      <c r="AM101" s="410">
        <v>1373.4655</v>
      </c>
      <c r="AN101" s="417" t="s">
        <v>408</v>
      </c>
      <c r="AO101" s="353">
        <v>845.5367</v>
      </c>
      <c r="AP101" s="405">
        <v>1340.8117999999999</v>
      </c>
      <c r="AQ101" s="409" t="s">
        <v>283</v>
      </c>
      <c r="AR101" s="353">
        <v>974.41150000000005</v>
      </c>
      <c r="AS101" s="410">
        <v>1409.0896</v>
      </c>
      <c r="AT101" s="409" t="s">
        <v>477</v>
      </c>
      <c r="AU101" s="353">
        <v>1027.9414999999999</v>
      </c>
      <c r="AV101" s="410">
        <v>1521.0605</v>
      </c>
      <c r="AW101" s="417" t="s">
        <v>154</v>
      </c>
      <c r="AX101" s="353">
        <v>1138.5377579999999</v>
      </c>
      <c r="AY101" s="405">
        <v>1491.9039749999999</v>
      </c>
      <c r="AZ101" s="409" t="s">
        <v>331</v>
      </c>
      <c r="BA101" s="353">
        <v>1139.2974610000001</v>
      </c>
      <c r="BB101" s="353">
        <v>69.524204999999995</v>
      </c>
      <c r="BC101" s="353">
        <v>64.391165999999998</v>
      </c>
      <c r="BD101" s="410">
        <v>1401.666352</v>
      </c>
      <c r="BF101" s="649"/>
      <c r="BG101" s="728"/>
      <c r="BH101" s="729"/>
      <c r="BI101" s="729"/>
    </row>
    <row r="102" spans="1:61" s="111" customFormat="1" ht="13.8" customHeight="1" x14ac:dyDescent="0.25">
      <c r="A102" s="771"/>
      <c r="B102" s="802"/>
      <c r="C102" s="420" t="s">
        <v>1037</v>
      </c>
      <c r="D102" s="423" t="s">
        <v>232</v>
      </c>
      <c r="E102" s="353">
        <v>41.649000000000001</v>
      </c>
      <c r="F102" s="410">
        <v>61.959000000000003</v>
      </c>
      <c r="G102" s="409" t="s">
        <v>188</v>
      </c>
      <c r="H102" s="353">
        <v>62.86</v>
      </c>
      <c r="I102" s="410">
        <v>79.668000000000006</v>
      </c>
      <c r="J102" s="417" t="s">
        <v>174</v>
      </c>
      <c r="K102" s="353">
        <v>70.614999999999995</v>
      </c>
      <c r="L102" s="405">
        <v>76.36</v>
      </c>
      <c r="M102" s="409" t="s">
        <v>134</v>
      </c>
      <c r="N102" s="353">
        <v>92.713999999999999</v>
      </c>
      <c r="O102" s="410">
        <v>139.65629999999999</v>
      </c>
      <c r="P102" s="417" t="s">
        <v>245</v>
      </c>
      <c r="Q102" s="353">
        <v>107.676</v>
      </c>
      <c r="R102" s="405">
        <v>148.62530000000001</v>
      </c>
      <c r="S102" s="409" t="s">
        <v>406</v>
      </c>
      <c r="T102" s="353">
        <v>113.038</v>
      </c>
      <c r="U102" s="410">
        <v>146.833</v>
      </c>
      <c r="V102" s="417" t="s">
        <v>273</v>
      </c>
      <c r="W102" s="353">
        <v>119.8143</v>
      </c>
      <c r="X102" s="405">
        <v>177.52430000000001</v>
      </c>
      <c r="Y102" s="409" t="s">
        <v>490</v>
      </c>
      <c r="Z102" s="353">
        <v>127.1913</v>
      </c>
      <c r="AA102" s="410">
        <v>131.13130000000001</v>
      </c>
      <c r="AB102" s="417" t="s">
        <v>246</v>
      </c>
      <c r="AC102" s="353">
        <v>128.1343</v>
      </c>
      <c r="AD102" s="405">
        <v>142.7653</v>
      </c>
      <c r="AE102" s="409" t="s">
        <v>393</v>
      </c>
      <c r="AF102" s="353">
        <v>125.2593</v>
      </c>
      <c r="AG102" s="410">
        <v>146.08029999999999</v>
      </c>
      <c r="AH102" s="417" t="s">
        <v>193</v>
      </c>
      <c r="AI102" s="353">
        <v>87.654300000000006</v>
      </c>
      <c r="AJ102" s="405">
        <v>166.69329999999999</v>
      </c>
      <c r="AK102" s="409" t="s">
        <v>184</v>
      </c>
      <c r="AL102" s="353">
        <v>131.49029999999999</v>
      </c>
      <c r="AM102" s="410">
        <v>264.35059999999999</v>
      </c>
      <c r="AN102" s="417" t="s">
        <v>227</v>
      </c>
      <c r="AO102" s="353">
        <v>154.06630000000001</v>
      </c>
      <c r="AP102" s="405">
        <v>319.55610000000001</v>
      </c>
      <c r="AQ102" s="409" t="s">
        <v>247</v>
      </c>
      <c r="AR102" s="353">
        <v>213.4503</v>
      </c>
      <c r="AS102" s="410">
        <v>347.6379</v>
      </c>
      <c r="AT102" s="409" t="s">
        <v>323</v>
      </c>
      <c r="AU102" s="353">
        <v>324.31560000000002</v>
      </c>
      <c r="AV102" s="410">
        <v>471.4357</v>
      </c>
      <c r="AW102" s="417" t="s">
        <v>446</v>
      </c>
      <c r="AX102" s="353">
        <v>273.553921</v>
      </c>
      <c r="AY102" s="405">
        <v>464.24093499999998</v>
      </c>
      <c r="AZ102" s="409" t="s">
        <v>145</v>
      </c>
      <c r="BA102" s="353">
        <v>363.66118899999998</v>
      </c>
      <c r="BB102" s="353">
        <v>53.459544000000001</v>
      </c>
      <c r="BC102" s="353">
        <v>44.534500000000001</v>
      </c>
      <c r="BD102" s="410">
        <v>523.54619500000001</v>
      </c>
      <c r="BF102" s="649"/>
      <c r="BG102" s="728"/>
      <c r="BH102" s="729"/>
      <c r="BI102" s="729"/>
    </row>
    <row r="103" spans="1:61" s="111" customFormat="1" ht="13.8" customHeight="1" x14ac:dyDescent="0.25">
      <c r="A103" s="771"/>
      <c r="B103" s="802"/>
      <c r="C103" s="420" t="s">
        <v>1038</v>
      </c>
      <c r="D103" s="423" t="s">
        <v>279</v>
      </c>
      <c r="E103" s="353">
        <v>2.57</v>
      </c>
      <c r="F103" s="410">
        <v>2.57</v>
      </c>
      <c r="G103" s="409" t="s">
        <v>279</v>
      </c>
      <c r="H103" s="353">
        <v>2.57</v>
      </c>
      <c r="I103" s="410">
        <v>2.57</v>
      </c>
      <c r="J103" s="417" t="s">
        <v>242</v>
      </c>
      <c r="K103" s="353">
        <v>3.18</v>
      </c>
      <c r="L103" s="405">
        <v>3.19</v>
      </c>
      <c r="M103" s="409" t="s">
        <v>170</v>
      </c>
      <c r="N103" s="353">
        <v>8.61</v>
      </c>
      <c r="O103" s="410">
        <v>8.7829999999999995</v>
      </c>
      <c r="P103" s="417" t="s">
        <v>237</v>
      </c>
      <c r="Q103" s="353">
        <v>13.382999999999999</v>
      </c>
      <c r="R103" s="405">
        <v>13.542999999999999</v>
      </c>
      <c r="S103" s="409" t="s">
        <v>237</v>
      </c>
      <c r="T103" s="353">
        <v>13.382999999999999</v>
      </c>
      <c r="U103" s="410">
        <v>13.782999999999999</v>
      </c>
      <c r="V103" s="417" t="s">
        <v>237</v>
      </c>
      <c r="W103" s="353">
        <v>5.2229999999999999</v>
      </c>
      <c r="X103" s="405">
        <v>5.4729999999999999</v>
      </c>
      <c r="Y103" s="409" t="s">
        <v>168</v>
      </c>
      <c r="Z103" s="353">
        <v>6.5030000000000001</v>
      </c>
      <c r="AA103" s="410">
        <v>18.363</v>
      </c>
      <c r="AB103" s="417" t="s">
        <v>231</v>
      </c>
      <c r="AC103" s="353">
        <v>12.863</v>
      </c>
      <c r="AD103" s="405">
        <v>25.603000000000002</v>
      </c>
      <c r="AE103" s="409" t="s">
        <v>239</v>
      </c>
      <c r="AF103" s="353">
        <v>27.233000000000001</v>
      </c>
      <c r="AG103" s="410">
        <v>47.493000000000002</v>
      </c>
      <c r="AH103" s="417" t="s">
        <v>205</v>
      </c>
      <c r="AI103" s="353">
        <v>28.242999999999999</v>
      </c>
      <c r="AJ103" s="405">
        <v>73.983000000000004</v>
      </c>
      <c r="AK103" s="409" t="s">
        <v>173</v>
      </c>
      <c r="AL103" s="353">
        <v>17.202999999999999</v>
      </c>
      <c r="AM103" s="410">
        <v>69.623000000000005</v>
      </c>
      <c r="AN103" s="417" t="s">
        <v>206</v>
      </c>
      <c r="AO103" s="353">
        <v>44.6</v>
      </c>
      <c r="AP103" s="405">
        <v>77.221000000000004</v>
      </c>
      <c r="AQ103" s="409" t="s">
        <v>206</v>
      </c>
      <c r="AR103" s="353">
        <v>52.72</v>
      </c>
      <c r="AS103" s="410">
        <v>76.337000000000003</v>
      </c>
      <c r="AT103" s="409" t="s">
        <v>278</v>
      </c>
      <c r="AU103" s="353">
        <v>57.98</v>
      </c>
      <c r="AV103" s="410">
        <v>334.23700000000002</v>
      </c>
      <c r="AW103" s="417" t="s">
        <v>133</v>
      </c>
      <c r="AX103" s="353">
        <v>85.438325000000006</v>
      </c>
      <c r="AY103" s="405">
        <v>350.46168699999998</v>
      </c>
      <c r="AZ103" s="409" t="s">
        <v>209</v>
      </c>
      <c r="BA103" s="353">
        <v>70.621195</v>
      </c>
      <c r="BB103" s="353">
        <v>22.96</v>
      </c>
      <c r="BC103" s="353">
        <v>6.31</v>
      </c>
      <c r="BD103" s="410">
        <v>354.41119500000002</v>
      </c>
      <c r="BF103" s="649"/>
      <c r="BG103" s="728"/>
      <c r="BH103" s="729"/>
      <c r="BI103" s="729"/>
    </row>
    <row r="104" spans="1:61" s="111" customFormat="1" ht="13.8" customHeight="1" x14ac:dyDescent="0.25">
      <c r="A104" s="771"/>
      <c r="B104" s="803"/>
      <c r="C104" s="421" t="s">
        <v>1039</v>
      </c>
      <c r="D104" s="425"/>
      <c r="E104" s="354"/>
      <c r="F104" s="414"/>
      <c r="G104" s="413"/>
      <c r="H104" s="354"/>
      <c r="I104" s="414"/>
      <c r="J104" s="356"/>
      <c r="K104" s="354"/>
      <c r="L104" s="407"/>
      <c r="M104" s="413" t="s">
        <v>53</v>
      </c>
      <c r="N104" s="354" t="s">
        <v>53</v>
      </c>
      <c r="O104" s="414" t="s">
        <v>53</v>
      </c>
      <c r="P104" s="356" t="s">
        <v>163</v>
      </c>
      <c r="Q104" s="354">
        <v>1.28</v>
      </c>
      <c r="R104" s="407">
        <v>1.73</v>
      </c>
      <c r="S104" s="413" t="s">
        <v>53</v>
      </c>
      <c r="T104" s="354" t="s">
        <v>53</v>
      </c>
      <c r="U104" s="414" t="s">
        <v>53</v>
      </c>
      <c r="V104" s="356" t="s">
        <v>53</v>
      </c>
      <c r="W104" s="354" t="s">
        <v>53</v>
      </c>
      <c r="X104" s="407" t="s">
        <v>53</v>
      </c>
      <c r="Y104" s="413" t="s">
        <v>165</v>
      </c>
      <c r="Z104" s="354">
        <v>13.91</v>
      </c>
      <c r="AA104" s="414">
        <v>14.95</v>
      </c>
      <c r="AB104" s="356" t="s">
        <v>201</v>
      </c>
      <c r="AC104" s="354">
        <v>6.2430000000000003</v>
      </c>
      <c r="AD104" s="407">
        <v>6.4029999999999996</v>
      </c>
      <c r="AE104" s="413" t="s">
        <v>242</v>
      </c>
      <c r="AF104" s="354">
        <v>5.173</v>
      </c>
      <c r="AG104" s="414">
        <v>5.3330000000000002</v>
      </c>
      <c r="AH104" s="356" t="s">
        <v>275</v>
      </c>
      <c r="AI104" s="354">
        <v>1.7</v>
      </c>
      <c r="AJ104" s="407">
        <v>23.89</v>
      </c>
      <c r="AK104" s="413" t="s">
        <v>200</v>
      </c>
      <c r="AL104" s="354">
        <v>8.39</v>
      </c>
      <c r="AM104" s="414">
        <v>22.4</v>
      </c>
      <c r="AN104" s="356" t="s">
        <v>238</v>
      </c>
      <c r="AO104" s="354">
        <v>18.717300000000002</v>
      </c>
      <c r="AP104" s="407">
        <v>26.317299999999999</v>
      </c>
      <c r="AQ104" s="413" t="s">
        <v>277</v>
      </c>
      <c r="AR104" s="354">
        <v>37.662999999999997</v>
      </c>
      <c r="AS104" s="414">
        <v>55.033000000000001</v>
      </c>
      <c r="AT104" s="413" t="s">
        <v>277</v>
      </c>
      <c r="AU104" s="354">
        <v>53.445</v>
      </c>
      <c r="AV104" s="414">
        <v>79.814999999999998</v>
      </c>
      <c r="AW104" s="356" t="s">
        <v>133</v>
      </c>
      <c r="AX104" s="354">
        <v>53.656013000000002</v>
      </c>
      <c r="AY104" s="407">
        <v>77.607012999999995</v>
      </c>
      <c r="AZ104" s="413" t="s">
        <v>352</v>
      </c>
      <c r="BA104" s="354">
        <v>41.592067999999998</v>
      </c>
      <c r="BB104" s="354">
        <v>3.5059999999999998</v>
      </c>
      <c r="BC104" s="354">
        <v>2.8453249999999999</v>
      </c>
      <c r="BD104" s="414">
        <v>70.765297000000004</v>
      </c>
      <c r="BF104" s="649"/>
      <c r="BG104" s="728"/>
      <c r="BH104" s="729"/>
      <c r="BI104" s="729"/>
    </row>
    <row r="105" spans="1:61" s="111" customFormat="1" ht="13.8" customHeight="1" x14ac:dyDescent="0.25">
      <c r="A105" s="771"/>
      <c r="B105" s="801" t="s">
        <v>101</v>
      </c>
      <c r="C105" s="419" t="s">
        <v>1041</v>
      </c>
      <c r="D105" s="423"/>
      <c r="E105" s="353"/>
      <c r="F105" s="410"/>
      <c r="G105" s="409"/>
      <c r="H105" s="353"/>
      <c r="I105" s="410"/>
      <c r="J105" s="417"/>
      <c r="K105" s="353"/>
      <c r="L105" s="405"/>
      <c r="M105" s="409"/>
      <c r="N105" s="353"/>
      <c r="O105" s="410"/>
      <c r="P105" s="417"/>
      <c r="Q105" s="353"/>
      <c r="R105" s="405"/>
      <c r="S105" s="409"/>
      <c r="T105" s="353"/>
      <c r="U105" s="410"/>
      <c r="V105" s="417"/>
      <c r="W105" s="353"/>
      <c r="X105" s="405"/>
      <c r="Y105" s="409" t="s">
        <v>135</v>
      </c>
      <c r="Z105" s="353">
        <v>13.737</v>
      </c>
      <c r="AA105" s="410">
        <v>15.0741</v>
      </c>
      <c r="AB105" s="417" t="s">
        <v>166</v>
      </c>
      <c r="AC105" s="353">
        <v>5.6369999999999996</v>
      </c>
      <c r="AD105" s="405">
        <v>9.7569999999999997</v>
      </c>
      <c r="AE105" s="409" t="s">
        <v>165</v>
      </c>
      <c r="AF105" s="353">
        <v>6.1369999999999996</v>
      </c>
      <c r="AG105" s="410">
        <v>10.137</v>
      </c>
      <c r="AH105" s="417" t="s">
        <v>202</v>
      </c>
      <c r="AI105" s="353">
        <v>11.455</v>
      </c>
      <c r="AJ105" s="405">
        <v>11.516999999999999</v>
      </c>
      <c r="AK105" s="409" t="s">
        <v>170</v>
      </c>
      <c r="AL105" s="353">
        <v>15.555</v>
      </c>
      <c r="AM105" s="410">
        <v>15.555</v>
      </c>
      <c r="AN105" s="417" t="s">
        <v>231</v>
      </c>
      <c r="AO105" s="353">
        <v>18.215</v>
      </c>
      <c r="AP105" s="405">
        <v>18.535</v>
      </c>
      <c r="AQ105" s="409" t="s">
        <v>278</v>
      </c>
      <c r="AR105" s="353">
        <v>17.7545</v>
      </c>
      <c r="AS105" s="410">
        <v>31.545500000000001</v>
      </c>
      <c r="AT105" s="409" t="s">
        <v>374</v>
      </c>
      <c r="AU105" s="353">
        <v>8.2560000000000002</v>
      </c>
      <c r="AV105" s="410">
        <v>8.5839999999999996</v>
      </c>
      <c r="AW105" s="417" t="s">
        <v>226</v>
      </c>
      <c r="AX105" s="353">
        <v>22.850124999999998</v>
      </c>
      <c r="AY105" s="405">
        <v>28.011787999999999</v>
      </c>
      <c r="AZ105" s="409" t="s">
        <v>320</v>
      </c>
      <c r="BA105" s="353">
        <v>38.131104999999998</v>
      </c>
      <c r="BB105" s="353">
        <v>1.1628289999999999</v>
      </c>
      <c r="BC105" s="353">
        <v>3.32077</v>
      </c>
      <c r="BD105" s="410">
        <v>42.929326000000003</v>
      </c>
      <c r="BF105" s="649"/>
      <c r="BG105" s="728"/>
      <c r="BH105" s="729"/>
      <c r="BI105" s="729"/>
    </row>
    <row r="106" spans="1:61" s="111" customFormat="1" ht="13.8" customHeight="1" x14ac:dyDescent="0.25">
      <c r="A106" s="771"/>
      <c r="B106" s="802"/>
      <c r="C106" s="420" t="s">
        <v>1042</v>
      </c>
      <c r="D106" s="423" t="s">
        <v>235</v>
      </c>
      <c r="E106" s="353">
        <v>5.5430000000000001</v>
      </c>
      <c r="F106" s="410">
        <v>6.0359999999999996</v>
      </c>
      <c r="G106" s="409" t="s">
        <v>207</v>
      </c>
      <c r="H106" s="353">
        <v>5.8330000000000002</v>
      </c>
      <c r="I106" s="410">
        <v>6.0380000000000003</v>
      </c>
      <c r="J106" s="417" t="s">
        <v>235</v>
      </c>
      <c r="K106" s="353">
        <v>6.6589999999999998</v>
      </c>
      <c r="L106" s="405">
        <v>7.2889999999999997</v>
      </c>
      <c r="M106" s="409" t="s">
        <v>181</v>
      </c>
      <c r="N106" s="353">
        <v>12.135999999999999</v>
      </c>
      <c r="O106" s="410">
        <v>13.715999999999999</v>
      </c>
      <c r="P106" s="417" t="s">
        <v>346</v>
      </c>
      <c r="Q106" s="353">
        <v>15.808</v>
      </c>
      <c r="R106" s="405">
        <v>16.509</v>
      </c>
      <c r="S106" s="409" t="s">
        <v>593</v>
      </c>
      <c r="T106" s="353">
        <v>37.768000000000001</v>
      </c>
      <c r="U106" s="410">
        <v>38.304000000000002</v>
      </c>
      <c r="V106" s="417" t="s">
        <v>593</v>
      </c>
      <c r="W106" s="353">
        <v>14.65</v>
      </c>
      <c r="X106" s="405">
        <v>16.62</v>
      </c>
      <c r="Y106" s="409" t="s">
        <v>593</v>
      </c>
      <c r="Z106" s="353">
        <v>13.875</v>
      </c>
      <c r="AA106" s="410">
        <v>17.495000000000001</v>
      </c>
      <c r="AB106" s="417" t="s">
        <v>300</v>
      </c>
      <c r="AC106" s="353">
        <v>20.038</v>
      </c>
      <c r="AD106" s="405">
        <v>20.788</v>
      </c>
      <c r="AE106" s="409" t="s">
        <v>211</v>
      </c>
      <c r="AF106" s="353">
        <v>22.285499999999999</v>
      </c>
      <c r="AG106" s="410">
        <v>23.370799999999999</v>
      </c>
      <c r="AH106" s="417" t="s">
        <v>290</v>
      </c>
      <c r="AI106" s="353">
        <v>23.526</v>
      </c>
      <c r="AJ106" s="405">
        <v>25.126000000000001</v>
      </c>
      <c r="AK106" s="409" t="s">
        <v>315</v>
      </c>
      <c r="AL106" s="353">
        <v>24.742000000000001</v>
      </c>
      <c r="AM106" s="410">
        <v>27.565999999999999</v>
      </c>
      <c r="AN106" s="417" t="s">
        <v>314</v>
      </c>
      <c r="AO106" s="353">
        <v>20.713100000000001</v>
      </c>
      <c r="AP106" s="405">
        <v>29.153099999999998</v>
      </c>
      <c r="AQ106" s="409" t="s">
        <v>291</v>
      </c>
      <c r="AR106" s="353">
        <v>25.925999999999998</v>
      </c>
      <c r="AS106" s="410">
        <v>31.486999999999998</v>
      </c>
      <c r="AT106" s="409" t="s">
        <v>551</v>
      </c>
      <c r="AU106" s="353">
        <v>30.396799999999999</v>
      </c>
      <c r="AV106" s="410">
        <v>32.937800000000003</v>
      </c>
      <c r="AW106" s="417" t="s">
        <v>184</v>
      </c>
      <c r="AX106" s="353">
        <v>34.051822999999999</v>
      </c>
      <c r="AY106" s="405">
        <v>36.039788999999999</v>
      </c>
      <c r="AZ106" s="409" t="s">
        <v>212</v>
      </c>
      <c r="BA106" s="353">
        <v>30.223711999999999</v>
      </c>
      <c r="BB106" s="353">
        <v>0.79108599999999996</v>
      </c>
      <c r="BC106" s="353">
        <v>1.360571</v>
      </c>
      <c r="BD106" s="410">
        <v>32.419283</v>
      </c>
      <c r="BF106" s="649"/>
      <c r="BG106" s="728"/>
      <c r="BH106" s="729"/>
      <c r="BI106" s="729"/>
    </row>
    <row r="107" spans="1:61" s="111" customFormat="1" ht="13.8" customHeight="1" x14ac:dyDescent="0.25">
      <c r="A107" s="771"/>
      <c r="B107" s="802"/>
      <c r="C107" s="420" t="s">
        <v>1043</v>
      </c>
      <c r="D107" s="423" t="s">
        <v>53</v>
      </c>
      <c r="E107" s="353" t="s">
        <v>53</v>
      </c>
      <c r="F107" s="410" t="s">
        <v>53</v>
      </c>
      <c r="G107" s="409" t="s">
        <v>53</v>
      </c>
      <c r="H107" s="353" t="s">
        <v>53</v>
      </c>
      <c r="I107" s="410" t="s">
        <v>53</v>
      </c>
      <c r="J107" s="417" t="s">
        <v>53</v>
      </c>
      <c r="K107" s="353" t="s">
        <v>53</v>
      </c>
      <c r="L107" s="405" t="s">
        <v>53</v>
      </c>
      <c r="M107" s="409" t="s">
        <v>53</v>
      </c>
      <c r="N107" s="353" t="s">
        <v>53</v>
      </c>
      <c r="O107" s="410" t="s">
        <v>53</v>
      </c>
      <c r="P107" s="417" t="s">
        <v>200</v>
      </c>
      <c r="Q107" s="353">
        <v>1.61</v>
      </c>
      <c r="R107" s="405">
        <v>1.7350000000000001</v>
      </c>
      <c r="S107" s="409" t="s">
        <v>165</v>
      </c>
      <c r="T107" s="353">
        <v>1.75</v>
      </c>
      <c r="U107" s="410">
        <v>1.875</v>
      </c>
      <c r="V107" s="417" t="s">
        <v>165</v>
      </c>
      <c r="W107" s="353">
        <v>1.7649999999999999</v>
      </c>
      <c r="X107" s="405">
        <v>1.865</v>
      </c>
      <c r="Y107" s="409" t="s">
        <v>275</v>
      </c>
      <c r="Z107" s="353">
        <v>1.8049999999999999</v>
      </c>
      <c r="AA107" s="410">
        <v>2.1150000000000002</v>
      </c>
      <c r="AB107" s="417" t="s">
        <v>202</v>
      </c>
      <c r="AC107" s="353">
        <v>1.825</v>
      </c>
      <c r="AD107" s="405">
        <v>2.105</v>
      </c>
      <c r="AE107" s="409" t="s">
        <v>202</v>
      </c>
      <c r="AF107" s="353">
        <v>1.9</v>
      </c>
      <c r="AG107" s="410">
        <v>2.17</v>
      </c>
      <c r="AH107" s="417" t="s">
        <v>165</v>
      </c>
      <c r="AI107" s="353">
        <v>1.1399999999999999</v>
      </c>
      <c r="AJ107" s="405">
        <v>1.1399999999999999</v>
      </c>
      <c r="AK107" s="409" t="s">
        <v>165</v>
      </c>
      <c r="AL107" s="353">
        <v>1.85</v>
      </c>
      <c r="AM107" s="410">
        <v>1.85</v>
      </c>
      <c r="AN107" s="417" t="s">
        <v>243</v>
      </c>
      <c r="AO107" s="353">
        <v>1.99</v>
      </c>
      <c r="AP107" s="405">
        <v>1.99</v>
      </c>
      <c r="AQ107" s="409" t="s">
        <v>200</v>
      </c>
      <c r="AR107" s="353">
        <v>1.8220000000000001</v>
      </c>
      <c r="AS107" s="410">
        <v>1.8220000000000001</v>
      </c>
      <c r="AT107" s="409" t="s">
        <v>239</v>
      </c>
      <c r="AU107" s="353">
        <v>11.4245</v>
      </c>
      <c r="AV107" s="410">
        <v>13.462300000000001</v>
      </c>
      <c r="AW107" s="417" t="s">
        <v>205</v>
      </c>
      <c r="AX107" s="353">
        <v>12.692405000000001</v>
      </c>
      <c r="AY107" s="405">
        <v>19.827404999999999</v>
      </c>
      <c r="AZ107" s="409" t="s">
        <v>269</v>
      </c>
      <c r="BA107" s="353">
        <v>15.870412999999999</v>
      </c>
      <c r="BB107" s="353">
        <v>0.45</v>
      </c>
      <c r="BC107" s="353">
        <v>8.1072000000000006</v>
      </c>
      <c r="BD107" s="410">
        <v>24.547612999999998</v>
      </c>
      <c r="BF107" s="649"/>
      <c r="BG107" s="728"/>
      <c r="BH107" s="729"/>
      <c r="BI107" s="729"/>
    </row>
    <row r="108" spans="1:61" s="111" customFormat="1" ht="13.8" customHeight="1" x14ac:dyDescent="0.25">
      <c r="A108" s="771"/>
      <c r="B108" s="802"/>
      <c r="C108" s="420" t="s">
        <v>1044</v>
      </c>
      <c r="D108" s="423" t="s">
        <v>173</v>
      </c>
      <c r="E108" s="353">
        <v>3.4020000000000001</v>
      </c>
      <c r="F108" s="410">
        <v>3.8889999999999998</v>
      </c>
      <c r="G108" s="409" t="s">
        <v>188</v>
      </c>
      <c r="H108" s="353">
        <v>4.2750000000000004</v>
      </c>
      <c r="I108" s="410">
        <v>5.0839999999999996</v>
      </c>
      <c r="J108" s="417" t="s">
        <v>201</v>
      </c>
      <c r="K108" s="353">
        <v>0.45700000000000002</v>
      </c>
      <c r="L108" s="405">
        <v>0.81699999999999995</v>
      </c>
      <c r="M108" s="409" t="s">
        <v>286</v>
      </c>
      <c r="N108" s="353">
        <v>5.5789999999999997</v>
      </c>
      <c r="O108" s="410">
        <v>6.2110000000000003</v>
      </c>
      <c r="P108" s="417" t="s">
        <v>135</v>
      </c>
      <c r="Q108" s="353">
        <v>8.0419999999999998</v>
      </c>
      <c r="R108" s="405">
        <v>9.1769999999999996</v>
      </c>
      <c r="S108" s="409" t="s">
        <v>178</v>
      </c>
      <c r="T108" s="353">
        <v>6.6150000000000002</v>
      </c>
      <c r="U108" s="410">
        <v>7.9950000000000001</v>
      </c>
      <c r="V108" s="417" t="s">
        <v>352</v>
      </c>
      <c r="W108" s="353">
        <v>7.67</v>
      </c>
      <c r="X108" s="405">
        <v>8.31</v>
      </c>
      <c r="Y108" s="409" t="s">
        <v>135</v>
      </c>
      <c r="Z108" s="353">
        <v>8.44</v>
      </c>
      <c r="AA108" s="410">
        <v>11.63</v>
      </c>
      <c r="AB108" s="417" t="s">
        <v>246</v>
      </c>
      <c r="AC108" s="353">
        <v>6.7380000000000004</v>
      </c>
      <c r="AD108" s="405">
        <v>7.9279999999999999</v>
      </c>
      <c r="AE108" s="409" t="s">
        <v>593</v>
      </c>
      <c r="AF108" s="353">
        <v>10.039999999999999</v>
      </c>
      <c r="AG108" s="410">
        <v>10.584</v>
      </c>
      <c r="AH108" s="417" t="s">
        <v>393</v>
      </c>
      <c r="AI108" s="353">
        <v>9.2170000000000005</v>
      </c>
      <c r="AJ108" s="405">
        <v>10.801</v>
      </c>
      <c r="AK108" s="409" t="s">
        <v>138</v>
      </c>
      <c r="AL108" s="353">
        <v>9.7710000000000008</v>
      </c>
      <c r="AM108" s="410">
        <v>11.331</v>
      </c>
      <c r="AN108" s="417" t="s">
        <v>180</v>
      </c>
      <c r="AO108" s="353">
        <v>10.967000000000001</v>
      </c>
      <c r="AP108" s="405">
        <v>12.648</v>
      </c>
      <c r="AQ108" s="409" t="s">
        <v>288</v>
      </c>
      <c r="AR108" s="353">
        <v>12.404</v>
      </c>
      <c r="AS108" s="410">
        <v>13.172000000000001</v>
      </c>
      <c r="AT108" s="409" t="s">
        <v>210</v>
      </c>
      <c r="AU108" s="353">
        <v>13.646000000000001</v>
      </c>
      <c r="AV108" s="410">
        <v>13.835000000000001</v>
      </c>
      <c r="AW108" s="417" t="s">
        <v>352</v>
      </c>
      <c r="AX108" s="353">
        <v>9.7235829999999996</v>
      </c>
      <c r="AY108" s="405">
        <v>10.185264999999999</v>
      </c>
      <c r="AZ108" s="409" t="s">
        <v>286</v>
      </c>
      <c r="BA108" s="353">
        <v>10.47716</v>
      </c>
      <c r="BB108" s="353">
        <v>0.14902699999999999</v>
      </c>
      <c r="BC108" s="353">
        <v>0.23949999999999999</v>
      </c>
      <c r="BD108" s="410">
        <v>11.575687</v>
      </c>
      <c r="BF108" s="649"/>
      <c r="BG108" s="728"/>
      <c r="BH108" s="729"/>
      <c r="BI108" s="729"/>
    </row>
    <row r="109" spans="1:61" s="111" customFormat="1" ht="13.8" customHeight="1" x14ac:dyDescent="0.25">
      <c r="A109" s="771"/>
      <c r="B109" s="803"/>
      <c r="C109" s="421" t="s">
        <v>1045</v>
      </c>
      <c r="D109" s="423" t="s">
        <v>202</v>
      </c>
      <c r="E109" s="353">
        <v>3.6320000000000001</v>
      </c>
      <c r="F109" s="410">
        <v>3.6949999999999998</v>
      </c>
      <c r="G109" s="409" t="s">
        <v>238</v>
      </c>
      <c r="H109" s="353">
        <v>2.718</v>
      </c>
      <c r="I109" s="410">
        <v>2.7810000000000001</v>
      </c>
      <c r="J109" s="417" t="s">
        <v>202</v>
      </c>
      <c r="K109" s="353">
        <v>2.9409999999999998</v>
      </c>
      <c r="L109" s="405">
        <v>2.9409999999999998</v>
      </c>
      <c r="M109" s="409" t="s">
        <v>167</v>
      </c>
      <c r="N109" s="353">
        <v>2.64</v>
      </c>
      <c r="O109" s="410">
        <v>3.0249999999999999</v>
      </c>
      <c r="P109" s="417" t="s">
        <v>231</v>
      </c>
      <c r="Q109" s="353">
        <v>3.3370000000000002</v>
      </c>
      <c r="R109" s="405">
        <v>3.5070000000000001</v>
      </c>
      <c r="S109" s="409" t="s">
        <v>276</v>
      </c>
      <c r="T109" s="353">
        <v>3.2770000000000001</v>
      </c>
      <c r="U109" s="410">
        <v>4.0270000000000001</v>
      </c>
      <c r="V109" s="417" t="s">
        <v>205</v>
      </c>
      <c r="W109" s="353">
        <v>3.5070000000000001</v>
      </c>
      <c r="X109" s="405">
        <v>4.2169999999999996</v>
      </c>
      <c r="Y109" s="409" t="s">
        <v>269</v>
      </c>
      <c r="Z109" s="353">
        <v>3.9849999999999999</v>
      </c>
      <c r="AA109" s="410">
        <v>4.0999999999999996</v>
      </c>
      <c r="AB109" s="417" t="s">
        <v>239</v>
      </c>
      <c r="AC109" s="353">
        <v>3.7250000000000001</v>
      </c>
      <c r="AD109" s="405">
        <v>4.0149999999999997</v>
      </c>
      <c r="AE109" s="409" t="s">
        <v>205</v>
      </c>
      <c r="AF109" s="353">
        <v>3.7149999999999999</v>
      </c>
      <c r="AG109" s="410">
        <v>4.1449999999999996</v>
      </c>
      <c r="AH109" s="417" t="s">
        <v>173</v>
      </c>
      <c r="AI109" s="353">
        <v>4.585</v>
      </c>
      <c r="AJ109" s="405">
        <v>5.1749999999999998</v>
      </c>
      <c r="AK109" s="409" t="s">
        <v>233</v>
      </c>
      <c r="AL109" s="353">
        <v>8.4055999999999997</v>
      </c>
      <c r="AM109" s="410">
        <v>8.7555999999999994</v>
      </c>
      <c r="AN109" s="417" t="s">
        <v>187</v>
      </c>
      <c r="AO109" s="353">
        <v>6.3305999999999996</v>
      </c>
      <c r="AP109" s="405">
        <v>6.4206000000000003</v>
      </c>
      <c r="AQ109" s="409" t="s">
        <v>232</v>
      </c>
      <c r="AR109" s="353">
        <v>6.0705999999999998</v>
      </c>
      <c r="AS109" s="410">
        <v>6.9135999999999997</v>
      </c>
      <c r="AT109" s="409" t="s">
        <v>187</v>
      </c>
      <c r="AU109" s="353">
        <v>6.0035999999999996</v>
      </c>
      <c r="AV109" s="410">
        <v>7.2005999999999997</v>
      </c>
      <c r="AW109" s="417" t="s">
        <v>188</v>
      </c>
      <c r="AX109" s="353">
        <v>7.2486569999999997</v>
      </c>
      <c r="AY109" s="405">
        <v>7.6806570000000001</v>
      </c>
      <c r="AZ109" s="409" t="s">
        <v>205</v>
      </c>
      <c r="BA109" s="353">
        <v>7.7412109999999998</v>
      </c>
      <c r="BB109" s="353" t="s">
        <v>241</v>
      </c>
      <c r="BC109" s="353" t="s">
        <v>53</v>
      </c>
      <c r="BD109" s="410">
        <v>7.9984109999999999</v>
      </c>
      <c r="BF109" s="649"/>
      <c r="BG109" s="728"/>
      <c r="BH109" s="729"/>
      <c r="BI109" s="729"/>
    </row>
    <row r="110" spans="1:61" s="111" customFormat="1" ht="13.8" customHeight="1" x14ac:dyDescent="0.25">
      <c r="A110" s="771"/>
      <c r="B110" s="804" t="s">
        <v>128</v>
      </c>
      <c r="C110" s="419" t="s">
        <v>1046</v>
      </c>
      <c r="D110" s="424"/>
      <c r="E110" s="357"/>
      <c r="F110" s="412"/>
      <c r="G110" s="411"/>
      <c r="H110" s="357"/>
      <c r="I110" s="412"/>
      <c r="J110" s="355"/>
      <c r="K110" s="357"/>
      <c r="L110" s="406"/>
      <c r="M110" s="411"/>
      <c r="N110" s="357"/>
      <c r="O110" s="412"/>
      <c r="P110" s="355"/>
      <c r="Q110" s="357"/>
      <c r="R110" s="406"/>
      <c r="S110" s="411"/>
      <c r="T110" s="357"/>
      <c r="U110" s="412"/>
      <c r="V110" s="355"/>
      <c r="W110" s="357"/>
      <c r="X110" s="406"/>
      <c r="Y110" s="411"/>
      <c r="Z110" s="357"/>
      <c r="AA110" s="412"/>
      <c r="AB110" s="355"/>
      <c r="AC110" s="357"/>
      <c r="AD110" s="406"/>
      <c r="AE110" s="411"/>
      <c r="AF110" s="357"/>
      <c r="AG110" s="412"/>
      <c r="AH110" s="355"/>
      <c r="AI110" s="357"/>
      <c r="AJ110" s="406"/>
      <c r="AK110" s="411"/>
      <c r="AL110" s="357"/>
      <c r="AM110" s="412"/>
      <c r="AN110" s="355"/>
      <c r="AO110" s="357"/>
      <c r="AP110" s="406"/>
      <c r="AQ110" s="411" t="s">
        <v>180</v>
      </c>
      <c r="AR110" s="357">
        <v>86.51</v>
      </c>
      <c r="AS110" s="412">
        <v>162.137</v>
      </c>
      <c r="AT110" s="411" t="s">
        <v>375</v>
      </c>
      <c r="AU110" s="357">
        <v>130.03100000000001</v>
      </c>
      <c r="AV110" s="412">
        <v>202.26499999999999</v>
      </c>
      <c r="AW110" s="355" t="s">
        <v>136</v>
      </c>
      <c r="AX110" s="357">
        <v>108.28873299999999</v>
      </c>
      <c r="AY110" s="406">
        <v>175.898033</v>
      </c>
      <c r="AZ110" s="411" t="s">
        <v>180</v>
      </c>
      <c r="BA110" s="357">
        <v>114.511394</v>
      </c>
      <c r="BB110" s="357">
        <v>15.837225999999999</v>
      </c>
      <c r="BC110" s="357">
        <v>5.4958470000000004</v>
      </c>
      <c r="BD110" s="412">
        <v>140.52446699999999</v>
      </c>
      <c r="BF110" s="649"/>
      <c r="BG110" s="728"/>
      <c r="BH110" s="729"/>
      <c r="BI110" s="729"/>
    </row>
    <row r="111" spans="1:61" s="111" customFormat="1" ht="13.8" customHeight="1" x14ac:dyDescent="0.25">
      <c r="A111" s="771"/>
      <c r="B111" s="802"/>
      <c r="C111" s="420" t="s">
        <v>1047</v>
      </c>
      <c r="D111" s="423" t="s">
        <v>53</v>
      </c>
      <c r="E111" s="353" t="s">
        <v>53</v>
      </c>
      <c r="F111" s="410" t="s">
        <v>53</v>
      </c>
      <c r="G111" s="409"/>
      <c r="H111" s="353"/>
      <c r="I111" s="410"/>
      <c r="J111" s="417"/>
      <c r="K111" s="353"/>
      <c r="L111" s="405"/>
      <c r="M111" s="409" t="s">
        <v>163</v>
      </c>
      <c r="N111" s="353">
        <v>0.33</v>
      </c>
      <c r="O111" s="410">
        <v>0.33</v>
      </c>
      <c r="P111" s="417" t="s">
        <v>279</v>
      </c>
      <c r="Q111" s="353">
        <v>0.11</v>
      </c>
      <c r="R111" s="405">
        <v>0.11</v>
      </c>
      <c r="S111" s="409" t="s">
        <v>242</v>
      </c>
      <c r="T111" s="353">
        <v>0.12</v>
      </c>
      <c r="U111" s="410">
        <v>0.15</v>
      </c>
      <c r="V111" s="417" t="s">
        <v>279</v>
      </c>
      <c r="W111" s="353">
        <v>0.11</v>
      </c>
      <c r="X111" s="405">
        <v>0.11</v>
      </c>
      <c r="Y111" s="409" t="s">
        <v>164</v>
      </c>
      <c r="Z111" s="353">
        <v>0.189</v>
      </c>
      <c r="AA111" s="410">
        <v>0.189</v>
      </c>
      <c r="AB111" s="417" t="s">
        <v>201</v>
      </c>
      <c r="AC111" s="353">
        <v>0.37</v>
      </c>
      <c r="AD111" s="405">
        <v>1.04</v>
      </c>
      <c r="AE111" s="409" t="s">
        <v>243</v>
      </c>
      <c r="AF111" s="353">
        <v>1.53</v>
      </c>
      <c r="AG111" s="410">
        <v>2.2000000000000002</v>
      </c>
      <c r="AH111" s="417" t="s">
        <v>165</v>
      </c>
      <c r="AI111" s="353">
        <v>1.54</v>
      </c>
      <c r="AJ111" s="405">
        <v>2.21</v>
      </c>
      <c r="AK111" s="409" t="s">
        <v>202</v>
      </c>
      <c r="AL111" s="353">
        <v>2.21</v>
      </c>
      <c r="AM111" s="410">
        <v>9.1565999999999992</v>
      </c>
      <c r="AN111" s="417" t="s">
        <v>168</v>
      </c>
      <c r="AO111" s="353">
        <v>6.48</v>
      </c>
      <c r="AP111" s="405">
        <v>10.236599999999999</v>
      </c>
      <c r="AQ111" s="409" t="s">
        <v>239</v>
      </c>
      <c r="AR111" s="353">
        <v>8.3970000000000002</v>
      </c>
      <c r="AS111" s="410">
        <v>19.7636</v>
      </c>
      <c r="AT111" s="409" t="s">
        <v>285</v>
      </c>
      <c r="AU111" s="353">
        <v>14.1236</v>
      </c>
      <c r="AV111" s="410">
        <v>28.916599999999999</v>
      </c>
      <c r="AW111" s="417" t="s">
        <v>365</v>
      </c>
      <c r="AX111" s="353">
        <v>24.595980000000001</v>
      </c>
      <c r="AY111" s="405">
        <v>38.445174999999999</v>
      </c>
      <c r="AZ111" s="409" t="s">
        <v>395</v>
      </c>
      <c r="BA111" s="353">
        <v>57.174038000000003</v>
      </c>
      <c r="BB111" s="353">
        <v>4.3141360000000004</v>
      </c>
      <c r="BC111" s="353">
        <v>3.6625000000000001</v>
      </c>
      <c r="BD111" s="410">
        <v>67.462063999999998</v>
      </c>
      <c r="BF111" s="649"/>
      <c r="BG111" s="728"/>
      <c r="BH111" s="729"/>
      <c r="BI111" s="729"/>
    </row>
    <row r="112" spans="1:61" s="111" customFormat="1" ht="13.8" customHeight="1" x14ac:dyDescent="0.25">
      <c r="A112" s="771"/>
      <c r="B112" s="802"/>
      <c r="C112" s="420" t="s">
        <v>1048</v>
      </c>
      <c r="D112" s="423"/>
      <c r="E112" s="353"/>
      <c r="F112" s="410"/>
      <c r="G112" s="409"/>
      <c r="H112" s="353"/>
      <c r="I112" s="410"/>
      <c r="J112" s="417"/>
      <c r="K112" s="353"/>
      <c r="L112" s="405"/>
      <c r="M112" s="409"/>
      <c r="N112" s="353"/>
      <c r="O112" s="410"/>
      <c r="P112" s="417"/>
      <c r="Q112" s="353"/>
      <c r="R112" s="405"/>
      <c r="S112" s="409"/>
      <c r="T112" s="353"/>
      <c r="U112" s="410"/>
      <c r="V112" s="417"/>
      <c r="W112" s="353"/>
      <c r="X112" s="405"/>
      <c r="Y112" s="409"/>
      <c r="Z112" s="353"/>
      <c r="AA112" s="410"/>
      <c r="AB112" s="417"/>
      <c r="AC112" s="353"/>
      <c r="AD112" s="405"/>
      <c r="AE112" s="409"/>
      <c r="AF112" s="353"/>
      <c r="AG112" s="410"/>
      <c r="AH112" s="417"/>
      <c r="AI112" s="353"/>
      <c r="AJ112" s="405"/>
      <c r="AK112" s="409"/>
      <c r="AL112" s="353"/>
      <c r="AM112" s="410"/>
      <c r="AN112" s="417"/>
      <c r="AO112" s="353"/>
      <c r="AP112" s="405"/>
      <c r="AQ112" s="409" t="s">
        <v>204</v>
      </c>
      <c r="AR112" s="353">
        <v>19.428000000000001</v>
      </c>
      <c r="AS112" s="410">
        <v>20.568000000000001</v>
      </c>
      <c r="AT112" s="409" t="s">
        <v>239</v>
      </c>
      <c r="AU112" s="353">
        <v>16.957999999999998</v>
      </c>
      <c r="AV112" s="410">
        <v>22.518000000000001</v>
      </c>
      <c r="AW112" s="417" t="s">
        <v>167</v>
      </c>
      <c r="AX112" s="353">
        <v>9.1196000000000002</v>
      </c>
      <c r="AY112" s="405">
        <v>16.057600000000001</v>
      </c>
      <c r="AZ112" s="409" t="s">
        <v>244</v>
      </c>
      <c r="BA112" s="353">
        <v>10.419600000000001</v>
      </c>
      <c r="BB112" s="353" t="s">
        <v>241</v>
      </c>
      <c r="BC112" s="353" t="s">
        <v>53</v>
      </c>
      <c r="BD112" s="410">
        <v>15.300401000000001</v>
      </c>
      <c r="BF112" s="649"/>
      <c r="BG112" s="728"/>
      <c r="BH112" s="729"/>
      <c r="BI112" s="729"/>
    </row>
    <row r="113" spans="1:61" s="111" customFormat="1" ht="13.8" customHeight="1" x14ac:dyDescent="0.25">
      <c r="A113" s="771"/>
      <c r="B113" s="802"/>
      <c r="C113" s="420" t="s">
        <v>1049</v>
      </c>
      <c r="D113" s="423" t="s">
        <v>53</v>
      </c>
      <c r="E113" s="353" t="s">
        <v>53</v>
      </c>
      <c r="F113" s="410" t="s">
        <v>53</v>
      </c>
      <c r="G113" s="409" t="s">
        <v>53</v>
      </c>
      <c r="H113" s="353" t="s">
        <v>53</v>
      </c>
      <c r="I113" s="410" t="s">
        <v>53</v>
      </c>
      <c r="J113" s="417" t="s">
        <v>53</v>
      </c>
      <c r="K113" s="353" t="s">
        <v>53</v>
      </c>
      <c r="L113" s="405" t="s">
        <v>53</v>
      </c>
      <c r="M113" s="409" t="s">
        <v>53</v>
      </c>
      <c r="N113" s="353" t="s">
        <v>53</v>
      </c>
      <c r="O113" s="410" t="s">
        <v>53</v>
      </c>
      <c r="P113" s="417" t="s">
        <v>53</v>
      </c>
      <c r="Q113" s="353" t="s">
        <v>53</v>
      </c>
      <c r="R113" s="405" t="s">
        <v>53</v>
      </c>
      <c r="S113" s="409" t="s">
        <v>53</v>
      </c>
      <c r="T113" s="353" t="s">
        <v>53</v>
      </c>
      <c r="U113" s="410" t="s">
        <v>53</v>
      </c>
      <c r="V113" s="417" t="s">
        <v>53</v>
      </c>
      <c r="W113" s="353" t="s">
        <v>53</v>
      </c>
      <c r="X113" s="405" t="s">
        <v>53</v>
      </c>
      <c r="Y113" s="409" t="s">
        <v>53</v>
      </c>
      <c r="Z113" s="353" t="s">
        <v>53</v>
      </c>
      <c r="AA113" s="410" t="s">
        <v>53</v>
      </c>
      <c r="AB113" s="417" t="s">
        <v>53</v>
      </c>
      <c r="AC113" s="353" t="s">
        <v>53</v>
      </c>
      <c r="AD113" s="405" t="s">
        <v>53</v>
      </c>
      <c r="AE113" s="409" t="s">
        <v>53</v>
      </c>
      <c r="AF113" s="353" t="s">
        <v>53</v>
      </c>
      <c r="AG113" s="410" t="s">
        <v>53</v>
      </c>
      <c r="AH113" s="417" t="s">
        <v>53</v>
      </c>
      <c r="AI113" s="353" t="s">
        <v>53</v>
      </c>
      <c r="AJ113" s="405" t="s">
        <v>53</v>
      </c>
      <c r="AK113" s="409" t="s">
        <v>279</v>
      </c>
      <c r="AL113" s="353">
        <v>0.61250000000000004</v>
      </c>
      <c r="AM113" s="410">
        <v>0.65249999999999997</v>
      </c>
      <c r="AN113" s="417" t="s">
        <v>164</v>
      </c>
      <c r="AO113" s="353">
        <v>0.61250000000000004</v>
      </c>
      <c r="AP113" s="405">
        <v>1.0225</v>
      </c>
      <c r="AQ113" s="409" t="s">
        <v>201</v>
      </c>
      <c r="AR113" s="353">
        <v>0.68</v>
      </c>
      <c r="AS113" s="410">
        <v>3.54</v>
      </c>
      <c r="AT113" s="409" t="s">
        <v>166</v>
      </c>
      <c r="AU113" s="353">
        <v>3.31</v>
      </c>
      <c r="AV113" s="410">
        <v>11.34</v>
      </c>
      <c r="AW113" s="417" t="s">
        <v>166</v>
      </c>
      <c r="AX113" s="353">
        <v>6.5601560000000001</v>
      </c>
      <c r="AY113" s="405">
        <v>13.083356</v>
      </c>
      <c r="AZ113" s="409" t="s">
        <v>169</v>
      </c>
      <c r="BA113" s="353">
        <v>7.4671450000000004</v>
      </c>
      <c r="BB113" s="353">
        <v>0.45534799999999997</v>
      </c>
      <c r="BC113" s="353" t="s">
        <v>241</v>
      </c>
      <c r="BD113" s="410">
        <v>12.107127999999999</v>
      </c>
      <c r="BF113" s="649"/>
      <c r="BG113" s="728"/>
      <c r="BH113" s="729"/>
      <c r="BI113" s="729"/>
    </row>
    <row r="114" spans="1:61" s="111" customFormat="1" ht="13.8" customHeight="1" x14ac:dyDescent="0.25">
      <c r="A114" s="771"/>
      <c r="B114" s="803"/>
      <c r="C114" s="421" t="s">
        <v>1050</v>
      </c>
      <c r="D114" s="425"/>
      <c r="E114" s="354"/>
      <c r="F114" s="414"/>
      <c r="G114" s="413" t="s">
        <v>53</v>
      </c>
      <c r="H114" s="354" t="s">
        <v>53</v>
      </c>
      <c r="I114" s="414" t="s">
        <v>53</v>
      </c>
      <c r="J114" s="356" t="s">
        <v>53</v>
      </c>
      <c r="K114" s="354" t="s">
        <v>53</v>
      </c>
      <c r="L114" s="407" t="s">
        <v>53</v>
      </c>
      <c r="M114" s="413" t="s">
        <v>279</v>
      </c>
      <c r="N114" s="354">
        <v>0.04</v>
      </c>
      <c r="O114" s="414">
        <v>0.14000000000000001</v>
      </c>
      <c r="P114" s="356" t="s">
        <v>164</v>
      </c>
      <c r="Q114" s="354">
        <v>0.35699999999999998</v>
      </c>
      <c r="R114" s="407">
        <v>0.35699999999999998</v>
      </c>
      <c r="S114" s="413" t="s">
        <v>242</v>
      </c>
      <c r="T114" s="354">
        <v>0.36699999999999999</v>
      </c>
      <c r="U114" s="414">
        <v>0.36699999999999999</v>
      </c>
      <c r="V114" s="356" t="s">
        <v>201</v>
      </c>
      <c r="W114" s="354">
        <v>0.50800000000000001</v>
      </c>
      <c r="X114" s="407">
        <v>0.50800000000000001</v>
      </c>
      <c r="Y114" s="413" t="s">
        <v>275</v>
      </c>
      <c r="Z114" s="354">
        <v>0.51800000000000002</v>
      </c>
      <c r="AA114" s="414">
        <v>1.3580000000000001</v>
      </c>
      <c r="AB114" s="356" t="s">
        <v>165</v>
      </c>
      <c r="AC114" s="354">
        <v>0.48099999999999998</v>
      </c>
      <c r="AD114" s="407">
        <v>0.63100000000000001</v>
      </c>
      <c r="AE114" s="413" t="s">
        <v>165</v>
      </c>
      <c r="AF114" s="354">
        <v>0.49099999999999999</v>
      </c>
      <c r="AG114" s="414">
        <v>0.64100000000000001</v>
      </c>
      <c r="AH114" s="356" t="s">
        <v>202</v>
      </c>
      <c r="AI114" s="354">
        <v>1.921</v>
      </c>
      <c r="AJ114" s="407">
        <v>2.081</v>
      </c>
      <c r="AK114" s="413" t="s">
        <v>237</v>
      </c>
      <c r="AL114" s="354">
        <v>2.4809999999999999</v>
      </c>
      <c r="AM114" s="414">
        <v>2.7410000000000001</v>
      </c>
      <c r="AN114" s="356" t="s">
        <v>202</v>
      </c>
      <c r="AO114" s="354">
        <v>1.74</v>
      </c>
      <c r="AP114" s="407">
        <v>2.81</v>
      </c>
      <c r="AQ114" s="413" t="s">
        <v>237</v>
      </c>
      <c r="AR114" s="354">
        <v>2.2400000000000002</v>
      </c>
      <c r="AS114" s="414">
        <v>3.73</v>
      </c>
      <c r="AT114" s="413" t="s">
        <v>167</v>
      </c>
      <c r="AU114" s="354">
        <v>5.28</v>
      </c>
      <c r="AV114" s="414">
        <v>12.161</v>
      </c>
      <c r="AW114" s="356" t="s">
        <v>169</v>
      </c>
      <c r="AX114" s="354">
        <v>2.4880949999999999</v>
      </c>
      <c r="AY114" s="407">
        <v>6.998272</v>
      </c>
      <c r="AZ114" s="413" t="s">
        <v>238</v>
      </c>
      <c r="BA114" s="354">
        <v>2.3338510000000001</v>
      </c>
      <c r="BB114" s="354" t="s">
        <v>241</v>
      </c>
      <c r="BC114" s="354" t="s">
        <v>53</v>
      </c>
      <c r="BD114" s="414">
        <v>6.2178509999999996</v>
      </c>
      <c r="BF114" s="649"/>
      <c r="BG114" s="728"/>
      <c r="BH114" s="729"/>
      <c r="BI114" s="729"/>
    </row>
    <row r="115" spans="1:61" s="111" customFormat="1" ht="13.8" customHeight="1" x14ac:dyDescent="0.25">
      <c r="A115" s="772"/>
      <c r="B115" s="352" t="s">
        <v>103</v>
      </c>
      <c r="C115" s="422" t="s">
        <v>103</v>
      </c>
      <c r="D115" s="423" t="s">
        <v>456</v>
      </c>
      <c r="E115" s="353">
        <v>225.79599999999999</v>
      </c>
      <c r="F115" s="410">
        <v>262.26799999999997</v>
      </c>
      <c r="G115" s="409" t="s">
        <v>354</v>
      </c>
      <c r="H115" s="353">
        <v>272.43180000000001</v>
      </c>
      <c r="I115" s="410">
        <v>332.77379999999999</v>
      </c>
      <c r="J115" s="417" t="s">
        <v>683</v>
      </c>
      <c r="K115" s="353">
        <v>217.1951</v>
      </c>
      <c r="L115" s="405">
        <v>297.52010000000001</v>
      </c>
      <c r="M115" s="409" t="s">
        <v>417</v>
      </c>
      <c r="N115" s="353">
        <v>152.38900000000001</v>
      </c>
      <c r="O115" s="410">
        <v>205.12299999999999</v>
      </c>
      <c r="P115" s="417" t="s">
        <v>542</v>
      </c>
      <c r="Q115" s="353">
        <v>169.85079999999999</v>
      </c>
      <c r="R115" s="405">
        <v>216.49680000000001</v>
      </c>
      <c r="S115" s="409" t="s">
        <v>515</v>
      </c>
      <c r="T115" s="353">
        <v>207.25299999999999</v>
      </c>
      <c r="U115" s="410">
        <v>286.68299999999999</v>
      </c>
      <c r="V115" s="417" t="s">
        <v>479</v>
      </c>
      <c r="W115" s="353">
        <v>286.99939999999998</v>
      </c>
      <c r="X115" s="405">
        <v>320.33350000000002</v>
      </c>
      <c r="Y115" s="409" t="s">
        <v>767</v>
      </c>
      <c r="Z115" s="353">
        <v>255.0514</v>
      </c>
      <c r="AA115" s="410">
        <v>295.6814</v>
      </c>
      <c r="AB115" s="417" t="s">
        <v>530</v>
      </c>
      <c r="AC115" s="353">
        <v>333.98469999999998</v>
      </c>
      <c r="AD115" s="405">
        <v>377.48469999999998</v>
      </c>
      <c r="AE115" s="409" t="s">
        <v>574</v>
      </c>
      <c r="AF115" s="353">
        <v>435.02839999999998</v>
      </c>
      <c r="AG115" s="410">
        <v>514.98929999999996</v>
      </c>
      <c r="AH115" s="417" t="s">
        <v>602</v>
      </c>
      <c r="AI115" s="353">
        <v>504.4674</v>
      </c>
      <c r="AJ115" s="405">
        <v>585.66039999999998</v>
      </c>
      <c r="AK115" s="409" t="s">
        <v>802</v>
      </c>
      <c r="AL115" s="353">
        <v>603.37570000000005</v>
      </c>
      <c r="AM115" s="410">
        <v>706.08870000000002</v>
      </c>
      <c r="AN115" s="417" t="s">
        <v>803</v>
      </c>
      <c r="AO115" s="353">
        <v>677.96960000000001</v>
      </c>
      <c r="AP115" s="405">
        <v>917.60050000000001</v>
      </c>
      <c r="AQ115" s="409" t="s">
        <v>827</v>
      </c>
      <c r="AR115" s="353">
        <v>459.24979999999999</v>
      </c>
      <c r="AS115" s="410">
        <v>597.6268</v>
      </c>
      <c r="AT115" s="409" t="s">
        <v>828</v>
      </c>
      <c r="AU115" s="353">
        <v>550.50469999999996</v>
      </c>
      <c r="AV115" s="410">
        <v>691.67550000000006</v>
      </c>
      <c r="AW115" s="417" t="s">
        <v>161</v>
      </c>
      <c r="AX115" s="353">
        <v>383.27010000000001</v>
      </c>
      <c r="AY115" s="405">
        <v>452.56240000000003</v>
      </c>
      <c r="AZ115" s="409" t="s">
        <v>262</v>
      </c>
      <c r="BA115" s="353">
        <v>227.70240000000001</v>
      </c>
      <c r="BB115" s="353">
        <v>19.099399999999999</v>
      </c>
      <c r="BC115" s="353">
        <v>11.62</v>
      </c>
      <c r="BD115" s="410">
        <v>268.49029999999999</v>
      </c>
      <c r="BF115" s="649"/>
      <c r="BG115" s="728"/>
      <c r="BH115" s="729"/>
      <c r="BI115" s="729"/>
    </row>
    <row r="116" spans="1:61" s="111" customFormat="1" ht="13.8" customHeight="1" x14ac:dyDescent="0.25">
      <c r="A116" s="770" t="s">
        <v>122</v>
      </c>
      <c r="B116" s="801" t="s">
        <v>119</v>
      </c>
      <c r="C116" s="419" t="s">
        <v>1051</v>
      </c>
      <c r="D116" s="424" t="s">
        <v>170</v>
      </c>
      <c r="E116" s="357">
        <v>1.64</v>
      </c>
      <c r="F116" s="412">
        <v>1.85</v>
      </c>
      <c r="G116" s="411" t="s">
        <v>238</v>
      </c>
      <c r="H116" s="357">
        <v>1.625</v>
      </c>
      <c r="I116" s="412">
        <v>1.825</v>
      </c>
      <c r="J116" s="355" t="s">
        <v>244</v>
      </c>
      <c r="K116" s="357">
        <v>2.7509999999999999</v>
      </c>
      <c r="L116" s="406">
        <v>3.1309999999999998</v>
      </c>
      <c r="M116" s="411" t="s">
        <v>204</v>
      </c>
      <c r="N116" s="357">
        <v>11.372999999999999</v>
      </c>
      <c r="O116" s="412">
        <v>11.622999999999999</v>
      </c>
      <c r="P116" s="355" t="s">
        <v>244</v>
      </c>
      <c r="Q116" s="357">
        <v>3.4580000000000002</v>
      </c>
      <c r="R116" s="406">
        <v>3.7679999999999998</v>
      </c>
      <c r="S116" s="411" t="s">
        <v>170</v>
      </c>
      <c r="T116" s="357">
        <v>1.9379999999999999</v>
      </c>
      <c r="U116" s="412">
        <v>1.9379999999999999</v>
      </c>
      <c r="V116" s="355" t="s">
        <v>237</v>
      </c>
      <c r="W116" s="357">
        <v>3.7</v>
      </c>
      <c r="X116" s="406">
        <v>4.0199999999999996</v>
      </c>
      <c r="Y116" s="411" t="s">
        <v>168</v>
      </c>
      <c r="Z116" s="357">
        <v>2.2200000000000002</v>
      </c>
      <c r="AA116" s="412">
        <v>5.6</v>
      </c>
      <c r="AB116" s="355" t="s">
        <v>169</v>
      </c>
      <c r="AC116" s="357">
        <v>3.6059999999999999</v>
      </c>
      <c r="AD116" s="406">
        <v>15.286</v>
      </c>
      <c r="AE116" s="411" t="s">
        <v>202</v>
      </c>
      <c r="AF116" s="357">
        <v>2.86</v>
      </c>
      <c r="AG116" s="412">
        <v>3.87</v>
      </c>
      <c r="AH116" s="355" t="s">
        <v>238</v>
      </c>
      <c r="AI116" s="357">
        <v>4.38</v>
      </c>
      <c r="AJ116" s="406">
        <v>4.38</v>
      </c>
      <c r="AK116" s="411" t="s">
        <v>166</v>
      </c>
      <c r="AL116" s="357">
        <v>6.47</v>
      </c>
      <c r="AM116" s="412">
        <v>9.6609999999999996</v>
      </c>
      <c r="AN116" s="355" t="s">
        <v>168</v>
      </c>
      <c r="AO116" s="357">
        <v>12.6</v>
      </c>
      <c r="AP116" s="406">
        <v>13.65</v>
      </c>
      <c r="AQ116" s="411" t="s">
        <v>1076</v>
      </c>
      <c r="AR116" s="357">
        <v>1402.4179999999999</v>
      </c>
      <c r="AS116" s="412">
        <v>1510.7524000000001</v>
      </c>
      <c r="AT116" s="411" t="s">
        <v>1077</v>
      </c>
      <c r="AU116" s="357">
        <v>1580.3209999999999</v>
      </c>
      <c r="AV116" s="412">
        <v>1679.979</v>
      </c>
      <c r="AW116" s="355" t="s">
        <v>1078</v>
      </c>
      <c r="AX116" s="357">
        <v>1641.2519279999999</v>
      </c>
      <c r="AY116" s="406">
        <v>1760.1044790000001</v>
      </c>
      <c r="AZ116" s="411" t="s">
        <v>1079</v>
      </c>
      <c r="BA116" s="357">
        <v>1250.0811120000001</v>
      </c>
      <c r="BB116" s="357">
        <v>45.665106999999999</v>
      </c>
      <c r="BC116" s="357">
        <v>27.487141000000001</v>
      </c>
      <c r="BD116" s="412">
        <v>1325.0933600000001</v>
      </c>
      <c r="BF116" s="649"/>
      <c r="BG116" s="728"/>
      <c r="BH116" s="729"/>
      <c r="BI116" s="729"/>
    </row>
    <row r="117" spans="1:61" s="111" customFormat="1" ht="13.8" customHeight="1" x14ac:dyDescent="0.25">
      <c r="A117" s="771"/>
      <c r="B117" s="802"/>
      <c r="C117" s="420" t="s">
        <v>1052</v>
      </c>
      <c r="D117" s="423" t="s">
        <v>330</v>
      </c>
      <c r="E117" s="353">
        <v>232.524</v>
      </c>
      <c r="F117" s="410">
        <v>256.72300000000001</v>
      </c>
      <c r="G117" s="409" t="s">
        <v>354</v>
      </c>
      <c r="H117" s="353">
        <v>265.42500000000001</v>
      </c>
      <c r="I117" s="410">
        <v>299.68700000000001</v>
      </c>
      <c r="J117" s="417" t="s">
        <v>661</v>
      </c>
      <c r="K117" s="353">
        <v>301.3646</v>
      </c>
      <c r="L117" s="405">
        <v>358.0213</v>
      </c>
      <c r="M117" s="409" t="s">
        <v>682</v>
      </c>
      <c r="N117" s="353">
        <v>210.94759999999999</v>
      </c>
      <c r="O117" s="410">
        <v>270.64640000000003</v>
      </c>
      <c r="P117" s="417" t="s">
        <v>301</v>
      </c>
      <c r="Q117" s="353">
        <v>162.9727</v>
      </c>
      <c r="R117" s="405">
        <v>209.41970000000001</v>
      </c>
      <c r="S117" s="409" t="s">
        <v>318</v>
      </c>
      <c r="T117" s="353">
        <v>300.0333</v>
      </c>
      <c r="U117" s="410">
        <v>368.51729999999998</v>
      </c>
      <c r="V117" s="417" t="s">
        <v>483</v>
      </c>
      <c r="W117" s="353">
        <v>203.06460000000001</v>
      </c>
      <c r="X117" s="405">
        <v>238.5273</v>
      </c>
      <c r="Y117" s="409" t="s">
        <v>674</v>
      </c>
      <c r="Z117" s="353">
        <v>442.05509999999998</v>
      </c>
      <c r="AA117" s="410">
        <v>481.6275</v>
      </c>
      <c r="AB117" s="417" t="s">
        <v>637</v>
      </c>
      <c r="AC117" s="353">
        <v>310.74619999999999</v>
      </c>
      <c r="AD117" s="405">
        <v>330.34350000000001</v>
      </c>
      <c r="AE117" s="409" t="s">
        <v>426</v>
      </c>
      <c r="AF117" s="353">
        <v>322.8657</v>
      </c>
      <c r="AG117" s="410">
        <v>350.8929</v>
      </c>
      <c r="AH117" s="417" t="s">
        <v>400</v>
      </c>
      <c r="AI117" s="353">
        <v>383.80959999999999</v>
      </c>
      <c r="AJ117" s="405">
        <v>424.52190000000002</v>
      </c>
      <c r="AK117" s="409" t="s">
        <v>662</v>
      </c>
      <c r="AL117" s="353">
        <v>460.1388</v>
      </c>
      <c r="AM117" s="410">
        <v>514.5412</v>
      </c>
      <c r="AN117" s="417" t="s">
        <v>480</v>
      </c>
      <c r="AO117" s="353">
        <v>509.46409999999997</v>
      </c>
      <c r="AP117" s="405">
        <v>599.94650000000001</v>
      </c>
      <c r="AQ117" s="409" t="s">
        <v>1080</v>
      </c>
      <c r="AR117" s="353">
        <v>515.26549999999997</v>
      </c>
      <c r="AS117" s="410">
        <v>579.11670000000004</v>
      </c>
      <c r="AT117" s="409" t="s">
        <v>904</v>
      </c>
      <c r="AU117" s="353">
        <v>658.4049</v>
      </c>
      <c r="AV117" s="410">
        <v>746.55319999999995</v>
      </c>
      <c r="AW117" s="417" t="s">
        <v>590</v>
      </c>
      <c r="AX117" s="353">
        <v>650.06769999999995</v>
      </c>
      <c r="AY117" s="405">
        <v>712.1549</v>
      </c>
      <c r="AZ117" s="409" t="s">
        <v>633</v>
      </c>
      <c r="BA117" s="353">
        <v>634.06140000000005</v>
      </c>
      <c r="BB117" s="353">
        <v>22.7791</v>
      </c>
      <c r="BC117" s="353">
        <v>20.3018</v>
      </c>
      <c r="BD117" s="410">
        <v>679.55840000000001</v>
      </c>
      <c r="BF117" s="649"/>
      <c r="BG117" s="728"/>
      <c r="BH117" s="729"/>
      <c r="BI117" s="729"/>
    </row>
    <row r="118" spans="1:61" s="111" customFormat="1" ht="13.8" customHeight="1" x14ac:dyDescent="0.25">
      <c r="A118" s="771"/>
      <c r="B118" s="802"/>
      <c r="C118" s="420" t="s">
        <v>1053</v>
      </c>
      <c r="D118" s="423" t="s">
        <v>172</v>
      </c>
      <c r="E118" s="353">
        <v>21.654</v>
      </c>
      <c r="F118" s="410">
        <v>23.353999999999999</v>
      </c>
      <c r="G118" s="409" t="s">
        <v>167</v>
      </c>
      <c r="H118" s="353">
        <v>23.558900000000001</v>
      </c>
      <c r="I118" s="410">
        <v>26.483899999999998</v>
      </c>
      <c r="J118" s="417" t="s">
        <v>203</v>
      </c>
      <c r="K118" s="353">
        <v>25.494</v>
      </c>
      <c r="L118" s="405">
        <v>28.094000000000001</v>
      </c>
      <c r="M118" s="409" t="s">
        <v>175</v>
      </c>
      <c r="N118" s="353">
        <v>34.654000000000003</v>
      </c>
      <c r="O118" s="410">
        <v>42.095999999999997</v>
      </c>
      <c r="P118" s="417" t="s">
        <v>269</v>
      </c>
      <c r="Q118" s="353">
        <v>36.253</v>
      </c>
      <c r="R118" s="405">
        <v>39.063000000000002</v>
      </c>
      <c r="S118" s="409" t="s">
        <v>174</v>
      </c>
      <c r="T118" s="353">
        <v>59.435000000000002</v>
      </c>
      <c r="U118" s="410">
        <v>62.036000000000001</v>
      </c>
      <c r="V118" s="417" t="s">
        <v>174</v>
      </c>
      <c r="W118" s="353">
        <v>53.569899999999997</v>
      </c>
      <c r="X118" s="405">
        <v>60.5199</v>
      </c>
      <c r="Y118" s="409" t="s">
        <v>167</v>
      </c>
      <c r="Z118" s="353">
        <v>42.87</v>
      </c>
      <c r="AA118" s="410">
        <v>46.430999999999997</v>
      </c>
      <c r="AB118" s="417" t="s">
        <v>237</v>
      </c>
      <c r="AC118" s="353">
        <v>43.79</v>
      </c>
      <c r="AD118" s="405">
        <v>49.5</v>
      </c>
      <c r="AE118" s="409" t="s">
        <v>168</v>
      </c>
      <c r="AF118" s="353">
        <v>40.24</v>
      </c>
      <c r="AG118" s="410">
        <v>40.4</v>
      </c>
      <c r="AH118" s="417" t="s">
        <v>240</v>
      </c>
      <c r="AI118" s="353">
        <v>64.47</v>
      </c>
      <c r="AJ118" s="405">
        <v>64.73</v>
      </c>
      <c r="AK118" s="409" t="s">
        <v>244</v>
      </c>
      <c r="AL118" s="353">
        <v>74.486000000000004</v>
      </c>
      <c r="AM118" s="410">
        <v>79.605999999999995</v>
      </c>
      <c r="AN118" s="417" t="s">
        <v>205</v>
      </c>
      <c r="AO118" s="353">
        <v>162.37</v>
      </c>
      <c r="AP118" s="405">
        <v>182.24</v>
      </c>
      <c r="AQ118" s="409" t="s">
        <v>293</v>
      </c>
      <c r="AR118" s="353">
        <v>512.03700000000003</v>
      </c>
      <c r="AS118" s="410">
        <v>516.40700000000004</v>
      </c>
      <c r="AT118" s="409" t="s">
        <v>210</v>
      </c>
      <c r="AU118" s="353">
        <v>648.76499999999999</v>
      </c>
      <c r="AV118" s="410">
        <v>673.53200000000004</v>
      </c>
      <c r="AW118" s="417" t="s">
        <v>135</v>
      </c>
      <c r="AX118" s="353">
        <v>578.44117000000006</v>
      </c>
      <c r="AY118" s="405">
        <v>581.01835600000004</v>
      </c>
      <c r="AZ118" s="409" t="s">
        <v>393</v>
      </c>
      <c r="BA118" s="353">
        <v>468.17958700000003</v>
      </c>
      <c r="BB118" s="353">
        <v>35.58</v>
      </c>
      <c r="BC118" s="353">
        <v>5.7773810000000001</v>
      </c>
      <c r="BD118" s="410">
        <v>509.95696800000002</v>
      </c>
      <c r="BF118" s="649"/>
      <c r="BG118" s="728"/>
      <c r="BH118" s="729"/>
      <c r="BI118" s="729"/>
    </row>
    <row r="119" spans="1:61" s="111" customFormat="1" ht="13.8" customHeight="1" x14ac:dyDescent="0.25">
      <c r="A119" s="771"/>
      <c r="B119" s="802"/>
      <c r="C119" s="420" t="s">
        <v>1054</v>
      </c>
      <c r="D119" s="423" t="s">
        <v>53</v>
      </c>
      <c r="E119" s="353" t="s">
        <v>53</v>
      </c>
      <c r="F119" s="410" t="s">
        <v>53</v>
      </c>
      <c r="G119" s="409" t="s">
        <v>53</v>
      </c>
      <c r="H119" s="353" t="s">
        <v>53</v>
      </c>
      <c r="I119" s="410" t="s">
        <v>53</v>
      </c>
      <c r="J119" s="417" t="s">
        <v>53</v>
      </c>
      <c r="K119" s="353" t="s">
        <v>53</v>
      </c>
      <c r="L119" s="405" t="s">
        <v>53</v>
      </c>
      <c r="M119" s="409" t="s">
        <v>279</v>
      </c>
      <c r="N119" s="353">
        <v>0.11</v>
      </c>
      <c r="O119" s="410">
        <v>0.13</v>
      </c>
      <c r="P119" s="417" t="s">
        <v>163</v>
      </c>
      <c r="Q119" s="353">
        <v>0.42799999999999999</v>
      </c>
      <c r="R119" s="405">
        <v>0.42799999999999999</v>
      </c>
      <c r="S119" s="409" t="s">
        <v>242</v>
      </c>
      <c r="T119" s="353">
        <v>0.78800000000000003</v>
      </c>
      <c r="U119" s="410">
        <v>0.78800000000000003</v>
      </c>
      <c r="V119" s="417" t="s">
        <v>53</v>
      </c>
      <c r="W119" s="353" t="s">
        <v>53</v>
      </c>
      <c r="X119" s="405" t="s">
        <v>53</v>
      </c>
      <c r="Y119" s="409" t="s">
        <v>53</v>
      </c>
      <c r="Z119" s="353" t="s">
        <v>53</v>
      </c>
      <c r="AA119" s="410" t="s">
        <v>53</v>
      </c>
      <c r="AB119" s="417" t="s">
        <v>53</v>
      </c>
      <c r="AC119" s="353" t="s">
        <v>53</v>
      </c>
      <c r="AD119" s="405" t="s">
        <v>53</v>
      </c>
      <c r="AE119" s="409" t="s">
        <v>53</v>
      </c>
      <c r="AF119" s="353" t="s">
        <v>53</v>
      </c>
      <c r="AG119" s="410" t="s">
        <v>53</v>
      </c>
      <c r="AH119" s="417" t="s">
        <v>164</v>
      </c>
      <c r="AI119" s="353">
        <v>1.17</v>
      </c>
      <c r="AJ119" s="405">
        <v>3.44</v>
      </c>
      <c r="AK119" s="409" t="s">
        <v>53</v>
      </c>
      <c r="AL119" s="353" t="s">
        <v>53</v>
      </c>
      <c r="AM119" s="410" t="s">
        <v>53</v>
      </c>
      <c r="AN119" s="417" t="s">
        <v>201</v>
      </c>
      <c r="AO119" s="353">
        <v>3.47</v>
      </c>
      <c r="AP119" s="405">
        <v>3.47</v>
      </c>
      <c r="AQ119" s="409" t="s">
        <v>234</v>
      </c>
      <c r="AR119" s="353">
        <v>43.648000000000003</v>
      </c>
      <c r="AS119" s="410">
        <v>44.442</v>
      </c>
      <c r="AT119" s="409" t="s">
        <v>188</v>
      </c>
      <c r="AU119" s="353">
        <v>38.435000000000002</v>
      </c>
      <c r="AV119" s="410">
        <v>38.47</v>
      </c>
      <c r="AW119" s="417" t="s">
        <v>269</v>
      </c>
      <c r="AX119" s="353">
        <v>15.262067</v>
      </c>
      <c r="AY119" s="405">
        <v>15.272067</v>
      </c>
      <c r="AZ119" s="409" t="s">
        <v>496</v>
      </c>
      <c r="BA119" s="353">
        <v>421.06947500000001</v>
      </c>
      <c r="BB119" s="353">
        <v>2.432248</v>
      </c>
      <c r="BC119" s="353">
        <v>16.877216000000001</v>
      </c>
      <c r="BD119" s="410">
        <v>440.378939</v>
      </c>
      <c r="BF119" s="649"/>
      <c r="BG119" s="728"/>
      <c r="BH119" s="729"/>
      <c r="BI119" s="729"/>
    </row>
    <row r="120" spans="1:61" s="111" customFormat="1" ht="13.8" customHeight="1" x14ac:dyDescent="0.25">
      <c r="A120" s="771"/>
      <c r="B120" s="802"/>
      <c r="C120" s="420" t="s">
        <v>1055</v>
      </c>
      <c r="D120" s="423" t="s">
        <v>204</v>
      </c>
      <c r="E120" s="353">
        <v>42.384999999999998</v>
      </c>
      <c r="F120" s="410">
        <v>42.384999999999998</v>
      </c>
      <c r="G120" s="409" t="s">
        <v>203</v>
      </c>
      <c r="H120" s="353">
        <v>30.734999999999999</v>
      </c>
      <c r="I120" s="410">
        <v>31.454999999999998</v>
      </c>
      <c r="J120" s="417" t="s">
        <v>203</v>
      </c>
      <c r="K120" s="353">
        <v>20.29</v>
      </c>
      <c r="L120" s="405">
        <v>22.39</v>
      </c>
      <c r="M120" s="409" t="s">
        <v>173</v>
      </c>
      <c r="N120" s="353">
        <v>22.446999999999999</v>
      </c>
      <c r="O120" s="410">
        <v>25.109000000000002</v>
      </c>
      <c r="P120" s="417" t="s">
        <v>187</v>
      </c>
      <c r="Q120" s="353">
        <v>25.09</v>
      </c>
      <c r="R120" s="405">
        <v>36.03</v>
      </c>
      <c r="S120" s="409" t="s">
        <v>176</v>
      </c>
      <c r="T120" s="353">
        <v>47.87</v>
      </c>
      <c r="U120" s="410">
        <v>65.89</v>
      </c>
      <c r="V120" s="417" t="s">
        <v>287</v>
      </c>
      <c r="W120" s="353">
        <v>52.414999999999999</v>
      </c>
      <c r="X120" s="405">
        <v>64.611000000000004</v>
      </c>
      <c r="Y120" s="409" t="s">
        <v>132</v>
      </c>
      <c r="Z120" s="353">
        <v>60.805</v>
      </c>
      <c r="AA120" s="410">
        <v>71.155000000000001</v>
      </c>
      <c r="AB120" s="417" t="s">
        <v>180</v>
      </c>
      <c r="AC120" s="353">
        <v>73.763999999999996</v>
      </c>
      <c r="AD120" s="405">
        <v>107.09399999999999</v>
      </c>
      <c r="AE120" s="409" t="s">
        <v>179</v>
      </c>
      <c r="AF120" s="353">
        <v>89.254000000000005</v>
      </c>
      <c r="AG120" s="410">
        <v>92.134</v>
      </c>
      <c r="AH120" s="417" t="s">
        <v>346</v>
      </c>
      <c r="AI120" s="353">
        <v>117.03</v>
      </c>
      <c r="AJ120" s="405">
        <v>122.98</v>
      </c>
      <c r="AK120" s="409" t="s">
        <v>136</v>
      </c>
      <c r="AL120" s="353">
        <v>135.82</v>
      </c>
      <c r="AM120" s="410">
        <v>154.15</v>
      </c>
      <c r="AN120" s="417" t="s">
        <v>291</v>
      </c>
      <c r="AO120" s="353">
        <v>202.64</v>
      </c>
      <c r="AP120" s="405">
        <v>233.05</v>
      </c>
      <c r="AQ120" s="409" t="s">
        <v>292</v>
      </c>
      <c r="AR120" s="353">
        <v>275.24</v>
      </c>
      <c r="AS120" s="410">
        <v>313.11</v>
      </c>
      <c r="AT120" s="409" t="s">
        <v>146</v>
      </c>
      <c r="AU120" s="353">
        <v>360.00299999999999</v>
      </c>
      <c r="AV120" s="410">
        <v>388.74299999999999</v>
      </c>
      <c r="AW120" s="417" t="s">
        <v>536</v>
      </c>
      <c r="AX120" s="353">
        <v>400.16248400000001</v>
      </c>
      <c r="AY120" s="405">
        <v>413.63162899999998</v>
      </c>
      <c r="AZ120" s="409" t="s">
        <v>247</v>
      </c>
      <c r="BA120" s="353">
        <v>287.665434</v>
      </c>
      <c r="BB120" s="353" t="s">
        <v>53</v>
      </c>
      <c r="BC120" s="353" t="s">
        <v>53</v>
      </c>
      <c r="BD120" s="410">
        <v>287.89543400000002</v>
      </c>
      <c r="BF120" s="649"/>
      <c r="BG120" s="728"/>
      <c r="BH120" s="729"/>
      <c r="BI120" s="729"/>
    </row>
    <row r="121" spans="1:61" s="111" customFormat="1" ht="13.8" customHeight="1" x14ac:dyDescent="0.25">
      <c r="A121" s="771"/>
      <c r="B121" s="802"/>
      <c r="C121" s="420" t="s">
        <v>1056</v>
      </c>
      <c r="D121" s="423" t="s">
        <v>138</v>
      </c>
      <c r="E121" s="353">
        <v>31.988</v>
      </c>
      <c r="F121" s="410">
        <v>33.917999999999999</v>
      </c>
      <c r="G121" s="409" t="s">
        <v>193</v>
      </c>
      <c r="H121" s="353">
        <v>40.412999999999997</v>
      </c>
      <c r="I121" s="410">
        <v>46.482999999999997</v>
      </c>
      <c r="J121" s="417" t="s">
        <v>342</v>
      </c>
      <c r="K121" s="353">
        <v>56.726999999999997</v>
      </c>
      <c r="L121" s="405">
        <v>68.033000000000001</v>
      </c>
      <c r="M121" s="409" t="s">
        <v>196</v>
      </c>
      <c r="N121" s="353">
        <v>75.052999999999997</v>
      </c>
      <c r="O121" s="410">
        <v>104.724</v>
      </c>
      <c r="P121" s="417" t="s">
        <v>145</v>
      </c>
      <c r="Q121" s="353">
        <v>108.13500000000001</v>
      </c>
      <c r="R121" s="405">
        <v>130.13499999999999</v>
      </c>
      <c r="S121" s="409" t="s">
        <v>198</v>
      </c>
      <c r="T121" s="353">
        <v>86.006</v>
      </c>
      <c r="U121" s="410">
        <v>96.616</v>
      </c>
      <c r="V121" s="417" t="s">
        <v>296</v>
      </c>
      <c r="W121" s="353">
        <v>107.077</v>
      </c>
      <c r="X121" s="405">
        <v>113.387</v>
      </c>
      <c r="Y121" s="409" t="s">
        <v>367</v>
      </c>
      <c r="Z121" s="353">
        <v>94.470699999999994</v>
      </c>
      <c r="AA121" s="410">
        <v>99.310699999999997</v>
      </c>
      <c r="AB121" s="417" t="s">
        <v>199</v>
      </c>
      <c r="AC121" s="353">
        <v>83.017700000000005</v>
      </c>
      <c r="AD121" s="405">
        <v>93.907700000000006</v>
      </c>
      <c r="AE121" s="409" t="s">
        <v>320</v>
      </c>
      <c r="AF121" s="353">
        <v>105.04</v>
      </c>
      <c r="AG121" s="410">
        <v>123.75</v>
      </c>
      <c r="AH121" s="417" t="s">
        <v>465</v>
      </c>
      <c r="AI121" s="353">
        <v>124.136</v>
      </c>
      <c r="AJ121" s="405">
        <v>141.45959999999999</v>
      </c>
      <c r="AK121" s="409" t="s">
        <v>339</v>
      </c>
      <c r="AL121" s="353">
        <v>131.53039999999999</v>
      </c>
      <c r="AM121" s="410">
        <v>145.11539999999999</v>
      </c>
      <c r="AN121" s="417" t="s">
        <v>380</v>
      </c>
      <c r="AO121" s="353">
        <v>141.75069999999999</v>
      </c>
      <c r="AP121" s="405">
        <v>161.5719</v>
      </c>
      <c r="AQ121" s="409" t="s">
        <v>527</v>
      </c>
      <c r="AR121" s="353">
        <v>174.4314</v>
      </c>
      <c r="AS121" s="410">
        <v>192.1429</v>
      </c>
      <c r="AT121" s="409" t="s">
        <v>636</v>
      </c>
      <c r="AU121" s="353">
        <v>187.42099999999999</v>
      </c>
      <c r="AV121" s="410">
        <v>198.80099999999999</v>
      </c>
      <c r="AW121" s="417" t="s">
        <v>459</v>
      </c>
      <c r="AX121" s="353">
        <v>177.07075399999999</v>
      </c>
      <c r="AY121" s="405">
        <v>190.622095</v>
      </c>
      <c r="AZ121" s="409" t="s">
        <v>356</v>
      </c>
      <c r="BA121" s="353">
        <v>160.34607399999999</v>
      </c>
      <c r="BB121" s="353">
        <v>2.8005</v>
      </c>
      <c r="BC121" s="353">
        <v>2.8490000000000002</v>
      </c>
      <c r="BD121" s="410">
        <v>165.995574</v>
      </c>
      <c r="BF121" s="649"/>
      <c r="BG121" s="728"/>
      <c r="BH121" s="729"/>
      <c r="BI121" s="729"/>
    </row>
    <row r="122" spans="1:61" s="111" customFormat="1" ht="13.8" customHeight="1" x14ac:dyDescent="0.25">
      <c r="A122" s="771"/>
      <c r="B122" s="802"/>
      <c r="C122" s="420" t="s">
        <v>1057</v>
      </c>
      <c r="D122" s="423" t="s">
        <v>231</v>
      </c>
      <c r="E122" s="353">
        <v>22.664999999999999</v>
      </c>
      <c r="F122" s="410">
        <v>24.655000000000001</v>
      </c>
      <c r="G122" s="409" t="s">
        <v>204</v>
      </c>
      <c r="H122" s="353">
        <v>27.96</v>
      </c>
      <c r="I122" s="410">
        <v>30.995000000000001</v>
      </c>
      <c r="J122" s="417" t="s">
        <v>204</v>
      </c>
      <c r="K122" s="353">
        <v>20.916</v>
      </c>
      <c r="L122" s="405">
        <v>28.954000000000001</v>
      </c>
      <c r="M122" s="409" t="s">
        <v>392</v>
      </c>
      <c r="N122" s="353">
        <v>41.570999999999998</v>
      </c>
      <c r="O122" s="410">
        <v>46.701000000000001</v>
      </c>
      <c r="P122" s="417" t="s">
        <v>208</v>
      </c>
      <c r="Q122" s="353">
        <v>47.051499999999997</v>
      </c>
      <c r="R122" s="405">
        <v>49.051499999999997</v>
      </c>
      <c r="S122" s="409" t="s">
        <v>177</v>
      </c>
      <c r="T122" s="353">
        <v>52.813000000000002</v>
      </c>
      <c r="U122" s="410">
        <v>54.262999999999998</v>
      </c>
      <c r="V122" s="417" t="s">
        <v>189</v>
      </c>
      <c r="W122" s="353">
        <v>45.648000000000003</v>
      </c>
      <c r="X122" s="405">
        <v>46.027999999999999</v>
      </c>
      <c r="Y122" s="409" t="s">
        <v>245</v>
      </c>
      <c r="Z122" s="353">
        <v>48.57</v>
      </c>
      <c r="AA122" s="410">
        <v>51.53</v>
      </c>
      <c r="AB122" s="417" t="s">
        <v>372</v>
      </c>
      <c r="AC122" s="353">
        <v>48.79</v>
      </c>
      <c r="AD122" s="405">
        <v>50.2</v>
      </c>
      <c r="AE122" s="409" t="s">
        <v>179</v>
      </c>
      <c r="AF122" s="353">
        <v>65.207700000000003</v>
      </c>
      <c r="AG122" s="410">
        <v>71.557699999999997</v>
      </c>
      <c r="AH122" s="417" t="s">
        <v>137</v>
      </c>
      <c r="AI122" s="353">
        <v>88.557699999999997</v>
      </c>
      <c r="AJ122" s="405">
        <v>97.367699999999999</v>
      </c>
      <c r="AK122" s="409" t="s">
        <v>137</v>
      </c>
      <c r="AL122" s="353">
        <v>105.9573</v>
      </c>
      <c r="AM122" s="410">
        <v>111.1743</v>
      </c>
      <c r="AN122" s="417" t="s">
        <v>274</v>
      </c>
      <c r="AO122" s="353">
        <v>127.2088</v>
      </c>
      <c r="AP122" s="405">
        <v>143.3288</v>
      </c>
      <c r="AQ122" s="409" t="s">
        <v>196</v>
      </c>
      <c r="AR122" s="353">
        <v>172.851</v>
      </c>
      <c r="AS122" s="410">
        <v>200.19200000000001</v>
      </c>
      <c r="AT122" s="409" t="s">
        <v>436</v>
      </c>
      <c r="AU122" s="353">
        <v>215.53569999999999</v>
      </c>
      <c r="AV122" s="410">
        <v>221.7457</v>
      </c>
      <c r="AW122" s="417" t="s">
        <v>226</v>
      </c>
      <c r="AX122" s="353">
        <v>225.73238900000001</v>
      </c>
      <c r="AY122" s="405">
        <v>246.77300099999999</v>
      </c>
      <c r="AZ122" s="409" t="s">
        <v>315</v>
      </c>
      <c r="BA122" s="353">
        <v>150.719379</v>
      </c>
      <c r="BB122" s="353" t="s">
        <v>53</v>
      </c>
      <c r="BC122" s="353">
        <v>1.1832119999999999</v>
      </c>
      <c r="BD122" s="410">
        <v>153.37299100000001</v>
      </c>
      <c r="BF122" s="649"/>
      <c r="BG122" s="728"/>
      <c r="BH122" s="729"/>
      <c r="BI122" s="729"/>
    </row>
    <row r="123" spans="1:61" s="111" customFormat="1" ht="13.8" customHeight="1" x14ac:dyDescent="0.25">
      <c r="A123" s="771"/>
      <c r="B123" s="802"/>
      <c r="C123" s="420" t="s">
        <v>1058</v>
      </c>
      <c r="D123" s="423" t="s">
        <v>257</v>
      </c>
      <c r="E123" s="353">
        <v>82.102999999999994</v>
      </c>
      <c r="F123" s="410">
        <v>87.539000000000001</v>
      </c>
      <c r="G123" s="409" t="s">
        <v>298</v>
      </c>
      <c r="H123" s="353">
        <v>91.17</v>
      </c>
      <c r="I123" s="410">
        <v>103.895</v>
      </c>
      <c r="J123" s="417" t="s">
        <v>326</v>
      </c>
      <c r="K123" s="353">
        <v>98.959800000000001</v>
      </c>
      <c r="L123" s="405">
        <v>109.7559</v>
      </c>
      <c r="M123" s="409" t="s">
        <v>627</v>
      </c>
      <c r="N123" s="353">
        <v>94.906499999999994</v>
      </c>
      <c r="O123" s="410">
        <v>106.88809999999999</v>
      </c>
      <c r="P123" s="417" t="s">
        <v>323</v>
      </c>
      <c r="Q123" s="353">
        <v>79.559799999999996</v>
      </c>
      <c r="R123" s="405">
        <v>86.541799999999995</v>
      </c>
      <c r="S123" s="409" t="s">
        <v>509</v>
      </c>
      <c r="T123" s="353">
        <v>66.254000000000005</v>
      </c>
      <c r="U123" s="410">
        <v>73.094999999999999</v>
      </c>
      <c r="V123" s="417" t="s">
        <v>392</v>
      </c>
      <c r="W123" s="353">
        <v>12.7064</v>
      </c>
      <c r="X123" s="405">
        <v>18.922699999999999</v>
      </c>
      <c r="Y123" s="409" t="s">
        <v>594</v>
      </c>
      <c r="Z123" s="353">
        <v>121.79810000000001</v>
      </c>
      <c r="AA123" s="410">
        <v>128.25110000000001</v>
      </c>
      <c r="AB123" s="417" t="s">
        <v>136</v>
      </c>
      <c r="AC123" s="353">
        <v>30.176400000000001</v>
      </c>
      <c r="AD123" s="405">
        <v>30.382400000000001</v>
      </c>
      <c r="AE123" s="409" t="s">
        <v>348</v>
      </c>
      <c r="AF123" s="353">
        <v>45.583599999999997</v>
      </c>
      <c r="AG123" s="410">
        <v>45.979599999999998</v>
      </c>
      <c r="AH123" s="417" t="s">
        <v>183</v>
      </c>
      <c r="AI123" s="353">
        <v>48.614800000000002</v>
      </c>
      <c r="AJ123" s="405">
        <v>58.378399999999999</v>
      </c>
      <c r="AK123" s="409" t="s">
        <v>314</v>
      </c>
      <c r="AL123" s="353">
        <v>52.238199999999999</v>
      </c>
      <c r="AM123" s="410">
        <v>72.423100000000005</v>
      </c>
      <c r="AN123" s="417" t="s">
        <v>294</v>
      </c>
      <c r="AO123" s="353">
        <v>81.347999999999999</v>
      </c>
      <c r="AP123" s="405">
        <v>107.82689999999999</v>
      </c>
      <c r="AQ123" s="409" t="s">
        <v>322</v>
      </c>
      <c r="AR123" s="353">
        <v>70.518600000000006</v>
      </c>
      <c r="AS123" s="410">
        <v>87.232799999999997</v>
      </c>
      <c r="AT123" s="409" t="s">
        <v>656</v>
      </c>
      <c r="AU123" s="353">
        <v>92.208399999999997</v>
      </c>
      <c r="AV123" s="410">
        <v>100.60599999999999</v>
      </c>
      <c r="AW123" s="417" t="s">
        <v>536</v>
      </c>
      <c r="AX123" s="353">
        <v>122.842</v>
      </c>
      <c r="AY123" s="405">
        <v>125.785</v>
      </c>
      <c r="AZ123" s="409" t="s">
        <v>378</v>
      </c>
      <c r="BA123" s="353">
        <v>124.0946</v>
      </c>
      <c r="BB123" s="353">
        <v>0.85640000000000005</v>
      </c>
      <c r="BC123" s="353">
        <v>1.2254</v>
      </c>
      <c r="BD123" s="410">
        <v>126.1764</v>
      </c>
      <c r="BF123" s="649"/>
      <c r="BG123" s="728"/>
      <c r="BH123" s="729"/>
      <c r="BI123" s="729"/>
    </row>
    <row r="124" spans="1:61" s="111" customFormat="1" ht="13.8" customHeight="1" x14ac:dyDescent="0.25">
      <c r="A124" s="771"/>
      <c r="B124" s="802"/>
      <c r="C124" s="420" t="s">
        <v>1059</v>
      </c>
      <c r="D124" s="423" t="s">
        <v>244</v>
      </c>
      <c r="E124" s="353">
        <v>9.7729999999999997</v>
      </c>
      <c r="F124" s="410">
        <v>10.823</v>
      </c>
      <c r="G124" s="409" t="s">
        <v>169</v>
      </c>
      <c r="H124" s="353">
        <v>8.2330000000000005</v>
      </c>
      <c r="I124" s="410">
        <v>9.3930000000000007</v>
      </c>
      <c r="J124" s="417" t="s">
        <v>231</v>
      </c>
      <c r="K124" s="353">
        <v>8.8970000000000002</v>
      </c>
      <c r="L124" s="405">
        <v>12.356999999999999</v>
      </c>
      <c r="M124" s="409" t="s">
        <v>187</v>
      </c>
      <c r="N124" s="353">
        <v>11.49</v>
      </c>
      <c r="O124" s="410">
        <v>14.74</v>
      </c>
      <c r="P124" s="417" t="s">
        <v>270</v>
      </c>
      <c r="Q124" s="353">
        <v>14.122999999999999</v>
      </c>
      <c r="R124" s="405">
        <v>25.643000000000001</v>
      </c>
      <c r="S124" s="409" t="s">
        <v>285</v>
      </c>
      <c r="T124" s="353">
        <v>14.193</v>
      </c>
      <c r="U124" s="410">
        <v>19.103000000000002</v>
      </c>
      <c r="V124" s="417" t="s">
        <v>234</v>
      </c>
      <c r="W124" s="353">
        <v>16.97</v>
      </c>
      <c r="X124" s="405">
        <v>18.36</v>
      </c>
      <c r="Y124" s="409" t="s">
        <v>176</v>
      </c>
      <c r="Z124" s="353">
        <v>18.72</v>
      </c>
      <c r="AA124" s="410">
        <v>25.1</v>
      </c>
      <c r="AB124" s="417" t="s">
        <v>177</v>
      </c>
      <c r="AC124" s="353">
        <v>24.54</v>
      </c>
      <c r="AD124" s="405">
        <v>40.19</v>
      </c>
      <c r="AE124" s="409" t="s">
        <v>189</v>
      </c>
      <c r="AF124" s="353">
        <v>30.87</v>
      </c>
      <c r="AG124" s="410">
        <v>41.67</v>
      </c>
      <c r="AH124" s="417" t="s">
        <v>406</v>
      </c>
      <c r="AI124" s="353">
        <v>40.83</v>
      </c>
      <c r="AJ124" s="405">
        <v>54.86</v>
      </c>
      <c r="AK124" s="409" t="s">
        <v>395</v>
      </c>
      <c r="AL124" s="353">
        <v>59.802</v>
      </c>
      <c r="AM124" s="410">
        <v>89.376000000000005</v>
      </c>
      <c r="AN124" s="417" t="s">
        <v>223</v>
      </c>
      <c r="AO124" s="353">
        <v>62.982799999999997</v>
      </c>
      <c r="AP124" s="405">
        <v>86.306799999999996</v>
      </c>
      <c r="AQ124" s="409" t="s">
        <v>136</v>
      </c>
      <c r="AR124" s="353">
        <v>99.008799999999994</v>
      </c>
      <c r="AS124" s="410">
        <v>118.1888</v>
      </c>
      <c r="AT124" s="409" t="s">
        <v>137</v>
      </c>
      <c r="AU124" s="353">
        <v>114.1078</v>
      </c>
      <c r="AV124" s="410">
        <v>128.02180000000001</v>
      </c>
      <c r="AW124" s="417" t="s">
        <v>393</v>
      </c>
      <c r="AX124" s="353">
        <v>102.083485</v>
      </c>
      <c r="AY124" s="405">
        <v>109.52783599999999</v>
      </c>
      <c r="AZ124" s="409" t="s">
        <v>190</v>
      </c>
      <c r="BA124" s="353">
        <v>82.982308000000003</v>
      </c>
      <c r="BB124" s="353">
        <v>0.55000000000000004</v>
      </c>
      <c r="BC124" s="353">
        <v>2.4300999999999999</v>
      </c>
      <c r="BD124" s="410">
        <v>87.272407999999999</v>
      </c>
      <c r="BF124" s="649"/>
      <c r="BG124" s="728"/>
      <c r="BH124" s="729"/>
      <c r="BI124" s="729"/>
    </row>
    <row r="125" spans="1:61" s="111" customFormat="1" ht="13.8" customHeight="1" x14ac:dyDescent="0.25">
      <c r="A125" s="771"/>
      <c r="B125" s="802"/>
      <c r="C125" s="420" t="s">
        <v>1060</v>
      </c>
      <c r="D125" s="423"/>
      <c r="E125" s="353"/>
      <c r="F125" s="410"/>
      <c r="G125" s="409" t="s">
        <v>53</v>
      </c>
      <c r="H125" s="353" t="s">
        <v>53</v>
      </c>
      <c r="I125" s="410" t="s">
        <v>53</v>
      </c>
      <c r="J125" s="417" t="s">
        <v>53</v>
      </c>
      <c r="K125" s="353" t="s">
        <v>53</v>
      </c>
      <c r="L125" s="405" t="s">
        <v>53</v>
      </c>
      <c r="M125" s="409"/>
      <c r="N125" s="353"/>
      <c r="O125" s="410"/>
      <c r="P125" s="417"/>
      <c r="Q125" s="353"/>
      <c r="R125" s="405"/>
      <c r="S125" s="409" t="s">
        <v>53</v>
      </c>
      <c r="T125" s="353" t="s">
        <v>53</v>
      </c>
      <c r="U125" s="410" t="s">
        <v>53</v>
      </c>
      <c r="V125" s="417" t="s">
        <v>53</v>
      </c>
      <c r="W125" s="353" t="s">
        <v>53</v>
      </c>
      <c r="X125" s="405" t="s">
        <v>53</v>
      </c>
      <c r="Y125" s="409" t="s">
        <v>163</v>
      </c>
      <c r="Z125" s="353">
        <v>0.4</v>
      </c>
      <c r="AA125" s="410">
        <v>0.4</v>
      </c>
      <c r="AB125" s="417" t="s">
        <v>279</v>
      </c>
      <c r="AC125" s="353">
        <v>0.26</v>
      </c>
      <c r="AD125" s="405">
        <v>0.26</v>
      </c>
      <c r="AE125" s="409" t="s">
        <v>201</v>
      </c>
      <c r="AF125" s="353">
        <v>15.7</v>
      </c>
      <c r="AG125" s="410">
        <v>39.409999999999997</v>
      </c>
      <c r="AH125" s="417" t="s">
        <v>201</v>
      </c>
      <c r="AI125" s="353">
        <v>55.07</v>
      </c>
      <c r="AJ125" s="405">
        <v>55.07</v>
      </c>
      <c r="AK125" s="409" t="s">
        <v>172</v>
      </c>
      <c r="AL125" s="353">
        <v>168.06</v>
      </c>
      <c r="AM125" s="410">
        <v>169.89</v>
      </c>
      <c r="AN125" s="417" t="s">
        <v>244</v>
      </c>
      <c r="AO125" s="353">
        <v>141.35</v>
      </c>
      <c r="AP125" s="405">
        <v>186.9</v>
      </c>
      <c r="AQ125" s="409" t="s">
        <v>202</v>
      </c>
      <c r="AR125" s="353">
        <v>126.94</v>
      </c>
      <c r="AS125" s="410">
        <v>126.94</v>
      </c>
      <c r="AT125" s="409" t="s">
        <v>243</v>
      </c>
      <c r="AU125" s="353">
        <v>65.87</v>
      </c>
      <c r="AV125" s="410">
        <v>69.67</v>
      </c>
      <c r="AW125" s="417" t="s">
        <v>170</v>
      </c>
      <c r="AX125" s="353">
        <v>87.7483</v>
      </c>
      <c r="AY125" s="405">
        <v>87.7483</v>
      </c>
      <c r="AZ125" s="409" t="s">
        <v>270</v>
      </c>
      <c r="BA125" s="353">
        <v>80.520030000000006</v>
      </c>
      <c r="BB125" s="353" t="s">
        <v>53</v>
      </c>
      <c r="BC125" s="353" t="s">
        <v>53</v>
      </c>
      <c r="BD125" s="410">
        <v>84.921629999999993</v>
      </c>
      <c r="BF125" s="649"/>
      <c r="BG125" s="728"/>
      <c r="BH125" s="729"/>
      <c r="BI125" s="729"/>
    </row>
    <row r="126" spans="1:61" s="111" customFormat="1" ht="13.8" customHeight="1" x14ac:dyDescent="0.25">
      <c r="A126" s="771"/>
      <c r="B126" s="802"/>
      <c r="C126" s="420" t="s">
        <v>1061</v>
      </c>
      <c r="D126" s="423" t="s">
        <v>53</v>
      </c>
      <c r="E126" s="353" t="s">
        <v>53</v>
      </c>
      <c r="F126" s="410" t="s">
        <v>53</v>
      </c>
      <c r="G126" s="409"/>
      <c r="H126" s="353"/>
      <c r="I126" s="410"/>
      <c r="J126" s="417"/>
      <c r="K126" s="353"/>
      <c r="L126" s="405"/>
      <c r="M126" s="409" t="s">
        <v>164</v>
      </c>
      <c r="N126" s="353">
        <v>5.2060000000000004</v>
      </c>
      <c r="O126" s="410">
        <v>5.226</v>
      </c>
      <c r="P126" s="417"/>
      <c r="Q126" s="353"/>
      <c r="R126" s="405"/>
      <c r="S126" s="409" t="s">
        <v>163</v>
      </c>
      <c r="T126" s="353" t="s">
        <v>53</v>
      </c>
      <c r="U126" s="410">
        <v>19.5</v>
      </c>
      <c r="V126" s="417" t="s">
        <v>53</v>
      </c>
      <c r="W126" s="353" t="s">
        <v>53</v>
      </c>
      <c r="X126" s="405" t="s">
        <v>53</v>
      </c>
      <c r="Y126" s="409" t="s">
        <v>163</v>
      </c>
      <c r="Z126" s="353">
        <v>4.58</v>
      </c>
      <c r="AA126" s="410">
        <v>4.58</v>
      </c>
      <c r="AB126" s="417" t="s">
        <v>163</v>
      </c>
      <c r="AC126" s="353" t="s">
        <v>53</v>
      </c>
      <c r="AD126" s="405">
        <v>3.35</v>
      </c>
      <c r="AE126" s="409" t="s">
        <v>164</v>
      </c>
      <c r="AF126" s="353">
        <v>2.13</v>
      </c>
      <c r="AG126" s="410">
        <v>3.77</v>
      </c>
      <c r="AH126" s="417" t="s">
        <v>163</v>
      </c>
      <c r="AI126" s="353">
        <v>68.42</v>
      </c>
      <c r="AJ126" s="405">
        <v>69.13</v>
      </c>
      <c r="AK126" s="409" t="s">
        <v>53</v>
      </c>
      <c r="AL126" s="353" t="s">
        <v>53</v>
      </c>
      <c r="AM126" s="410" t="s">
        <v>53</v>
      </c>
      <c r="AN126" s="417" t="s">
        <v>53</v>
      </c>
      <c r="AO126" s="353" t="s">
        <v>53</v>
      </c>
      <c r="AP126" s="405" t="s">
        <v>53</v>
      </c>
      <c r="AQ126" s="409" t="s">
        <v>204</v>
      </c>
      <c r="AR126" s="353">
        <v>144.81100000000001</v>
      </c>
      <c r="AS126" s="410">
        <v>166.58099999999999</v>
      </c>
      <c r="AT126" s="409" t="s">
        <v>240</v>
      </c>
      <c r="AU126" s="353">
        <v>241.74100000000001</v>
      </c>
      <c r="AV126" s="410">
        <v>256.791</v>
      </c>
      <c r="AW126" s="417" t="s">
        <v>205</v>
      </c>
      <c r="AX126" s="353">
        <v>140.49718300000001</v>
      </c>
      <c r="AY126" s="405">
        <v>148.76478299999999</v>
      </c>
      <c r="AZ126" s="409" t="s">
        <v>167</v>
      </c>
      <c r="BA126" s="353">
        <v>63.536799999999999</v>
      </c>
      <c r="BB126" s="353" t="s">
        <v>241</v>
      </c>
      <c r="BC126" s="353" t="s">
        <v>53</v>
      </c>
      <c r="BD126" s="410">
        <v>78.476799999999997</v>
      </c>
      <c r="BF126" s="649"/>
      <c r="BG126" s="728"/>
      <c r="BH126" s="729"/>
      <c r="BI126" s="729"/>
    </row>
    <row r="127" spans="1:61" s="111" customFormat="1" ht="13.8" customHeight="1" x14ac:dyDescent="0.25">
      <c r="A127" s="771"/>
      <c r="B127" s="802"/>
      <c r="C127" s="420" t="s">
        <v>1062</v>
      </c>
      <c r="D127" s="423" t="s">
        <v>238</v>
      </c>
      <c r="E127" s="353">
        <v>8.8360000000000003</v>
      </c>
      <c r="F127" s="410">
        <v>8.8360000000000003</v>
      </c>
      <c r="G127" s="409" t="s">
        <v>202</v>
      </c>
      <c r="H127" s="353">
        <v>4.83</v>
      </c>
      <c r="I127" s="410">
        <v>11.494999999999999</v>
      </c>
      <c r="J127" s="417" t="s">
        <v>237</v>
      </c>
      <c r="K127" s="353">
        <v>3.6869999999999998</v>
      </c>
      <c r="L127" s="405">
        <v>4.8819999999999997</v>
      </c>
      <c r="M127" s="409" t="s">
        <v>171</v>
      </c>
      <c r="N127" s="353">
        <v>6.6589999999999998</v>
      </c>
      <c r="O127" s="410">
        <v>7.1059999999999999</v>
      </c>
      <c r="P127" s="417" t="s">
        <v>172</v>
      </c>
      <c r="Q127" s="353">
        <v>8.3309999999999995</v>
      </c>
      <c r="R127" s="405">
        <v>15.798</v>
      </c>
      <c r="S127" s="409" t="s">
        <v>238</v>
      </c>
      <c r="T127" s="353">
        <v>4.4009999999999998</v>
      </c>
      <c r="U127" s="410">
        <v>11.621</v>
      </c>
      <c r="V127" s="417" t="s">
        <v>202</v>
      </c>
      <c r="W127" s="353">
        <v>13.69</v>
      </c>
      <c r="X127" s="405">
        <v>14.29</v>
      </c>
      <c r="Y127" s="409" t="s">
        <v>170</v>
      </c>
      <c r="Z127" s="353">
        <v>9.5</v>
      </c>
      <c r="AA127" s="410">
        <v>10.06</v>
      </c>
      <c r="AB127" s="417" t="s">
        <v>240</v>
      </c>
      <c r="AC127" s="353">
        <v>12.88</v>
      </c>
      <c r="AD127" s="405">
        <v>18.16</v>
      </c>
      <c r="AE127" s="409" t="s">
        <v>231</v>
      </c>
      <c r="AF127" s="353">
        <v>11.494</v>
      </c>
      <c r="AG127" s="410">
        <v>14.214</v>
      </c>
      <c r="AH127" s="417" t="s">
        <v>276</v>
      </c>
      <c r="AI127" s="353">
        <v>14.7157</v>
      </c>
      <c r="AJ127" s="405">
        <v>14.995699999999999</v>
      </c>
      <c r="AK127" s="409" t="s">
        <v>285</v>
      </c>
      <c r="AL127" s="353">
        <v>14.571999999999999</v>
      </c>
      <c r="AM127" s="410">
        <v>17.081</v>
      </c>
      <c r="AN127" s="417" t="s">
        <v>271</v>
      </c>
      <c r="AO127" s="353">
        <v>24.043299999999999</v>
      </c>
      <c r="AP127" s="405">
        <v>44.097700000000003</v>
      </c>
      <c r="AQ127" s="409" t="s">
        <v>321</v>
      </c>
      <c r="AR127" s="353">
        <v>39.084099999999999</v>
      </c>
      <c r="AS127" s="410">
        <v>60.671399999999998</v>
      </c>
      <c r="AT127" s="409" t="s">
        <v>372</v>
      </c>
      <c r="AU127" s="353">
        <v>86.212699999999998</v>
      </c>
      <c r="AV127" s="410">
        <v>110.91500000000001</v>
      </c>
      <c r="AW127" s="417" t="s">
        <v>180</v>
      </c>
      <c r="AX127" s="353">
        <v>100.15480700000001</v>
      </c>
      <c r="AY127" s="405">
        <v>104.99480699999999</v>
      </c>
      <c r="AZ127" s="409" t="s">
        <v>190</v>
      </c>
      <c r="BA127" s="353">
        <v>66.945667999999998</v>
      </c>
      <c r="BB127" s="353">
        <v>4.0495549999999998</v>
      </c>
      <c r="BC127" s="353">
        <v>1.4402999999999999</v>
      </c>
      <c r="BD127" s="410">
        <v>72.435523000000003</v>
      </c>
      <c r="BF127" s="649"/>
      <c r="BG127" s="728"/>
      <c r="BH127" s="729"/>
      <c r="BI127" s="729"/>
    </row>
    <row r="128" spans="1:61" s="111" customFormat="1" ht="13.8" customHeight="1" x14ac:dyDescent="0.25">
      <c r="A128" s="771"/>
      <c r="B128" s="802"/>
      <c r="C128" s="420" t="s">
        <v>36</v>
      </c>
      <c r="D128" s="423" t="s">
        <v>457</v>
      </c>
      <c r="E128" s="353">
        <v>186.70400000000001</v>
      </c>
      <c r="F128" s="410">
        <v>242.15199999999999</v>
      </c>
      <c r="G128" s="409" t="s">
        <v>398</v>
      </c>
      <c r="H128" s="353">
        <v>164.81</v>
      </c>
      <c r="I128" s="410">
        <v>216.12899999999999</v>
      </c>
      <c r="J128" s="417" t="s">
        <v>256</v>
      </c>
      <c r="K128" s="353">
        <v>283.25700000000001</v>
      </c>
      <c r="L128" s="405">
        <v>333.63900000000001</v>
      </c>
      <c r="M128" s="409" t="s">
        <v>717</v>
      </c>
      <c r="N128" s="353">
        <v>421.38400000000001</v>
      </c>
      <c r="O128" s="410">
        <v>489.43700000000001</v>
      </c>
      <c r="P128" s="417" t="s">
        <v>815</v>
      </c>
      <c r="Q128" s="353">
        <v>648.30399999999997</v>
      </c>
      <c r="R128" s="405">
        <v>731.91200000000003</v>
      </c>
      <c r="S128" s="409" t="s">
        <v>337</v>
      </c>
      <c r="T128" s="353">
        <v>619.82000000000005</v>
      </c>
      <c r="U128" s="410">
        <v>675.06600000000003</v>
      </c>
      <c r="V128" s="417" t="s">
        <v>617</v>
      </c>
      <c r="W128" s="353">
        <v>870.23649999999998</v>
      </c>
      <c r="X128" s="405">
        <v>926.44439999999997</v>
      </c>
      <c r="Y128" s="409" t="s">
        <v>673</v>
      </c>
      <c r="Z128" s="353">
        <v>619.0385</v>
      </c>
      <c r="AA128" s="410">
        <v>662.32640000000004</v>
      </c>
      <c r="AB128" s="417" t="s">
        <v>1081</v>
      </c>
      <c r="AC128" s="353">
        <v>1064.4784999999999</v>
      </c>
      <c r="AD128" s="405">
        <v>1135.3885</v>
      </c>
      <c r="AE128" s="409" t="s">
        <v>982</v>
      </c>
      <c r="AF128" s="353">
        <v>1034.2260000000001</v>
      </c>
      <c r="AG128" s="410">
        <v>1166.886</v>
      </c>
      <c r="AH128" s="417" t="s">
        <v>604</v>
      </c>
      <c r="AI128" s="353">
        <v>1124.0809999999999</v>
      </c>
      <c r="AJ128" s="405">
        <v>1238.3109999999999</v>
      </c>
      <c r="AK128" s="409" t="s">
        <v>1082</v>
      </c>
      <c r="AL128" s="353">
        <v>1231.0309999999999</v>
      </c>
      <c r="AM128" s="410">
        <v>1382.0730000000001</v>
      </c>
      <c r="AN128" s="417" t="s">
        <v>1083</v>
      </c>
      <c r="AO128" s="353">
        <v>1395.011</v>
      </c>
      <c r="AP128" s="405">
        <v>1522.1741999999999</v>
      </c>
      <c r="AQ128" s="409" t="s">
        <v>203</v>
      </c>
      <c r="AR128" s="353">
        <v>49.423999999999999</v>
      </c>
      <c r="AS128" s="410">
        <v>49.832999999999998</v>
      </c>
      <c r="AT128" s="409" t="s">
        <v>269</v>
      </c>
      <c r="AU128" s="353" t="s">
        <v>245</v>
      </c>
      <c r="AV128" s="410">
        <v>72.225999999999999</v>
      </c>
      <c r="AW128" s="417" t="s">
        <v>233</v>
      </c>
      <c r="AX128" s="353">
        <v>86.210999999999999</v>
      </c>
      <c r="AY128" s="405">
        <v>87.492999999999995</v>
      </c>
      <c r="AZ128" s="409" t="s">
        <v>174</v>
      </c>
      <c r="BA128" s="353">
        <v>62.997</v>
      </c>
      <c r="BB128" s="353">
        <v>2.2999999999999998</v>
      </c>
      <c r="BC128" s="353">
        <v>0.05</v>
      </c>
      <c r="BD128" s="410">
        <v>65.346999999999994</v>
      </c>
      <c r="BF128" s="649"/>
      <c r="BG128" s="728"/>
      <c r="BH128" s="729"/>
      <c r="BI128" s="729"/>
    </row>
    <row r="129" spans="1:61" s="111" customFormat="1" ht="13.8" customHeight="1" x14ac:dyDescent="0.25">
      <c r="A129" s="771"/>
      <c r="B129" s="802"/>
      <c r="C129" s="420" t="s">
        <v>1063</v>
      </c>
      <c r="D129" s="423" t="s">
        <v>269</v>
      </c>
      <c r="E129" s="353">
        <v>4.7270000000000003</v>
      </c>
      <c r="F129" s="410">
        <v>5.6989999999999998</v>
      </c>
      <c r="G129" s="409" t="s">
        <v>276</v>
      </c>
      <c r="H129" s="353">
        <v>4.351</v>
      </c>
      <c r="I129" s="410">
        <v>4.7409999999999997</v>
      </c>
      <c r="J129" s="417" t="s">
        <v>204</v>
      </c>
      <c r="K129" s="353">
        <v>6.1109999999999998</v>
      </c>
      <c r="L129" s="405">
        <v>6.9109999999999996</v>
      </c>
      <c r="M129" s="409" t="s">
        <v>270</v>
      </c>
      <c r="N129" s="353">
        <v>14.593</v>
      </c>
      <c r="O129" s="410">
        <v>15.532999999999999</v>
      </c>
      <c r="P129" s="417" t="s">
        <v>374</v>
      </c>
      <c r="Q129" s="353">
        <v>19.36</v>
      </c>
      <c r="R129" s="405">
        <v>20.63</v>
      </c>
      <c r="S129" s="409" t="s">
        <v>175</v>
      </c>
      <c r="T129" s="353">
        <v>17.91</v>
      </c>
      <c r="U129" s="410">
        <v>18.54</v>
      </c>
      <c r="V129" s="417" t="s">
        <v>175</v>
      </c>
      <c r="W129" s="353">
        <v>23.92</v>
      </c>
      <c r="X129" s="405">
        <v>24.6</v>
      </c>
      <c r="Y129" s="409" t="s">
        <v>206</v>
      </c>
      <c r="Z129" s="353">
        <v>24.59</v>
      </c>
      <c r="AA129" s="410">
        <v>35.200000000000003</v>
      </c>
      <c r="AB129" s="417" t="s">
        <v>286</v>
      </c>
      <c r="AC129" s="353">
        <v>43.777999999999999</v>
      </c>
      <c r="AD129" s="405">
        <v>53.887999999999998</v>
      </c>
      <c r="AE129" s="409" t="s">
        <v>207</v>
      </c>
      <c r="AF129" s="353">
        <v>31.807200000000002</v>
      </c>
      <c r="AG129" s="410">
        <v>37.8172</v>
      </c>
      <c r="AH129" s="417" t="s">
        <v>406</v>
      </c>
      <c r="AI129" s="353">
        <v>66.242699999999999</v>
      </c>
      <c r="AJ129" s="405">
        <v>68.832700000000003</v>
      </c>
      <c r="AK129" s="409" t="s">
        <v>406</v>
      </c>
      <c r="AL129" s="353">
        <v>71.870999999999995</v>
      </c>
      <c r="AM129" s="410">
        <v>78.370999999999995</v>
      </c>
      <c r="AN129" s="417" t="s">
        <v>406</v>
      </c>
      <c r="AO129" s="353">
        <v>62.11</v>
      </c>
      <c r="AP129" s="405">
        <v>70.150000000000006</v>
      </c>
      <c r="AQ129" s="409" t="s">
        <v>490</v>
      </c>
      <c r="AR129" s="353">
        <v>74.521000000000001</v>
      </c>
      <c r="AS129" s="410">
        <v>78.319000000000003</v>
      </c>
      <c r="AT129" s="409" t="s">
        <v>192</v>
      </c>
      <c r="AU129" s="353">
        <v>88.171999999999997</v>
      </c>
      <c r="AV129" s="410">
        <v>94.808000000000007</v>
      </c>
      <c r="AW129" s="417" t="s">
        <v>274</v>
      </c>
      <c r="AX129" s="353">
        <v>67.218618000000006</v>
      </c>
      <c r="AY129" s="405">
        <v>76.538618</v>
      </c>
      <c r="AZ129" s="409" t="s">
        <v>181</v>
      </c>
      <c r="BA129" s="353">
        <v>63.249465999999998</v>
      </c>
      <c r="BB129" s="353">
        <v>0.52748399999999995</v>
      </c>
      <c r="BC129" s="353" t="s">
        <v>53</v>
      </c>
      <c r="BD129" s="410">
        <v>63.968449999999997</v>
      </c>
      <c r="BF129" s="649"/>
      <c r="BG129" s="728"/>
      <c r="BH129" s="729"/>
      <c r="BI129" s="729"/>
    </row>
    <row r="130" spans="1:61" s="111" customFormat="1" ht="13.8" customHeight="1" x14ac:dyDescent="0.25">
      <c r="A130" s="771"/>
      <c r="B130" s="802"/>
      <c r="C130" s="420" t="s">
        <v>1064</v>
      </c>
      <c r="D130" s="423" t="s">
        <v>166</v>
      </c>
      <c r="E130" s="353">
        <v>1.925</v>
      </c>
      <c r="F130" s="410">
        <v>2.145</v>
      </c>
      <c r="G130" s="409" t="s">
        <v>237</v>
      </c>
      <c r="H130" s="353">
        <v>16.291</v>
      </c>
      <c r="I130" s="410">
        <v>17.241</v>
      </c>
      <c r="J130" s="417" t="s">
        <v>166</v>
      </c>
      <c r="K130" s="353">
        <v>38.159999999999997</v>
      </c>
      <c r="L130" s="405">
        <v>38.36</v>
      </c>
      <c r="M130" s="409" t="s">
        <v>53</v>
      </c>
      <c r="N130" s="353" t="s">
        <v>53</v>
      </c>
      <c r="O130" s="410" t="s">
        <v>53</v>
      </c>
      <c r="P130" s="417" t="s">
        <v>203</v>
      </c>
      <c r="Q130" s="353">
        <v>75.409000000000006</v>
      </c>
      <c r="R130" s="405">
        <v>75.509</v>
      </c>
      <c r="S130" s="409" t="s">
        <v>269</v>
      </c>
      <c r="T130" s="353">
        <v>27.916</v>
      </c>
      <c r="U130" s="410">
        <v>28.096</v>
      </c>
      <c r="V130" s="417" t="s">
        <v>238</v>
      </c>
      <c r="W130" s="353">
        <v>15.37</v>
      </c>
      <c r="X130" s="405">
        <v>15.37</v>
      </c>
      <c r="Y130" s="409" t="s">
        <v>269</v>
      </c>
      <c r="Z130" s="353">
        <v>27.193000000000001</v>
      </c>
      <c r="AA130" s="410">
        <v>27.202999999999999</v>
      </c>
      <c r="AB130" s="417" t="s">
        <v>269</v>
      </c>
      <c r="AC130" s="353">
        <v>73.400000000000006</v>
      </c>
      <c r="AD130" s="405">
        <v>74.44</v>
      </c>
      <c r="AE130" s="409" t="s">
        <v>173</v>
      </c>
      <c r="AF130" s="353">
        <v>109.82</v>
      </c>
      <c r="AG130" s="410">
        <v>113.23</v>
      </c>
      <c r="AH130" s="417" t="s">
        <v>222</v>
      </c>
      <c r="AI130" s="353">
        <v>191.84</v>
      </c>
      <c r="AJ130" s="405">
        <v>208.13</v>
      </c>
      <c r="AK130" s="409" t="s">
        <v>273</v>
      </c>
      <c r="AL130" s="353">
        <v>277.94</v>
      </c>
      <c r="AM130" s="410">
        <v>283.52</v>
      </c>
      <c r="AN130" s="417" t="s">
        <v>132</v>
      </c>
      <c r="AO130" s="353">
        <v>190.06</v>
      </c>
      <c r="AP130" s="405">
        <v>191.11439999999999</v>
      </c>
      <c r="AQ130" s="409" t="s">
        <v>288</v>
      </c>
      <c r="AR130" s="353">
        <v>290.73899999999998</v>
      </c>
      <c r="AS130" s="410">
        <v>291.88400000000001</v>
      </c>
      <c r="AT130" s="409" t="s">
        <v>392</v>
      </c>
      <c r="AU130" s="353">
        <v>178.28</v>
      </c>
      <c r="AV130" s="410">
        <v>178.74</v>
      </c>
      <c r="AW130" s="417" t="s">
        <v>374</v>
      </c>
      <c r="AX130" s="353">
        <v>113.958</v>
      </c>
      <c r="AY130" s="405">
        <v>120.52800000000001</v>
      </c>
      <c r="AZ130" s="409" t="s">
        <v>173</v>
      </c>
      <c r="BA130" s="353">
        <v>45.592221000000002</v>
      </c>
      <c r="BB130" s="353">
        <v>2.82</v>
      </c>
      <c r="BC130" s="353" t="s">
        <v>241</v>
      </c>
      <c r="BD130" s="410">
        <v>48.412221000000002</v>
      </c>
      <c r="BF130" s="649"/>
      <c r="BG130" s="728"/>
      <c r="BH130" s="729"/>
      <c r="BI130" s="729"/>
    </row>
    <row r="131" spans="1:61" s="111" customFormat="1" ht="13.8" customHeight="1" x14ac:dyDescent="0.25">
      <c r="A131" s="771"/>
      <c r="B131" s="802"/>
      <c r="C131" s="420" t="s">
        <v>1065</v>
      </c>
      <c r="D131" s="423" t="s">
        <v>163</v>
      </c>
      <c r="E131" s="353">
        <v>0.39900000000000002</v>
      </c>
      <c r="F131" s="410">
        <v>0.42899999999999999</v>
      </c>
      <c r="G131" s="409" t="s">
        <v>164</v>
      </c>
      <c r="H131" s="353">
        <v>0.23</v>
      </c>
      <c r="I131" s="410">
        <v>0.62</v>
      </c>
      <c r="J131" s="417" t="s">
        <v>201</v>
      </c>
      <c r="K131" s="353">
        <v>1.232</v>
      </c>
      <c r="L131" s="405">
        <v>1.232</v>
      </c>
      <c r="M131" s="409" t="s">
        <v>238</v>
      </c>
      <c r="N131" s="353">
        <v>1.4319999999999999</v>
      </c>
      <c r="O131" s="410">
        <v>1.8819999999999999</v>
      </c>
      <c r="P131" s="417" t="s">
        <v>275</v>
      </c>
      <c r="Q131" s="353">
        <v>3.238</v>
      </c>
      <c r="R131" s="405">
        <v>9.0579999999999998</v>
      </c>
      <c r="S131" s="409" t="s">
        <v>202</v>
      </c>
      <c r="T131" s="353">
        <v>2.843</v>
      </c>
      <c r="U131" s="410">
        <v>2.843</v>
      </c>
      <c r="V131" s="417" t="s">
        <v>200</v>
      </c>
      <c r="W131" s="353">
        <v>2.5299999999999998</v>
      </c>
      <c r="X131" s="405">
        <v>3.36</v>
      </c>
      <c r="Y131" s="409" t="s">
        <v>165</v>
      </c>
      <c r="Z131" s="353">
        <v>7.37</v>
      </c>
      <c r="AA131" s="410">
        <v>7.37</v>
      </c>
      <c r="AB131" s="417" t="s">
        <v>238</v>
      </c>
      <c r="AC131" s="353">
        <v>3.67</v>
      </c>
      <c r="AD131" s="405">
        <v>43.96</v>
      </c>
      <c r="AE131" s="409" t="s">
        <v>165</v>
      </c>
      <c r="AF131" s="353">
        <v>5.42</v>
      </c>
      <c r="AG131" s="410">
        <v>5.42</v>
      </c>
      <c r="AH131" s="417" t="s">
        <v>202</v>
      </c>
      <c r="AI131" s="353">
        <v>17.649999999999999</v>
      </c>
      <c r="AJ131" s="405">
        <v>17.690000000000001</v>
      </c>
      <c r="AK131" s="409" t="s">
        <v>237</v>
      </c>
      <c r="AL131" s="353">
        <v>13.98</v>
      </c>
      <c r="AM131" s="410">
        <v>22.111000000000001</v>
      </c>
      <c r="AN131" s="417" t="s">
        <v>166</v>
      </c>
      <c r="AO131" s="353">
        <v>30.55</v>
      </c>
      <c r="AP131" s="405">
        <v>38.42</v>
      </c>
      <c r="AQ131" s="409" t="s">
        <v>240</v>
      </c>
      <c r="AR131" s="353">
        <v>37.979999999999997</v>
      </c>
      <c r="AS131" s="410">
        <v>38.502000000000002</v>
      </c>
      <c r="AT131" s="409" t="s">
        <v>203</v>
      </c>
      <c r="AU131" s="353">
        <v>53.95</v>
      </c>
      <c r="AV131" s="410">
        <v>54.892000000000003</v>
      </c>
      <c r="AW131" s="417" t="s">
        <v>277</v>
      </c>
      <c r="AX131" s="353">
        <v>43.581605000000003</v>
      </c>
      <c r="AY131" s="405">
        <v>44.591605000000001</v>
      </c>
      <c r="AZ131" s="409" t="s">
        <v>167</v>
      </c>
      <c r="BA131" s="353">
        <v>43.577160999999997</v>
      </c>
      <c r="BB131" s="353" t="s">
        <v>241</v>
      </c>
      <c r="BC131" s="353" t="s">
        <v>53</v>
      </c>
      <c r="BD131" s="410">
        <v>43.797161000000003</v>
      </c>
      <c r="BF131" s="649"/>
      <c r="BG131" s="728"/>
      <c r="BH131" s="729"/>
      <c r="BI131" s="729"/>
    </row>
    <row r="132" spans="1:61" s="111" customFormat="1" ht="13.8" customHeight="1" x14ac:dyDescent="0.25">
      <c r="A132" s="771"/>
      <c r="B132" s="802"/>
      <c r="C132" s="420" t="s">
        <v>1066</v>
      </c>
      <c r="D132" s="423" t="s">
        <v>201</v>
      </c>
      <c r="E132" s="353">
        <v>2.4260000000000002</v>
      </c>
      <c r="F132" s="410">
        <v>2.4260000000000002</v>
      </c>
      <c r="G132" s="409" t="s">
        <v>275</v>
      </c>
      <c r="H132" s="353">
        <v>6.4240000000000004</v>
      </c>
      <c r="I132" s="410">
        <v>6.484</v>
      </c>
      <c r="J132" s="417" t="s">
        <v>243</v>
      </c>
      <c r="K132" s="353">
        <v>2.3340000000000001</v>
      </c>
      <c r="L132" s="405">
        <v>2.5339999999999998</v>
      </c>
      <c r="M132" s="409" t="s">
        <v>238</v>
      </c>
      <c r="N132" s="353">
        <v>5.8710000000000004</v>
      </c>
      <c r="O132" s="410">
        <v>6.2809999999999997</v>
      </c>
      <c r="P132" s="417" t="s">
        <v>168</v>
      </c>
      <c r="Q132" s="353">
        <v>9.7080000000000002</v>
      </c>
      <c r="R132" s="405">
        <v>10.007999999999999</v>
      </c>
      <c r="S132" s="409" t="s">
        <v>240</v>
      </c>
      <c r="T132" s="353">
        <v>11.228</v>
      </c>
      <c r="U132" s="410">
        <v>11.247999999999999</v>
      </c>
      <c r="V132" s="417" t="s">
        <v>168</v>
      </c>
      <c r="W132" s="353" t="s">
        <v>200</v>
      </c>
      <c r="X132" s="405">
        <v>9.0399999999999991</v>
      </c>
      <c r="Y132" s="409" t="s">
        <v>202</v>
      </c>
      <c r="Z132" s="353">
        <v>7.78</v>
      </c>
      <c r="AA132" s="410">
        <v>9.08</v>
      </c>
      <c r="AB132" s="417" t="s">
        <v>53</v>
      </c>
      <c r="AC132" s="353" t="s">
        <v>53</v>
      </c>
      <c r="AD132" s="405" t="s">
        <v>53</v>
      </c>
      <c r="AE132" s="409" t="s">
        <v>237</v>
      </c>
      <c r="AF132" s="353">
        <v>39.26</v>
      </c>
      <c r="AG132" s="410">
        <v>39.26</v>
      </c>
      <c r="AH132" s="417" t="s">
        <v>237</v>
      </c>
      <c r="AI132" s="353">
        <v>40.035499999999999</v>
      </c>
      <c r="AJ132" s="405">
        <v>40.835500000000003</v>
      </c>
      <c r="AK132" s="409" t="s">
        <v>276</v>
      </c>
      <c r="AL132" s="353">
        <v>20.28</v>
      </c>
      <c r="AM132" s="410">
        <v>22.57</v>
      </c>
      <c r="AN132" s="417" t="s">
        <v>187</v>
      </c>
      <c r="AO132" s="353">
        <v>68.430000000000007</v>
      </c>
      <c r="AP132" s="405">
        <v>74.691999999999993</v>
      </c>
      <c r="AQ132" s="409" t="s">
        <v>172</v>
      </c>
      <c r="AR132" s="353">
        <v>71.709999999999994</v>
      </c>
      <c r="AS132" s="410">
        <v>72.069999999999993</v>
      </c>
      <c r="AT132" s="409" t="s">
        <v>205</v>
      </c>
      <c r="AU132" s="353">
        <v>46.46</v>
      </c>
      <c r="AV132" s="410">
        <v>47.3</v>
      </c>
      <c r="AW132" s="417" t="s">
        <v>205</v>
      </c>
      <c r="AX132" s="353">
        <v>45.077950000000001</v>
      </c>
      <c r="AY132" s="405">
        <v>46.567245999999997</v>
      </c>
      <c r="AZ132" s="409" t="s">
        <v>173</v>
      </c>
      <c r="BA132" s="353">
        <v>39.890687</v>
      </c>
      <c r="BB132" s="353" t="s">
        <v>53</v>
      </c>
      <c r="BC132" s="353" t="s">
        <v>53</v>
      </c>
      <c r="BD132" s="410">
        <v>42.804721999999998</v>
      </c>
      <c r="BF132" s="649"/>
      <c r="BG132" s="728"/>
      <c r="BH132" s="729"/>
      <c r="BI132" s="729"/>
    </row>
    <row r="133" spans="1:61" s="111" customFormat="1" ht="13.8" customHeight="1" x14ac:dyDescent="0.25">
      <c r="A133" s="771"/>
      <c r="B133" s="802"/>
      <c r="C133" s="420" t="s">
        <v>1067</v>
      </c>
      <c r="D133" s="423"/>
      <c r="E133" s="353"/>
      <c r="F133" s="410"/>
      <c r="G133" s="409"/>
      <c r="H133" s="353"/>
      <c r="I133" s="410"/>
      <c r="J133" s="417"/>
      <c r="K133" s="353"/>
      <c r="L133" s="405"/>
      <c r="M133" s="409"/>
      <c r="N133" s="353"/>
      <c r="O133" s="410"/>
      <c r="P133" s="417"/>
      <c r="Q133" s="353"/>
      <c r="R133" s="405"/>
      <c r="S133" s="409"/>
      <c r="T133" s="353"/>
      <c r="U133" s="410"/>
      <c r="V133" s="417"/>
      <c r="W133" s="353"/>
      <c r="X133" s="405"/>
      <c r="Y133" s="409"/>
      <c r="Z133" s="353"/>
      <c r="AA133" s="410"/>
      <c r="AB133" s="417"/>
      <c r="AC133" s="353"/>
      <c r="AD133" s="405"/>
      <c r="AE133" s="409"/>
      <c r="AF133" s="353"/>
      <c r="AG133" s="410"/>
      <c r="AH133" s="417"/>
      <c r="AI133" s="353"/>
      <c r="AJ133" s="405"/>
      <c r="AK133" s="409"/>
      <c r="AL133" s="353"/>
      <c r="AM133" s="410"/>
      <c r="AN133" s="417"/>
      <c r="AO133" s="353"/>
      <c r="AP133" s="405"/>
      <c r="AQ133" s="409" t="s">
        <v>53</v>
      </c>
      <c r="AR133" s="353" t="s">
        <v>53</v>
      </c>
      <c r="AS133" s="410" t="s">
        <v>53</v>
      </c>
      <c r="AT133" s="409" t="s">
        <v>207</v>
      </c>
      <c r="AU133" s="353">
        <v>17.631399999999999</v>
      </c>
      <c r="AV133" s="410">
        <v>19.131399999999999</v>
      </c>
      <c r="AW133" s="417" t="s">
        <v>374</v>
      </c>
      <c r="AX133" s="353">
        <v>30.852399999999999</v>
      </c>
      <c r="AY133" s="405">
        <v>32.282400000000003</v>
      </c>
      <c r="AZ133" s="409" t="s">
        <v>270</v>
      </c>
      <c r="BA133" s="353">
        <v>40.401600000000002</v>
      </c>
      <c r="BB133" s="353">
        <v>1.0089999999999999</v>
      </c>
      <c r="BC133" s="353" t="s">
        <v>53</v>
      </c>
      <c r="BD133" s="410">
        <v>41.610599999999998</v>
      </c>
      <c r="BF133" s="649"/>
      <c r="BG133" s="728"/>
      <c r="BH133" s="729"/>
      <c r="BI133" s="729"/>
    </row>
    <row r="134" spans="1:61" s="111" customFormat="1" ht="13.8" customHeight="1" x14ac:dyDescent="0.25">
      <c r="A134" s="771"/>
      <c r="B134" s="802"/>
      <c r="C134" s="420" t="s">
        <v>1068</v>
      </c>
      <c r="D134" s="423"/>
      <c r="E134" s="353"/>
      <c r="F134" s="410"/>
      <c r="G134" s="409"/>
      <c r="H134" s="353"/>
      <c r="I134" s="410"/>
      <c r="J134" s="417"/>
      <c r="K134" s="353"/>
      <c r="L134" s="405"/>
      <c r="M134" s="409"/>
      <c r="N134" s="353"/>
      <c r="O134" s="410"/>
      <c r="P134" s="417" t="s">
        <v>240</v>
      </c>
      <c r="Q134" s="353">
        <v>18.963999999999999</v>
      </c>
      <c r="R134" s="405">
        <v>19.564</v>
      </c>
      <c r="S134" s="409" t="s">
        <v>171</v>
      </c>
      <c r="T134" s="353">
        <v>16.93</v>
      </c>
      <c r="U134" s="410">
        <v>17.02</v>
      </c>
      <c r="V134" s="417" t="s">
        <v>172</v>
      </c>
      <c r="W134" s="353">
        <v>32.54</v>
      </c>
      <c r="X134" s="405">
        <v>32.549999999999997</v>
      </c>
      <c r="Y134" s="409" t="s">
        <v>244</v>
      </c>
      <c r="Z134" s="353">
        <v>14.836</v>
      </c>
      <c r="AA134" s="410">
        <v>14.836</v>
      </c>
      <c r="AB134" s="417" t="s">
        <v>240</v>
      </c>
      <c r="AC134" s="353">
        <v>20.935199999999998</v>
      </c>
      <c r="AD134" s="405">
        <v>21.905200000000001</v>
      </c>
      <c r="AE134" s="409" t="s">
        <v>240</v>
      </c>
      <c r="AF134" s="353">
        <v>24.79</v>
      </c>
      <c r="AG134" s="410">
        <v>24.79</v>
      </c>
      <c r="AH134" s="417" t="s">
        <v>171</v>
      </c>
      <c r="AI134" s="353">
        <v>25.4</v>
      </c>
      <c r="AJ134" s="405">
        <v>25.42</v>
      </c>
      <c r="AK134" s="409" t="s">
        <v>203</v>
      </c>
      <c r="AL134" s="353">
        <v>42.9</v>
      </c>
      <c r="AM134" s="410">
        <v>47.551000000000002</v>
      </c>
      <c r="AN134" s="417" t="s">
        <v>232</v>
      </c>
      <c r="AO134" s="353">
        <v>31.849</v>
      </c>
      <c r="AP134" s="405">
        <v>38.668999999999997</v>
      </c>
      <c r="AQ134" s="409" t="s">
        <v>175</v>
      </c>
      <c r="AR134" s="353">
        <v>51.393999999999998</v>
      </c>
      <c r="AS134" s="410">
        <v>62.683999999999997</v>
      </c>
      <c r="AT134" s="409" t="s">
        <v>188</v>
      </c>
      <c r="AU134" s="353">
        <v>42.348999999999997</v>
      </c>
      <c r="AV134" s="410">
        <v>44.609000000000002</v>
      </c>
      <c r="AW134" s="417" t="s">
        <v>234</v>
      </c>
      <c r="AX134" s="353">
        <v>72.677443999999994</v>
      </c>
      <c r="AY134" s="405">
        <v>75.158704999999998</v>
      </c>
      <c r="AZ134" s="409" t="s">
        <v>277</v>
      </c>
      <c r="BA134" s="353">
        <v>24.234202</v>
      </c>
      <c r="BB134" s="353" t="s">
        <v>53</v>
      </c>
      <c r="BC134" s="353">
        <v>2.0367329999999999</v>
      </c>
      <c r="BD134" s="410">
        <v>36.100935</v>
      </c>
      <c r="BF134" s="649"/>
      <c r="BG134" s="728"/>
      <c r="BH134" s="729"/>
      <c r="BI134" s="729"/>
    </row>
    <row r="135" spans="1:61" s="111" customFormat="1" ht="13.8" customHeight="1" x14ac:dyDescent="0.25">
      <c r="A135" s="771"/>
      <c r="B135" s="802"/>
      <c r="C135" s="420" t="s">
        <v>1069</v>
      </c>
      <c r="D135" s="423" t="s">
        <v>53</v>
      </c>
      <c r="E135" s="353" t="s">
        <v>53</v>
      </c>
      <c r="F135" s="410" t="s">
        <v>53</v>
      </c>
      <c r="G135" s="409" t="s">
        <v>53</v>
      </c>
      <c r="H135" s="353" t="s">
        <v>53</v>
      </c>
      <c r="I135" s="410" t="s">
        <v>53</v>
      </c>
      <c r="J135" s="417" t="s">
        <v>163</v>
      </c>
      <c r="K135" s="353">
        <v>1.29</v>
      </c>
      <c r="L135" s="405">
        <v>1.29</v>
      </c>
      <c r="M135" s="409" t="s">
        <v>164</v>
      </c>
      <c r="N135" s="353">
        <v>0.22</v>
      </c>
      <c r="O135" s="410">
        <v>0.95</v>
      </c>
      <c r="P135" s="417" t="s">
        <v>242</v>
      </c>
      <c r="Q135" s="353">
        <v>0.72</v>
      </c>
      <c r="R135" s="405">
        <v>0.72</v>
      </c>
      <c r="S135" s="409" t="s">
        <v>165</v>
      </c>
      <c r="T135" s="353">
        <v>1.39</v>
      </c>
      <c r="U135" s="410">
        <v>1.39</v>
      </c>
      <c r="V135" s="417" t="s">
        <v>201</v>
      </c>
      <c r="W135" s="353">
        <v>1.52</v>
      </c>
      <c r="X135" s="405">
        <v>1.52</v>
      </c>
      <c r="Y135" s="409" t="s">
        <v>164</v>
      </c>
      <c r="Z135" s="353">
        <v>1.24</v>
      </c>
      <c r="AA135" s="410">
        <v>1.24</v>
      </c>
      <c r="AB135" s="417" t="s">
        <v>279</v>
      </c>
      <c r="AC135" s="353">
        <v>0.6</v>
      </c>
      <c r="AD135" s="405">
        <v>0.7</v>
      </c>
      <c r="AE135" s="409" t="s">
        <v>53</v>
      </c>
      <c r="AF135" s="353" t="s">
        <v>53</v>
      </c>
      <c r="AG135" s="410" t="s">
        <v>53</v>
      </c>
      <c r="AH135" s="417" t="s">
        <v>53</v>
      </c>
      <c r="AI135" s="353" t="s">
        <v>53</v>
      </c>
      <c r="AJ135" s="405" t="s">
        <v>53</v>
      </c>
      <c r="AK135" s="409" t="s">
        <v>53</v>
      </c>
      <c r="AL135" s="353" t="s">
        <v>53</v>
      </c>
      <c r="AM135" s="410" t="s">
        <v>53</v>
      </c>
      <c r="AN135" s="417" t="s">
        <v>242</v>
      </c>
      <c r="AO135" s="353" t="s">
        <v>53</v>
      </c>
      <c r="AP135" s="405">
        <v>2.2248000000000001</v>
      </c>
      <c r="AQ135" s="409" t="s">
        <v>203</v>
      </c>
      <c r="AR135" s="353">
        <v>10.736000000000001</v>
      </c>
      <c r="AS135" s="410">
        <v>15.638999999999999</v>
      </c>
      <c r="AT135" s="409" t="s">
        <v>276</v>
      </c>
      <c r="AU135" s="353">
        <v>9.3559999999999999</v>
      </c>
      <c r="AV135" s="410">
        <v>9.7159999999999993</v>
      </c>
      <c r="AW135" s="417" t="s">
        <v>170</v>
      </c>
      <c r="AX135" s="353">
        <v>6.1523199999999996</v>
      </c>
      <c r="AY135" s="405">
        <v>6.1523199999999996</v>
      </c>
      <c r="AZ135" s="409" t="s">
        <v>239</v>
      </c>
      <c r="BA135" s="353">
        <v>10.415813</v>
      </c>
      <c r="BB135" s="353">
        <v>18.399999999999999</v>
      </c>
      <c r="BC135" s="353" t="s">
        <v>53</v>
      </c>
      <c r="BD135" s="410">
        <v>28.875813000000001</v>
      </c>
      <c r="BF135" s="649"/>
      <c r="BG135" s="728"/>
      <c r="BH135" s="729"/>
      <c r="BI135" s="729"/>
    </row>
    <row r="136" spans="1:61" s="111" customFormat="1" ht="13.8" customHeight="1" x14ac:dyDescent="0.25">
      <c r="A136" s="771"/>
      <c r="B136" s="802"/>
      <c r="C136" s="420" t="s">
        <v>1070</v>
      </c>
      <c r="D136" s="423" t="s">
        <v>168</v>
      </c>
      <c r="E136" s="353">
        <v>6.3460000000000001</v>
      </c>
      <c r="F136" s="410">
        <v>7.3230000000000004</v>
      </c>
      <c r="G136" s="409" t="s">
        <v>168</v>
      </c>
      <c r="H136" s="353">
        <v>9.3040000000000003</v>
      </c>
      <c r="I136" s="410">
        <v>9.3040000000000003</v>
      </c>
      <c r="J136" s="417" t="s">
        <v>170</v>
      </c>
      <c r="K136" s="353">
        <v>5.2910000000000004</v>
      </c>
      <c r="L136" s="405">
        <v>8.3510000000000009</v>
      </c>
      <c r="M136" s="409" t="s">
        <v>240</v>
      </c>
      <c r="N136" s="353">
        <v>20.356999999999999</v>
      </c>
      <c r="O136" s="410">
        <v>20.606999999999999</v>
      </c>
      <c r="P136" s="417" t="s">
        <v>276</v>
      </c>
      <c r="Q136" s="353">
        <v>14.516</v>
      </c>
      <c r="R136" s="405">
        <v>16.286000000000001</v>
      </c>
      <c r="S136" s="409" t="s">
        <v>172</v>
      </c>
      <c r="T136" s="353">
        <v>13.16</v>
      </c>
      <c r="U136" s="410">
        <v>15.27</v>
      </c>
      <c r="V136" s="417" t="s">
        <v>238</v>
      </c>
      <c r="W136" s="353">
        <v>6.46</v>
      </c>
      <c r="X136" s="405">
        <v>6.52</v>
      </c>
      <c r="Y136" s="409" t="s">
        <v>169</v>
      </c>
      <c r="Z136" s="353">
        <v>14.37</v>
      </c>
      <c r="AA136" s="410">
        <v>14.38</v>
      </c>
      <c r="AB136" s="417" t="s">
        <v>163</v>
      </c>
      <c r="AC136" s="353">
        <v>3.02</v>
      </c>
      <c r="AD136" s="405">
        <v>3.02</v>
      </c>
      <c r="AE136" s="409" t="s">
        <v>164</v>
      </c>
      <c r="AF136" s="353">
        <v>2.2999999999999998</v>
      </c>
      <c r="AG136" s="410">
        <v>3.7</v>
      </c>
      <c r="AH136" s="417" t="s">
        <v>165</v>
      </c>
      <c r="AI136" s="353">
        <v>2.38</v>
      </c>
      <c r="AJ136" s="405">
        <v>3.19</v>
      </c>
      <c r="AK136" s="409" t="s">
        <v>237</v>
      </c>
      <c r="AL136" s="353">
        <v>10.950100000000001</v>
      </c>
      <c r="AM136" s="410">
        <v>11.5221</v>
      </c>
      <c r="AN136" s="417" t="s">
        <v>166</v>
      </c>
      <c r="AO136" s="353">
        <v>11.2201</v>
      </c>
      <c r="AP136" s="405">
        <v>13.2111</v>
      </c>
      <c r="AQ136" s="409" t="s">
        <v>238</v>
      </c>
      <c r="AR136" s="353">
        <v>5.2411000000000003</v>
      </c>
      <c r="AS136" s="410">
        <v>5.2411000000000003</v>
      </c>
      <c r="AT136" s="409" t="s">
        <v>237</v>
      </c>
      <c r="AU136" s="353">
        <v>21.1311</v>
      </c>
      <c r="AV136" s="410">
        <v>21.231100000000001</v>
      </c>
      <c r="AW136" s="417" t="s">
        <v>240</v>
      </c>
      <c r="AX136" s="353">
        <v>46.283475000000003</v>
      </c>
      <c r="AY136" s="405">
        <v>46.283475000000003</v>
      </c>
      <c r="AZ136" s="409" t="s">
        <v>231</v>
      </c>
      <c r="BA136" s="353">
        <v>18.306518000000001</v>
      </c>
      <c r="BB136" s="353" t="s">
        <v>241</v>
      </c>
      <c r="BC136" s="353" t="s">
        <v>53</v>
      </c>
      <c r="BD136" s="410">
        <v>18.506717999999999</v>
      </c>
      <c r="BF136" s="649"/>
      <c r="BG136" s="728"/>
      <c r="BH136" s="729"/>
      <c r="BI136" s="729"/>
    </row>
    <row r="137" spans="1:61" s="111" customFormat="1" ht="13.8" customHeight="1" x14ac:dyDescent="0.25">
      <c r="A137" s="771"/>
      <c r="B137" s="802"/>
      <c r="C137" s="420" t="s">
        <v>1071</v>
      </c>
      <c r="D137" s="423" t="s">
        <v>279</v>
      </c>
      <c r="E137" s="353" t="s">
        <v>53</v>
      </c>
      <c r="F137" s="410">
        <v>3.3170000000000002</v>
      </c>
      <c r="G137" s="409" t="s">
        <v>53</v>
      </c>
      <c r="H137" s="353" t="s">
        <v>53</v>
      </c>
      <c r="I137" s="410" t="s">
        <v>53</v>
      </c>
      <c r="J137" s="417" t="s">
        <v>279</v>
      </c>
      <c r="K137" s="353" t="s">
        <v>53</v>
      </c>
      <c r="L137" s="405">
        <v>1.05</v>
      </c>
      <c r="M137" s="409" t="s">
        <v>163</v>
      </c>
      <c r="N137" s="353">
        <v>0.65</v>
      </c>
      <c r="O137" s="410">
        <v>0.65</v>
      </c>
      <c r="P137" s="417" t="s">
        <v>53</v>
      </c>
      <c r="Q137" s="353" t="s">
        <v>53</v>
      </c>
      <c r="R137" s="405" t="s">
        <v>53</v>
      </c>
      <c r="S137" s="409" t="s">
        <v>242</v>
      </c>
      <c r="T137" s="353">
        <v>1.56</v>
      </c>
      <c r="U137" s="410">
        <v>1.56</v>
      </c>
      <c r="V137" s="417" t="s">
        <v>163</v>
      </c>
      <c r="W137" s="353">
        <v>1.02</v>
      </c>
      <c r="X137" s="405">
        <v>1.02</v>
      </c>
      <c r="Y137" s="409" t="s">
        <v>200</v>
      </c>
      <c r="Z137" s="353">
        <v>3.2949999999999999</v>
      </c>
      <c r="AA137" s="410">
        <v>3.2949999999999999</v>
      </c>
      <c r="AB137" s="417" t="s">
        <v>279</v>
      </c>
      <c r="AC137" s="353">
        <v>0.3</v>
      </c>
      <c r="AD137" s="405">
        <v>0.3</v>
      </c>
      <c r="AE137" s="409" t="s">
        <v>163</v>
      </c>
      <c r="AF137" s="353">
        <v>1.3</v>
      </c>
      <c r="AG137" s="410">
        <v>1.3</v>
      </c>
      <c r="AH137" s="417" t="s">
        <v>242</v>
      </c>
      <c r="AI137" s="353">
        <v>1.86</v>
      </c>
      <c r="AJ137" s="405">
        <v>1.88</v>
      </c>
      <c r="AK137" s="409" t="s">
        <v>163</v>
      </c>
      <c r="AL137" s="353">
        <v>2.13</v>
      </c>
      <c r="AM137" s="410">
        <v>2.15</v>
      </c>
      <c r="AN137" s="417" t="s">
        <v>163</v>
      </c>
      <c r="AO137" s="353">
        <v>1.19</v>
      </c>
      <c r="AP137" s="405">
        <v>1.6</v>
      </c>
      <c r="AQ137" s="409" t="s">
        <v>165</v>
      </c>
      <c r="AR137" s="353">
        <v>5.66</v>
      </c>
      <c r="AS137" s="410">
        <v>5.66</v>
      </c>
      <c r="AT137" s="409" t="s">
        <v>201</v>
      </c>
      <c r="AU137" s="353">
        <v>17.315000000000001</v>
      </c>
      <c r="AV137" s="410">
        <v>17.315000000000001</v>
      </c>
      <c r="AW137" s="417" t="s">
        <v>237</v>
      </c>
      <c r="AX137" s="353">
        <v>21.491664</v>
      </c>
      <c r="AY137" s="405">
        <v>21.496279000000001</v>
      </c>
      <c r="AZ137" s="409" t="s">
        <v>168</v>
      </c>
      <c r="BA137" s="353">
        <v>11.995660000000001</v>
      </c>
      <c r="BB137" s="353" t="s">
        <v>241</v>
      </c>
      <c r="BC137" s="353" t="s">
        <v>241</v>
      </c>
      <c r="BD137" s="410">
        <v>11.995660000000001</v>
      </c>
      <c r="BF137" s="649"/>
      <c r="BG137" s="728"/>
      <c r="BH137" s="729"/>
      <c r="BI137" s="729"/>
    </row>
    <row r="138" spans="1:61" s="111" customFormat="1" ht="13.8" customHeight="1" x14ac:dyDescent="0.25">
      <c r="A138" s="771"/>
      <c r="B138" s="802"/>
      <c r="C138" s="420" t="s">
        <v>1072</v>
      </c>
      <c r="D138" s="423" t="s">
        <v>163</v>
      </c>
      <c r="E138" s="353">
        <v>0.92200000000000004</v>
      </c>
      <c r="F138" s="410">
        <v>0.92200000000000004</v>
      </c>
      <c r="G138" s="409" t="s">
        <v>53</v>
      </c>
      <c r="H138" s="353" t="s">
        <v>53</v>
      </c>
      <c r="I138" s="410" t="s">
        <v>53</v>
      </c>
      <c r="J138" s="417" t="s">
        <v>279</v>
      </c>
      <c r="K138" s="353">
        <v>0.16</v>
      </c>
      <c r="L138" s="405">
        <v>0.16</v>
      </c>
      <c r="M138" s="409" t="s">
        <v>242</v>
      </c>
      <c r="N138" s="353">
        <v>0.61</v>
      </c>
      <c r="O138" s="410">
        <v>0.81</v>
      </c>
      <c r="P138" s="417" t="s">
        <v>163</v>
      </c>
      <c r="Q138" s="353">
        <v>0.33200000000000002</v>
      </c>
      <c r="R138" s="405">
        <v>0.33200000000000002</v>
      </c>
      <c r="S138" s="409" t="s">
        <v>242</v>
      </c>
      <c r="T138" s="353">
        <v>0.622</v>
      </c>
      <c r="U138" s="410">
        <v>0.622</v>
      </c>
      <c r="V138" s="417" t="s">
        <v>53</v>
      </c>
      <c r="W138" s="353" t="s">
        <v>53</v>
      </c>
      <c r="X138" s="405" t="s">
        <v>53</v>
      </c>
      <c r="Y138" s="409" t="s">
        <v>163</v>
      </c>
      <c r="Z138" s="353">
        <v>0.105</v>
      </c>
      <c r="AA138" s="410">
        <v>0.125</v>
      </c>
      <c r="AB138" s="417" t="s">
        <v>53</v>
      </c>
      <c r="AC138" s="353" t="s">
        <v>53</v>
      </c>
      <c r="AD138" s="405" t="s">
        <v>53</v>
      </c>
      <c r="AE138" s="409" t="s">
        <v>242</v>
      </c>
      <c r="AF138" s="353">
        <v>0.47</v>
      </c>
      <c r="AG138" s="410">
        <v>0.48</v>
      </c>
      <c r="AH138" s="417" t="s">
        <v>201</v>
      </c>
      <c r="AI138" s="353">
        <v>2.5299999999999998</v>
      </c>
      <c r="AJ138" s="405">
        <v>2.58</v>
      </c>
      <c r="AK138" s="409" t="s">
        <v>200</v>
      </c>
      <c r="AL138" s="353">
        <v>3.77</v>
      </c>
      <c r="AM138" s="410">
        <v>3.82</v>
      </c>
      <c r="AN138" s="417" t="s">
        <v>164</v>
      </c>
      <c r="AO138" s="353">
        <v>2.04</v>
      </c>
      <c r="AP138" s="405">
        <v>2.04</v>
      </c>
      <c r="AQ138" s="409" t="s">
        <v>201</v>
      </c>
      <c r="AR138" s="353">
        <v>12.4</v>
      </c>
      <c r="AS138" s="410">
        <v>13.48</v>
      </c>
      <c r="AT138" s="409" t="s">
        <v>164</v>
      </c>
      <c r="AU138" s="353">
        <v>4.75</v>
      </c>
      <c r="AV138" s="410">
        <v>4.75</v>
      </c>
      <c r="AW138" s="417" t="s">
        <v>165</v>
      </c>
      <c r="AX138" s="353">
        <v>2.9634290000000001</v>
      </c>
      <c r="AY138" s="405">
        <v>11.373429</v>
      </c>
      <c r="AZ138" s="409" t="s">
        <v>165</v>
      </c>
      <c r="BA138" s="353">
        <v>3.09</v>
      </c>
      <c r="BB138" s="353" t="s">
        <v>241</v>
      </c>
      <c r="BC138" s="353" t="s">
        <v>53</v>
      </c>
      <c r="BD138" s="410">
        <v>11.01</v>
      </c>
      <c r="BF138" s="649"/>
      <c r="BG138" s="728"/>
      <c r="BH138" s="729"/>
      <c r="BI138" s="729"/>
    </row>
    <row r="139" spans="1:61" s="111" customFormat="1" ht="13.8" customHeight="1" x14ac:dyDescent="0.25">
      <c r="A139" s="771"/>
      <c r="B139" s="802"/>
      <c r="C139" s="420" t="s">
        <v>1073</v>
      </c>
      <c r="D139" s="423" t="s">
        <v>165</v>
      </c>
      <c r="E139" s="353">
        <v>3.25</v>
      </c>
      <c r="F139" s="410">
        <v>3.5</v>
      </c>
      <c r="G139" s="409" t="s">
        <v>165</v>
      </c>
      <c r="H139" s="353">
        <v>2.0390000000000001</v>
      </c>
      <c r="I139" s="410">
        <v>2.6389999999999998</v>
      </c>
      <c r="J139" s="417" t="s">
        <v>243</v>
      </c>
      <c r="K139" s="353">
        <v>2.91</v>
      </c>
      <c r="L139" s="405">
        <v>3.46</v>
      </c>
      <c r="M139" s="409" t="s">
        <v>203</v>
      </c>
      <c r="N139" s="353">
        <v>32.411000000000001</v>
      </c>
      <c r="O139" s="410">
        <v>34.451000000000001</v>
      </c>
      <c r="P139" s="417" t="s">
        <v>205</v>
      </c>
      <c r="Q139" s="353">
        <v>34.162999999999997</v>
      </c>
      <c r="R139" s="405">
        <v>36.442999999999998</v>
      </c>
      <c r="S139" s="409" t="s">
        <v>277</v>
      </c>
      <c r="T139" s="353">
        <v>100.961</v>
      </c>
      <c r="U139" s="410">
        <v>102.691</v>
      </c>
      <c r="V139" s="417" t="s">
        <v>239</v>
      </c>
      <c r="W139" s="353">
        <v>30.266999999999999</v>
      </c>
      <c r="X139" s="405">
        <v>30.486999999999998</v>
      </c>
      <c r="Y139" s="409" t="s">
        <v>239</v>
      </c>
      <c r="Z139" s="353">
        <v>29.1174</v>
      </c>
      <c r="AA139" s="410">
        <v>29.4574</v>
      </c>
      <c r="AB139" s="417" t="s">
        <v>204</v>
      </c>
      <c r="AC139" s="353">
        <v>29.585000000000001</v>
      </c>
      <c r="AD139" s="405">
        <v>29.684999999999999</v>
      </c>
      <c r="AE139" s="409" t="s">
        <v>203</v>
      </c>
      <c r="AF139" s="353">
        <v>17.37</v>
      </c>
      <c r="AG139" s="410">
        <v>17.39</v>
      </c>
      <c r="AH139" s="417" t="s">
        <v>232</v>
      </c>
      <c r="AI139" s="353">
        <v>15.45</v>
      </c>
      <c r="AJ139" s="405">
        <v>18.5</v>
      </c>
      <c r="AK139" s="409" t="s">
        <v>277</v>
      </c>
      <c r="AL139" s="353">
        <v>24.905000000000001</v>
      </c>
      <c r="AM139" s="410">
        <v>33.326999999999998</v>
      </c>
      <c r="AN139" s="417" t="s">
        <v>270</v>
      </c>
      <c r="AO139" s="353">
        <v>19.25</v>
      </c>
      <c r="AP139" s="405">
        <v>28.027200000000001</v>
      </c>
      <c r="AQ139" s="409" t="s">
        <v>208</v>
      </c>
      <c r="AR139" s="353">
        <v>49.746000000000002</v>
      </c>
      <c r="AS139" s="410">
        <v>51.896000000000001</v>
      </c>
      <c r="AT139" s="409" t="s">
        <v>234</v>
      </c>
      <c r="AU139" s="353">
        <v>76.578400000000002</v>
      </c>
      <c r="AV139" s="410">
        <v>76.748400000000004</v>
      </c>
      <c r="AW139" s="417" t="s">
        <v>207</v>
      </c>
      <c r="AX139" s="353">
        <v>52.600503000000003</v>
      </c>
      <c r="AY139" s="405">
        <v>53.030503000000003</v>
      </c>
      <c r="AZ139" s="409" t="s">
        <v>234</v>
      </c>
      <c r="BA139" s="353">
        <v>9.0668369999999996</v>
      </c>
      <c r="BB139" s="353" t="s">
        <v>53</v>
      </c>
      <c r="BC139" s="353">
        <v>0.27172200000000002</v>
      </c>
      <c r="BD139" s="410">
        <v>9.5885590000000001</v>
      </c>
      <c r="BF139" s="649"/>
      <c r="BG139" s="728"/>
      <c r="BH139" s="729"/>
      <c r="BI139" s="729"/>
    </row>
    <row r="140" spans="1:61" s="111" customFormat="1" ht="13.8" customHeight="1" x14ac:dyDescent="0.25">
      <c r="A140" s="771"/>
      <c r="B140" s="802"/>
      <c r="C140" s="420" t="s">
        <v>1074</v>
      </c>
      <c r="D140" s="423" t="s">
        <v>242</v>
      </c>
      <c r="E140" s="353">
        <v>2.57</v>
      </c>
      <c r="F140" s="410">
        <v>2.59</v>
      </c>
      <c r="G140" s="409" t="s">
        <v>164</v>
      </c>
      <c r="H140" s="353">
        <v>2.9</v>
      </c>
      <c r="I140" s="410">
        <v>3.15</v>
      </c>
      <c r="J140" s="417" t="s">
        <v>243</v>
      </c>
      <c r="K140" s="353">
        <v>2.78</v>
      </c>
      <c r="L140" s="405">
        <v>3.28</v>
      </c>
      <c r="M140" s="409" t="s">
        <v>171</v>
      </c>
      <c r="N140" s="353">
        <v>7.27</v>
      </c>
      <c r="O140" s="410">
        <v>7.84</v>
      </c>
      <c r="P140" s="417" t="s">
        <v>168</v>
      </c>
      <c r="Q140" s="353">
        <v>5.7080000000000002</v>
      </c>
      <c r="R140" s="405">
        <v>6.758</v>
      </c>
      <c r="S140" s="409" t="s">
        <v>244</v>
      </c>
      <c r="T140" s="353">
        <v>7.633</v>
      </c>
      <c r="U140" s="410">
        <v>8.1630000000000003</v>
      </c>
      <c r="V140" s="417" t="s">
        <v>237</v>
      </c>
      <c r="W140" s="353">
        <v>7.085</v>
      </c>
      <c r="X140" s="405">
        <v>7.1349999999999998</v>
      </c>
      <c r="Y140" s="409" t="s">
        <v>170</v>
      </c>
      <c r="Z140" s="353">
        <v>6.9050000000000002</v>
      </c>
      <c r="AA140" s="410">
        <v>6.9050000000000002</v>
      </c>
      <c r="AB140" s="417" t="s">
        <v>202</v>
      </c>
      <c r="AC140" s="353">
        <v>3.75</v>
      </c>
      <c r="AD140" s="405">
        <v>3.8</v>
      </c>
      <c r="AE140" s="409" t="s">
        <v>244</v>
      </c>
      <c r="AF140" s="353">
        <v>5.81</v>
      </c>
      <c r="AG140" s="410">
        <v>5.87</v>
      </c>
      <c r="AH140" s="417" t="s">
        <v>237</v>
      </c>
      <c r="AI140" s="353">
        <v>5.95</v>
      </c>
      <c r="AJ140" s="405">
        <v>5.97</v>
      </c>
      <c r="AK140" s="409" t="s">
        <v>169</v>
      </c>
      <c r="AL140" s="353">
        <v>6.9109999999999996</v>
      </c>
      <c r="AM140" s="410">
        <v>7.1310000000000002</v>
      </c>
      <c r="AN140" s="417" t="s">
        <v>275</v>
      </c>
      <c r="AO140" s="353">
        <v>3.91</v>
      </c>
      <c r="AP140" s="405">
        <v>3.95</v>
      </c>
      <c r="AQ140" s="409" t="s">
        <v>169</v>
      </c>
      <c r="AR140" s="353">
        <v>7.14</v>
      </c>
      <c r="AS140" s="410">
        <v>7.59</v>
      </c>
      <c r="AT140" s="409" t="s">
        <v>169</v>
      </c>
      <c r="AU140" s="353">
        <v>6.67</v>
      </c>
      <c r="AV140" s="410">
        <v>6.97</v>
      </c>
      <c r="AW140" s="417" t="s">
        <v>237</v>
      </c>
      <c r="AX140" s="353">
        <v>4.8272000000000004</v>
      </c>
      <c r="AY140" s="405">
        <v>4.8472</v>
      </c>
      <c r="AZ140" s="409" t="s">
        <v>169</v>
      </c>
      <c r="BA140" s="353">
        <v>8.1692040000000006</v>
      </c>
      <c r="BB140" s="353" t="s">
        <v>241</v>
      </c>
      <c r="BC140" s="353" t="s">
        <v>53</v>
      </c>
      <c r="BD140" s="410">
        <v>8.1694040000000001</v>
      </c>
      <c r="BF140" s="649"/>
      <c r="BG140" s="728"/>
      <c r="BH140" s="729"/>
      <c r="BI140" s="729"/>
    </row>
    <row r="141" spans="1:61" s="111" customFormat="1" ht="13.8" customHeight="1" x14ac:dyDescent="0.25">
      <c r="A141" s="772"/>
      <c r="B141" s="803"/>
      <c r="C141" s="421" t="s">
        <v>1075</v>
      </c>
      <c r="D141" s="425"/>
      <c r="E141" s="354"/>
      <c r="F141" s="414"/>
      <c r="G141" s="413"/>
      <c r="H141" s="354"/>
      <c r="I141" s="414"/>
      <c r="J141" s="356"/>
      <c r="K141" s="354"/>
      <c r="L141" s="407"/>
      <c r="M141" s="413"/>
      <c r="N141" s="354"/>
      <c r="O141" s="414"/>
      <c r="P141" s="356"/>
      <c r="Q141" s="354"/>
      <c r="R141" s="407"/>
      <c r="S141" s="413"/>
      <c r="T141" s="354"/>
      <c r="U141" s="414"/>
      <c r="V141" s="356"/>
      <c r="W141" s="354"/>
      <c r="X141" s="407"/>
      <c r="Y141" s="413"/>
      <c r="Z141" s="354"/>
      <c r="AA141" s="414"/>
      <c r="AB141" s="356"/>
      <c r="AC141" s="354"/>
      <c r="AD141" s="407"/>
      <c r="AE141" s="413"/>
      <c r="AF141" s="354"/>
      <c r="AG141" s="414"/>
      <c r="AH141" s="356"/>
      <c r="AI141" s="354"/>
      <c r="AJ141" s="407"/>
      <c r="AK141" s="413"/>
      <c r="AL141" s="354"/>
      <c r="AM141" s="414"/>
      <c r="AN141" s="356"/>
      <c r="AO141" s="354"/>
      <c r="AP141" s="407"/>
      <c r="AQ141" s="413" t="s">
        <v>243</v>
      </c>
      <c r="AR141" s="354">
        <v>1.87</v>
      </c>
      <c r="AS141" s="414">
        <v>3.95</v>
      </c>
      <c r="AT141" s="413" t="s">
        <v>275</v>
      </c>
      <c r="AU141" s="354">
        <v>13.231999999999999</v>
      </c>
      <c r="AV141" s="414">
        <v>13.231999999999999</v>
      </c>
      <c r="AW141" s="356" t="s">
        <v>202</v>
      </c>
      <c r="AX141" s="354">
        <v>14.71224</v>
      </c>
      <c r="AY141" s="407">
        <v>14.71224</v>
      </c>
      <c r="AZ141" s="413" t="s">
        <v>165</v>
      </c>
      <c r="BA141" s="354">
        <v>2.8635419999999998</v>
      </c>
      <c r="BB141" s="354" t="s">
        <v>241</v>
      </c>
      <c r="BC141" s="354" t="s">
        <v>53</v>
      </c>
      <c r="BD141" s="414">
        <v>3.063542</v>
      </c>
      <c r="BF141" s="649"/>
      <c r="BG141" s="728"/>
      <c r="BH141" s="729"/>
      <c r="BI141" s="729"/>
    </row>
    <row r="142" spans="1:61" s="111" customFormat="1" ht="13.8" customHeight="1" x14ac:dyDescent="0.25">
      <c r="A142" s="770" t="s">
        <v>694</v>
      </c>
      <c r="B142" s="801" t="s">
        <v>66</v>
      </c>
      <c r="C142" s="419" t="s">
        <v>1084</v>
      </c>
      <c r="D142" s="424" t="s">
        <v>53</v>
      </c>
      <c r="E142" s="357" t="s">
        <v>53</v>
      </c>
      <c r="F142" s="412" t="s">
        <v>53</v>
      </c>
      <c r="G142" s="411" t="s">
        <v>53</v>
      </c>
      <c r="H142" s="357" t="s">
        <v>53</v>
      </c>
      <c r="I142" s="412" t="s">
        <v>53</v>
      </c>
      <c r="J142" s="355" t="s">
        <v>53</v>
      </c>
      <c r="K142" s="357" t="s">
        <v>53</v>
      </c>
      <c r="L142" s="406" t="s">
        <v>53</v>
      </c>
      <c r="M142" s="411" t="s">
        <v>279</v>
      </c>
      <c r="N142" s="357">
        <v>0.75</v>
      </c>
      <c r="O142" s="412">
        <v>0.75</v>
      </c>
      <c r="P142" s="355" t="s">
        <v>279</v>
      </c>
      <c r="Q142" s="357" t="s">
        <v>53</v>
      </c>
      <c r="R142" s="406">
        <v>3.77</v>
      </c>
      <c r="S142" s="411" t="s">
        <v>163</v>
      </c>
      <c r="T142" s="357" t="s">
        <v>53</v>
      </c>
      <c r="U142" s="412">
        <v>3.16</v>
      </c>
      <c r="V142" s="355" t="s">
        <v>53</v>
      </c>
      <c r="W142" s="357" t="s">
        <v>53</v>
      </c>
      <c r="X142" s="406" t="s">
        <v>53</v>
      </c>
      <c r="Y142" s="411" t="s">
        <v>163</v>
      </c>
      <c r="Z142" s="357" t="s">
        <v>53</v>
      </c>
      <c r="AA142" s="412">
        <v>18.72</v>
      </c>
      <c r="AB142" s="355" t="s">
        <v>172</v>
      </c>
      <c r="AC142" s="357">
        <v>29.97</v>
      </c>
      <c r="AD142" s="406">
        <v>492.5</v>
      </c>
      <c r="AE142" s="411" t="s">
        <v>239</v>
      </c>
      <c r="AF142" s="357">
        <v>80.23</v>
      </c>
      <c r="AG142" s="412">
        <v>731.09</v>
      </c>
      <c r="AH142" s="355" t="s">
        <v>172</v>
      </c>
      <c r="AI142" s="357">
        <v>139.59</v>
      </c>
      <c r="AJ142" s="406">
        <v>261.7</v>
      </c>
      <c r="AK142" s="411" t="s">
        <v>171</v>
      </c>
      <c r="AL142" s="357">
        <v>143.13999999999999</v>
      </c>
      <c r="AM142" s="412">
        <v>191.01</v>
      </c>
      <c r="AN142" s="355" t="s">
        <v>168</v>
      </c>
      <c r="AO142" s="357" t="s">
        <v>366</v>
      </c>
      <c r="AP142" s="406">
        <v>200.34</v>
      </c>
      <c r="AQ142" s="411" t="s">
        <v>237</v>
      </c>
      <c r="AR142" s="357">
        <v>62.6</v>
      </c>
      <c r="AS142" s="412">
        <v>119.19</v>
      </c>
      <c r="AT142" s="411" t="s">
        <v>174</v>
      </c>
      <c r="AU142" s="357">
        <v>111.27</v>
      </c>
      <c r="AV142" s="412">
        <v>778.79970000000003</v>
      </c>
      <c r="AW142" s="355" t="s">
        <v>134</v>
      </c>
      <c r="AX142" s="357">
        <v>119.21</v>
      </c>
      <c r="AY142" s="406" t="s">
        <v>1104</v>
      </c>
      <c r="AZ142" s="411" t="s">
        <v>226</v>
      </c>
      <c r="BA142" s="357">
        <v>494.47899999999998</v>
      </c>
      <c r="BB142" s="357">
        <v>656.93404699999996</v>
      </c>
      <c r="BC142" s="357">
        <v>459.58595400000002</v>
      </c>
      <c r="BD142" s="412">
        <v>1610.9990009999999</v>
      </c>
      <c r="BF142" s="649"/>
      <c r="BG142" s="728"/>
      <c r="BH142" s="729"/>
      <c r="BI142" s="729"/>
    </row>
    <row r="143" spans="1:61" s="111" customFormat="1" ht="13.8" customHeight="1" x14ac:dyDescent="0.25">
      <c r="A143" s="771"/>
      <c r="B143" s="802"/>
      <c r="C143" s="420" t="s">
        <v>1085</v>
      </c>
      <c r="D143" s="423" t="s">
        <v>190</v>
      </c>
      <c r="E143" s="353">
        <v>49.573999999999998</v>
      </c>
      <c r="F143" s="410">
        <v>56.811999999999998</v>
      </c>
      <c r="G143" s="409" t="s">
        <v>176</v>
      </c>
      <c r="H143" s="353">
        <v>49.076000000000001</v>
      </c>
      <c r="I143" s="410">
        <v>51.985999999999997</v>
      </c>
      <c r="J143" s="417" t="s">
        <v>286</v>
      </c>
      <c r="K143" s="353">
        <v>24.178999999999998</v>
      </c>
      <c r="L143" s="405">
        <v>27.079000000000001</v>
      </c>
      <c r="M143" s="409" t="s">
        <v>195</v>
      </c>
      <c r="N143" s="353">
        <v>41.973300000000002</v>
      </c>
      <c r="O143" s="410">
        <v>52.970300000000002</v>
      </c>
      <c r="P143" s="417" t="s">
        <v>298</v>
      </c>
      <c r="Q143" s="353">
        <v>123.23350000000001</v>
      </c>
      <c r="R143" s="405">
        <v>137.44589999999999</v>
      </c>
      <c r="S143" s="409" t="s">
        <v>408</v>
      </c>
      <c r="T143" s="353">
        <v>91.474999999999994</v>
      </c>
      <c r="U143" s="410">
        <v>101.828</v>
      </c>
      <c r="V143" s="417" t="s">
        <v>252</v>
      </c>
      <c r="W143" s="353">
        <v>98.554500000000004</v>
      </c>
      <c r="X143" s="405">
        <v>108.6163</v>
      </c>
      <c r="Y143" s="409" t="s">
        <v>485</v>
      </c>
      <c r="Z143" s="353">
        <v>124.777</v>
      </c>
      <c r="AA143" s="410">
        <v>137.6859</v>
      </c>
      <c r="AB143" s="417" t="s">
        <v>320</v>
      </c>
      <c r="AC143" s="353">
        <v>162.90530000000001</v>
      </c>
      <c r="AD143" s="405">
        <v>201.70529999999999</v>
      </c>
      <c r="AE143" s="409" t="s">
        <v>317</v>
      </c>
      <c r="AF143" s="353">
        <v>143.4297</v>
      </c>
      <c r="AG143" s="410">
        <v>164.81970000000001</v>
      </c>
      <c r="AH143" s="417" t="s">
        <v>152</v>
      </c>
      <c r="AI143" s="353">
        <v>246.15</v>
      </c>
      <c r="AJ143" s="405">
        <v>295.05799999999999</v>
      </c>
      <c r="AK143" s="409" t="s">
        <v>577</v>
      </c>
      <c r="AL143" s="353">
        <v>350.71609999999998</v>
      </c>
      <c r="AM143" s="410">
        <v>377.88049999999998</v>
      </c>
      <c r="AN143" s="417" t="s">
        <v>157</v>
      </c>
      <c r="AO143" s="353">
        <v>338.02429999999998</v>
      </c>
      <c r="AP143" s="405">
        <v>385.04570000000001</v>
      </c>
      <c r="AQ143" s="409" t="s">
        <v>612</v>
      </c>
      <c r="AR143" s="353">
        <v>315.63630000000001</v>
      </c>
      <c r="AS143" s="410">
        <v>396.77530000000002</v>
      </c>
      <c r="AT143" s="409" t="s">
        <v>445</v>
      </c>
      <c r="AU143" s="353">
        <v>383.5847</v>
      </c>
      <c r="AV143" s="410">
        <v>1060.4548</v>
      </c>
      <c r="AW143" s="417" t="s">
        <v>639</v>
      </c>
      <c r="AX143" s="353">
        <v>609.701325</v>
      </c>
      <c r="AY143" s="405">
        <v>1595.7157540000001</v>
      </c>
      <c r="AZ143" s="409" t="s">
        <v>1105</v>
      </c>
      <c r="BA143" s="353">
        <v>1018.5274879999999</v>
      </c>
      <c r="BB143" s="353">
        <v>251.82586599999999</v>
      </c>
      <c r="BC143" s="353">
        <v>306.48254200000002</v>
      </c>
      <c r="BD143" s="410">
        <v>1582.7772210000001</v>
      </c>
      <c r="BF143" s="649"/>
      <c r="BG143" s="728"/>
      <c r="BH143" s="729"/>
      <c r="BI143" s="729"/>
    </row>
    <row r="144" spans="1:61" s="111" customFormat="1" ht="13.8" customHeight="1" x14ac:dyDescent="0.25">
      <c r="A144" s="771"/>
      <c r="B144" s="802"/>
      <c r="C144" s="420" t="s">
        <v>1086</v>
      </c>
      <c r="D144" s="423" t="s">
        <v>200</v>
      </c>
      <c r="E144" s="353">
        <v>6.93</v>
      </c>
      <c r="F144" s="410">
        <v>6.93</v>
      </c>
      <c r="G144" s="409" t="s">
        <v>166</v>
      </c>
      <c r="H144" s="353">
        <v>18.8399</v>
      </c>
      <c r="I144" s="410">
        <v>22.0379</v>
      </c>
      <c r="J144" s="417" t="s">
        <v>237</v>
      </c>
      <c r="K144" s="353">
        <v>19.669899999999998</v>
      </c>
      <c r="L144" s="405">
        <v>30.607900000000001</v>
      </c>
      <c r="M144" s="409" t="s">
        <v>238</v>
      </c>
      <c r="N144" s="353">
        <v>17.417999999999999</v>
      </c>
      <c r="O144" s="410">
        <v>27.718</v>
      </c>
      <c r="P144" s="417" t="s">
        <v>169</v>
      </c>
      <c r="Q144" s="353">
        <v>23.95</v>
      </c>
      <c r="R144" s="405">
        <v>28.85</v>
      </c>
      <c r="S144" s="409" t="s">
        <v>244</v>
      </c>
      <c r="T144" s="353">
        <v>27.08</v>
      </c>
      <c r="U144" s="410">
        <v>35.799999999999997</v>
      </c>
      <c r="V144" s="417" t="s">
        <v>239</v>
      </c>
      <c r="W144" s="353">
        <v>44.16</v>
      </c>
      <c r="X144" s="405">
        <v>73.89</v>
      </c>
      <c r="Y144" s="409" t="s">
        <v>277</v>
      </c>
      <c r="Z144" s="353">
        <v>46.54</v>
      </c>
      <c r="AA144" s="410">
        <v>77.36</v>
      </c>
      <c r="AB144" s="417" t="s">
        <v>175</v>
      </c>
      <c r="AC144" s="353">
        <v>56.38</v>
      </c>
      <c r="AD144" s="405">
        <v>91.61</v>
      </c>
      <c r="AE144" s="409" t="s">
        <v>175</v>
      </c>
      <c r="AF144" s="353">
        <v>97.71</v>
      </c>
      <c r="AG144" s="410">
        <v>104.608</v>
      </c>
      <c r="AH144" s="417" t="s">
        <v>270</v>
      </c>
      <c r="AI144" s="353">
        <v>116.34399999999999</v>
      </c>
      <c r="AJ144" s="405">
        <v>128.25800000000001</v>
      </c>
      <c r="AK144" s="409" t="s">
        <v>287</v>
      </c>
      <c r="AL144" s="353">
        <v>128.51400000000001</v>
      </c>
      <c r="AM144" s="410">
        <v>139.934</v>
      </c>
      <c r="AN144" s="417" t="s">
        <v>288</v>
      </c>
      <c r="AO144" s="353">
        <v>161.874</v>
      </c>
      <c r="AP144" s="405">
        <v>187.27160000000001</v>
      </c>
      <c r="AQ144" s="409" t="s">
        <v>224</v>
      </c>
      <c r="AR144" s="353">
        <v>175.648</v>
      </c>
      <c r="AS144" s="410">
        <v>231.26859999999999</v>
      </c>
      <c r="AT144" s="409" t="s">
        <v>342</v>
      </c>
      <c r="AU144" s="353">
        <v>189.01900000000001</v>
      </c>
      <c r="AV144" s="410">
        <v>274.68060000000003</v>
      </c>
      <c r="AW144" s="417" t="s">
        <v>140</v>
      </c>
      <c r="AX144" s="353">
        <v>269.66752200000002</v>
      </c>
      <c r="AY144" s="405">
        <v>345.32930699999997</v>
      </c>
      <c r="AZ144" s="409" t="s">
        <v>149</v>
      </c>
      <c r="BA144" s="353">
        <v>364.091812</v>
      </c>
      <c r="BB144" s="353">
        <v>5.5410709999999996</v>
      </c>
      <c r="BC144" s="353">
        <v>26.243748</v>
      </c>
      <c r="BD144" s="410">
        <v>405.35663099999999</v>
      </c>
      <c r="BF144" s="649"/>
      <c r="BG144" s="728"/>
      <c r="BH144" s="729"/>
      <c r="BI144" s="729"/>
    </row>
    <row r="145" spans="1:61" s="111" customFormat="1" ht="13.8" customHeight="1" x14ac:dyDescent="0.25">
      <c r="A145" s="771"/>
      <c r="B145" s="802"/>
      <c r="C145" s="420" t="s">
        <v>1087</v>
      </c>
      <c r="D145" s="423" t="s">
        <v>165</v>
      </c>
      <c r="E145" s="353">
        <v>12.08</v>
      </c>
      <c r="F145" s="410">
        <v>16.579999999999998</v>
      </c>
      <c r="G145" s="409" t="s">
        <v>275</v>
      </c>
      <c r="H145" s="353">
        <v>37.100999999999999</v>
      </c>
      <c r="I145" s="410">
        <v>77.561199999999999</v>
      </c>
      <c r="J145" s="417" t="s">
        <v>166</v>
      </c>
      <c r="K145" s="353">
        <v>60.087000000000003</v>
      </c>
      <c r="L145" s="405">
        <v>84.132199999999997</v>
      </c>
      <c r="M145" s="409" t="s">
        <v>238</v>
      </c>
      <c r="N145" s="353">
        <v>75.37</v>
      </c>
      <c r="O145" s="410">
        <v>83.844999999999999</v>
      </c>
      <c r="P145" s="417" t="s">
        <v>168</v>
      </c>
      <c r="Q145" s="353">
        <v>74.941999999999993</v>
      </c>
      <c r="R145" s="405">
        <v>83.316999999999993</v>
      </c>
      <c r="S145" s="409" t="s">
        <v>237</v>
      </c>
      <c r="T145" s="353">
        <v>79.656999999999996</v>
      </c>
      <c r="U145" s="410">
        <v>80.997</v>
      </c>
      <c r="V145" s="417" t="s">
        <v>238</v>
      </c>
      <c r="W145" s="353">
        <v>75.177000000000007</v>
      </c>
      <c r="X145" s="405">
        <v>79.966999999999999</v>
      </c>
      <c r="Y145" s="409" t="s">
        <v>170</v>
      </c>
      <c r="Z145" s="353">
        <v>72.936999999999998</v>
      </c>
      <c r="AA145" s="410">
        <v>78.137</v>
      </c>
      <c r="AB145" s="417" t="s">
        <v>169</v>
      </c>
      <c r="AC145" s="353">
        <v>62.322000000000003</v>
      </c>
      <c r="AD145" s="405">
        <v>66.281999999999996</v>
      </c>
      <c r="AE145" s="409" t="s">
        <v>169</v>
      </c>
      <c r="AF145" s="353">
        <v>42.981999999999999</v>
      </c>
      <c r="AG145" s="410">
        <v>48.561999999999998</v>
      </c>
      <c r="AH145" s="417" t="s">
        <v>169</v>
      </c>
      <c r="AI145" s="353">
        <v>42.512</v>
      </c>
      <c r="AJ145" s="405">
        <v>46.332000000000001</v>
      </c>
      <c r="AK145" s="409" t="s">
        <v>172</v>
      </c>
      <c r="AL145" s="353">
        <v>49.103000000000002</v>
      </c>
      <c r="AM145" s="410">
        <v>49.673000000000002</v>
      </c>
      <c r="AN145" s="417" t="s">
        <v>167</v>
      </c>
      <c r="AO145" s="353">
        <v>43.46</v>
      </c>
      <c r="AP145" s="405">
        <v>51.32</v>
      </c>
      <c r="AQ145" s="409" t="s">
        <v>239</v>
      </c>
      <c r="AR145" s="353">
        <v>41.902000000000001</v>
      </c>
      <c r="AS145" s="410">
        <v>77.790199999999999</v>
      </c>
      <c r="AT145" s="409" t="s">
        <v>270</v>
      </c>
      <c r="AU145" s="353">
        <v>48.606999999999999</v>
      </c>
      <c r="AV145" s="410">
        <v>138.56700000000001</v>
      </c>
      <c r="AW145" s="417" t="s">
        <v>206</v>
      </c>
      <c r="AX145" s="353">
        <v>86.826383000000007</v>
      </c>
      <c r="AY145" s="405">
        <v>144.20638299999999</v>
      </c>
      <c r="AZ145" s="409" t="s">
        <v>206</v>
      </c>
      <c r="BA145" s="353">
        <v>90.488400999999996</v>
      </c>
      <c r="BB145" s="353" t="s">
        <v>53</v>
      </c>
      <c r="BC145" s="353">
        <v>9.4867229999999996</v>
      </c>
      <c r="BD145" s="410">
        <v>122.900096</v>
      </c>
      <c r="BF145" s="649"/>
      <c r="BG145" s="728"/>
      <c r="BH145" s="729"/>
      <c r="BI145" s="729"/>
    </row>
    <row r="146" spans="1:61" s="111" customFormat="1" ht="13.8" customHeight="1" x14ac:dyDescent="0.25">
      <c r="A146" s="771"/>
      <c r="B146" s="802"/>
      <c r="C146" s="420" t="s">
        <v>1088</v>
      </c>
      <c r="D146" s="423" t="s">
        <v>275</v>
      </c>
      <c r="E146" s="353">
        <v>6.5330000000000004</v>
      </c>
      <c r="F146" s="410">
        <v>6.5330000000000004</v>
      </c>
      <c r="G146" s="409" t="s">
        <v>243</v>
      </c>
      <c r="H146" s="353">
        <v>6.62</v>
      </c>
      <c r="I146" s="410">
        <v>7.02</v>
      </c>
      <c r="J146" s="417" t="s">
        <v>243</v>
      </c>
      <c r="K146" s="353">
        <v>8.0250000000000004</v>
      </c>
      <c r="L146" s="405">
        <v>8.4250000000000007</v>
      </c>
      <c r="M146" s="409" t="s">
        <v>165</v>
      </c>
      <c r="N146" s="353">
        <v>4.37</v>
      </c>
      <c r="O146" s="410">
        <v>7.7690000000000001</v>
      </c>
      <c r="P146" s="417" t="s">
        <v>170</v>
      </c>
      <c r="Q146" s="353">
        <v>5.87</v>
      </c>
      <c r="R146" s="405">
        <v>13.099</v>
      </c>
      <c r="S146" s="409" t="s">
        <v>231</v>
      </c>
      <c r="T146" s="353">
        <v>17.388999999999999</v>
      </c>
      <c r="U146" s="410">
        <v>26.949000000000002</v>
      </c>
      <c r="V146" s="417" t="s">
        <v>204</v>
      </c>
      <c r="W146" s="353">
        <v>24.4008</v>
      </c>
      <c r="X146" s="405">
        <v>29.3308</v>
      </c>
      <c r="Y146" s="409" t="s">
        <v>173</v>
      </c>
      <c r="Z146" s="353">
        <v>32.780799999999999</v>
      </c>
      <c r="AA146" s="410">
        <v>40.550800000000002</v>
      </c>
      <c r="AB146" s="417" t="s">
        <v>233</v>
      </c>
      <c r="AC146" s="353">
        <v>38.660800000000002</v>
      </c>
      <c r="AD146" s="405">
        <v>40.540799999999997</v>
      </c>
      <c r="AE146" s="409" t="s">
        <v>174</v>
      </c>
      <c r="AF146" s="353">
        <v>43.382800000000003</v>
      </c>
      <c r="AG146" s="410">
        <v>46.942799999999998</v>
      </c>
      <c r="AH146" s="417" t="s">
        <v>392</v>
      </c>
      <c r="AI146" s="353">
        <v>60.045299999999997</v>
      </c>
      <c r="AJ146" s="405">
        <v>87.165300000000002</v>
      </c>
      <c r="AK146" s="409" t="s">
        <v>189</v>
      </c>
      <c r="AL146" s="353">
        <v>91.901799999999994</v>
      </c>
      <c r="AM146" s="410">
        <v>97.041799999999995</v>
      </c>
      <c r="AN146" s="417" t="s">
        <v>321</v>
      </c>
      <c r="AO146" s="353">
        <v>83.871799999999993</v>
      </c>
      <c r="AP146" s="405">
        <v>91.549700000000001</v>
      </c>
      <c r="AQ146" s="409" t="s">
        <v>179</v>
      </c>
      <c r="AR146" s="353">
        <v>97.099800000000002</v>
      </c>
      <c r="AS146" s="410">
        <v>113.2957</v>
      </c>
      <c r="AT146" s="409" t="s">
        <v>395</v>
      </c>
      <c r="AU146" s="353">
        <v>101.84780000000001</v>
      </c>
      <c r="AV146" s="410">
        <v>121.0337</v>
      </c>
      <c r="AW146" s="417" t="s">
        <v>180</v>
      </c>
      <c r="AX146" s="353">
        <v>130.56559100000001</v>
      </c>
      <c r="AY146" s="405">
        <v>152.25559100000001</v>
      </c>
      <c r="AZ146" s="409" t="s">
        <v>208</v>
      </c>
      <c r="BA146" s="353">
        <v>62.612543000000002</v>
      </c>
      <c r="BB146" s="353" t="s">
        <v>241</v>
      </c>
      <c r="BC146" s="353">
        <v>7.36</v>
      </c>
      <c r="BD146" s="410">
        <v>74.342543000000006</v>
      </c>
      <c r="BF146" s="649"/>
      <c r="BG146" s="728"/>
      <c r="BH146" s="729"/>
      <c r="BI146" s="729"/>
    </row>
    <row r="147" spans="1:61" s="111" customFormat="1" ht="13.8" customHeight="1" x14ac:dyDescent="0.25">
      <c r="A147" s="771"/>
      <c r="B147" s="802"/>
      <c r="C147" s="420" t="s">
        <v>1089</v>
      </c>
      <c r="D147" s="423" t="s">
        <v>164</v>
      </c>
      <c r="E147" s="353">
        <v>12.83</v>
      </c>
      <c r="F147" s="410">
        <v>12.83</v>
      </c>
      <c r="G147" s="409" t="s">
        <v>164</v>
      </c>
      <c r="H147" s="353">
        <v>16.899999999999999</v>
      </c>
      <c r="I147" s="410">
        <v>16.899999999999999</v>
      </c>
      <c r="J147" s="417" t="s">
        <v>53</v>
      </c>
      <c r="K147" s="353" t="s">
        <v>53</v>
      </c>
      <c r="L147" s="405" t="s">
        <v>53</v>
      </c>
      <c r="M147" s="409" t="s">
        <v>164</v>
      </c>
      <c r="N147" s="353" t="s">
        <v>168</v>
      </c>
      <c r="O147" s="410" t="s">
        <v>168</v>
      </c>
      <c r="P147" s="417" t="s">
        <v>164</v>
      </c>
      <c r="Q147" s="353">
        <v>27.72</v>
      </c>
      <c r="R147" s="405">
        <v>27.72</v>
      </c>
      <c r="S147" s="409" t="s">
        <v>279</v>
      </c>
      <c r="T147" s="353">
        <v>43.25</v>
      </c>
      <c r="U147" s="410">
        <v>43.25</v>
      </c>
      <c r="V147" s="417" t="s">
        <v>279</v>
      </c>
      <c r="W147" s="353">
        <v>18.329999999999998</v>
      </c>
      <c r="X147" s="405">
        <v>18.329999999999998</v>
      </c>
      <c r="Y147" s="409" t="s">
        <v>242</v>
      </c>
      <c r="Z147" s="353">
        <v>28.41</v>
      </c>
      <c r="AA147" s="410">
        <v>28.41</v>
      </c>
      <c r="AB147" s="417" t="s">
        <v>201</v>
      </c>
      <c r="AC147" s="353">
        <v>35.409999999999997</v>
      </c>
      <c r="AD147" s="405">
        <v>36.15</v>
      </c>
      <c r="AE147" s="409" t="s">
        <v>165</v>
      </c>
      <c r="AF147" s="353">
        <v>41.42</v>
      </c>
      <c r="AG147" s="410">
        <v>41.42</v>
      </c>
      <c r="AH147" s="417" t="s">
        <v>166</v>
      </c>
      <c r="AI147" s="353">
        <v>24.68</v>
      </c>
      <c r="AJ147" s="405">
        <v>25.58</v>
      </c>
      <c r="AK147" s="409" t="s">
        <v>243</v>
      </c>
      <c r="AL147" s="353">
        <v>29.25</v>
      </c>
      <c r="AM147" s="410">
        <v>30.3</v>
      </c>
      <c r="AN147" s="417" t="s">
        <v>165</v>
      </c>
      <c r="AO147" s="353">
        <v>37.729999999999997</v>
      </c>
      <c r="AP147" s="405">
        <v>47.97</v>
      </c>
      <c r="AQ147" s="409" t="s">
        <v>275</v>
      </c>
      <c r="AR147" s="353">
        <v>44.25</v>
      </c>
      <c r="AS147" s="410" t="s">
        <v>272</v>
      </c>
      <c r="AT147" s="409" t="s">
        <v>168</v>
      </c>
      <c r="AU147" s="353">
        <v>45.63</v>
      </c>
      <c r="AV147" s="410">
        <v>52.98</v>
      </c>
      <c r="AW147" s="417" t="s">
        <v>167</v>
      </c>
      <c r="AX147" s="353">
        <v>59.12</v>
      </c>
      <c r="AY147" s="405">
        <v>68.58</v>
      </c>
      <c r="AZ147" s="409" t="s">
        <v>231</v>
      </c>
      <c r="BA147" s="353">
        <v>54.67</v>
      </c>
      <c r="BB147" s="353">
        <v>1.28</v>
      </c>
      <c r="BC147" s="353">
        <v>1.76</v>
      </c>
      <c r="BD147" s="410">
        <v>57.71</v>
      </c>
      <c r="BF147" s="649"/>
      <c r="BG147" s="728"/>
      <c r="BH147" s="729"/>
      <c r="BI147" s="729"/>
    </row>
    <row r="148" spans="1:61" s="111" customFormat="1" ht="13.8" customHeight="1" x14ac:dyDescent="0.25">
      <c r="A148" s="771"/>
      <c r="B148" s="802"/>
      <c r="C148" s="420" t="s">
        <v>1090</v>
      </c>
      <c r="D148" s="423" t="s">
        <v>163</v>
      </c>
      <c r="E148" s="353">
        <v>0.42</v>
      </c>
      <c r="F148" s="410">
        <v>0.42</v>
      </c>
      <c r="G148" s="409" t="s">
        <v>242</v>
      </c>
      <c r="H148" s="353">
        <v>0.72099999999999997</v>
      </c>
      <c r="I148" s="410">
        <v>0.72099999999999997</v>
      </c>
      <c r="J148" s="417" t="s">
        <v>164</v>
      </c>
      <c r="K148" s="353">
        <v>0.67</v>
      </c>
      <c r="L148" s="405">
        <v>1.7090000000000001</v>
      </c>
      <c r="M148" s="409" t="s">
        <v>201</v>
      </c>
      <c r="N148" s="353" t="s">
        <v>53</v>
      </c>
      <c r="O148" s="410">
        <v>2.84</v>
      </c>
      <c r="P148" s="417" t="s">
        <v>243</v>
      </c>
      <c r="Q148" s="353">
        <v>3.58</v>
      </c>
      <c r="R148" s="405">
        <v>4.2</v>
      </c>
      <c r="S148" s="409" t="s">
        <v>165</v>
      </c>
      <c r="T148" s="353">
        <v>6.19</v>
      </c>
      <c r="U148" s="410">
        <v>7.42</v>
      </c>
      <c r="V148" s="417" t="s">
        <v>200</v>
      </c>
      <c r="W148" s="353">
        <v>5.94</v>
      </c>
      <c r="X148" s="405">
        <v>5.94</v>
      </c>
      <c r="Y148" s="409" t="s">
        <v>166</v>
      </c>
      <c r="Z148" s="353">
        <v>8.1539999999999999</v>
      </c>
      <c r="AA148" s="410">
        <v>9.4139999999999997</v>
      </c>
      <c r="AB148" s="417" t="s">
        <v>166</v>
      </c>
      <c r="AC148" s="353">
        <v>9.7439999999999998</v>
      </c>
      <c r="AD148" s="405">
        <v>11.673999999999999</v>
      </c>
      <c r="AE148" s="409" t="s">
        <v>238</v>
      </c>
      <c r="AF148" s="353">
        <v>11.58</v>
      </c>
      <c r="AG148" s="410">
        <v>13.28</v>
      </c>
      <c r="AH148" s="417" t="s">
        <v>172</v>
      </c>
      <c r="AI148" s="353">
        <v>17.34</v>
      </c>
      <c r="AJ148" s="405">
        <v>18.920000000000002</v>
      </c>
      <c r="AK148" s="409" t="s">
        <v>231</v>
      </c>
      <c r="AL148" s="353">
        <v>19.21</v>
      </c>
      <c r="AM148" s="410">
        <v>21.27</v>
      </c>
      <c r="AN148" s="417" t="s">
        <v>205</v>
      </c>
      <c r="AO148" s="353">
        <v>26.17</v>
      </c>
      <c r="AP148" s="405">
        <v>31.01</v>
      </c>
      <c r="AQ148" s="409" t="s">
        <v>188</v>
      </c>
      <c r="AR148" s="353">
        <v>30.515000000000001</v>
      </c>
      <c r="AS148" s="410">
        <v>37.944000000000003</v>
      </c>
      <c r="AT148" s="409" t="s">
        <v>207</v>
      </c>
      <c r="AU148" s="353">
        <v>42.676000000000002</v>
      </c>
      <c r="AV148" s="410">
        <v>49.875999999999998</v>
      </c>
      <c r="AW148" s="417" t="s">
        <v>208</v>
      </c>
      <c r="AX148" s="353">
        <v>43.457172</v>
      </c>
      <c r="AY148" s="405">
        <v>63.884959000000002</v>
      </c>
      <c r="AZ148" s="409" t="s">
        <v>173</v>
      </c>
      <c r="BA148" s="353">
        <v>24.949950000000001</v>
      </c>
      <c r="BB148" s="353" t="s">
        <v>53</v>
      </c>
      <c r="BC148" s="353" t="s">
        <v>241</v>
      </c>
      <c r="BD148" s="410">
        <v>31.729949999999999</v>
      </c>
      <c r="BF148" s="649"/>
      <c r="BG148" s="728"/>
      <c r="BH148" s="729"/>
      <c r="BI148" s="729"/>
    </row>
    <row r="149" spans="1:61" s="111" customFormat="1" ht="13.8" customHeight="1" x14ac:dyDescent="0.25">
      <c r="A149" s="771"/>
      <c r="B149" s="802"/>
      <c r="C149" s="420" t="s">
        <v>1091</v>
      </c>
      <c r="D149" s="423"/>
      <c r="E149" s="353"/>
      <c r="F149" s="410"/>
      <c r="G149" s="409"/>
      <c r="H149" s="353"/>
      <c r="I149" s="410"/>
      <c r="J149" s="417"/>
      <c r="K149" s="353"/>
      <c r="L149" s="405"/>
      <c r="M149" s="409"/>
      <c r="N149" s="353"/>
      <c r="O149" s="410"/>
      <c r="P149" s="417"/>
      <c r="Q149" s="353"/>
      <c r="R149" s="405"/>
      <c r="S149" s="409"/>
      <c r="T149" s="353"/>
      <c r="U149" s="410"/>
      <c r="V149" s="417"/>
      <c r="W149" s="353"/>
      <c r="X149" s="405"/>
      <c r="Y149" s="409" t="s">
        <v>132</v>
      </c>
      <c r="Z149" s="353">
        <v>8.07</v>
      </c>
      <c r="AA149" s="410">
        <v>8.59</v>
      </c>
      <c r="AB149" s="417" t="s">
        <v>209</v>
      </c>
      <c r="AC149" s="353">
        <v>9.0790000000000006</v>
      </c>
      <c r="AD149" s="405">
        <v>9.9540000000000006</v>
      </c>
      <c r="AE149" s="409" t="s">
        <v>406</v>
      </c>
      <c r="AF149" s="353">
        <v>7.8345000000000002</v>
      </c>
      <c r="AG149" s="410">
        <v>8.7394999999999996</v>
      </c>
      <c r="AH149" s="417" t="s">
        <v>490</v>
      </c>
      <c r="AI149" s="353">
        <v>8.6150000000000002</v>
      </c>
      <c r="AJ149" s="405">
        <v>9.7750000000000004</v>
      </c>
      <c r="AK149" s="409" t="s">
        <v>490</v>
      </c>
      <c r="AL149" s="353">
        <v>8.6809999999999992</v>
      </c>
      <c r="AM149" s="410">
        <v>9.7010000000000005</v>
      </c>
      <c r="AN149" s="417" t="s">
        <v>313</v>
      </c>
      <c r="AO149" s="353">
        <v>11.12</v>
      </c>
      <c r="AP149" s="405">
        <v>11.9399</v>
      </c>
      <c r="AQ149" s="409" t="s">
        <v>393</v>
      </c>
      <c r="AR149" s="353">
        <v>12.856999999999999</v>
      </c>
      <c r="AS149" s="410">
        <v>13.4049</v>
      </c>
      <c r="AT149" s="409" t="s">
        <v>136</v>
      </c>
      <c r="AU149" s="353">
        <v>15.6</v>
      </c>
      <c r="AV149" s="410">
        <v>16.535900000000002</v>
      </c>
      <c r="AW149" s="417" t="s">
        <v>180</v>
      </c>
      <c r="AX149" s="353">
        <v>19.505616</v>
      </c>
      <c r="AY149" s="405">
        <v>20.116015999999998</v>
      </c>
      <c r="AZ149" s="409" t="s">
        <v>135</v>
      </c>
      <c r="BA149" s="353">
        <v>23.921499000000001</v>
      </c>
      <c r="BB149" s="353" t="s">
        <v>53</v>
      </c>
      <c r="BC149" s="353">
        <v>5.2600000000000001E-2</v>
      </c>
      <c r="BD149" s="410">
        <v>25.144099000000001</v>
      </c>
      <c r="BF149" s="649"/>
      <c r="BG149" s="728"/>
      <c r="BH149" s="729"/>
      <c r="BI149" s="729"/>
    </row>
    <row r="150" spans="1:61" s="111" customFormat="1" ht="13.8" customHeight="1" x14ac:dyDescent="0.25">
      <c r="A150" s="771"/>
      <c r="B150" s="802"/>
      <c r="C150" s="420" t="s">
        <v>1092</v>
      </c>
      <c r="D150" s="423" t="s">
        <v>279</v>
      </c>
      <c r="E150" s="353">
        <v>0.60599999999999998</v>
      </c>
      <c r="F150" s="410">
        <v>0.60599999999999998</v>
      </c>
      <c r="G150" s="409" t="s">
        <v>53</v>
      </c>
      <c r="H150" s="353" t="s">
        <v>53</v>
      </c>
      <c r="I150" s="410" t="s">
        <v>53</v>
      </c>
      <c r="J150" s="417" t="s">
        <v>53</v>
      </c>
      <c r="K150" s="353" t="s">
        <v>53</v>
      </c>
      <c r="L150" s="405" t="s">
        <v>53</v>
      </c>
      <c r="M150" s="409" t="s">
        <v>201</v>
      </c>
      <c r="N150" s="353">
        <v>1.306</v>
      </c>
      <c r="O150" s="410">
        <v>2.6859999999999999</v>
      </c>
      <c r="P150" s="417" t="s">
        <v>201</v>
      </c>
      <c r="Q150" s="353">
        <v>2.62</v>
      </c>
      <c r="R150" s="405">
        <v>2.67</v>
      </c>
      <c r="S150" s="409" t="s">
        <v>201</v>
      </c>
      <c r="T150" s="353">
        <v>2.39</v>
      </c>
      <c r="U150" s="410">
        <v>2.39</v>
      </c>
      <c r="V150" s="417" t="s">
        <v>53</v>
      </c>
      <c r="W150" s="353" t="s">
        <v>53</v>
      </c>
      <c r="X150" s="405" t="s">
        <v>53</v>
      </c>
      <c r="Y150" s="409" t="s">
        <v>279</v>
      </c>
      <c r="Z150" s="353">
        <v>0.86</v>
      </c>
      <c r="AA150" s="410">
        <v>0.86</v>
      </c>
      <c r="AB150" s="417" t="s">
        <v>53</v>
      </c>
      <c r="AC150" s="353" t="s">
        <v>53</v>
      </c>
      <c r="AD150" s="405" t="s">
        <v>53</v>
      </c>
      <c r="AE150" s="409" t="s">
        <v>242</v>
      </c>
      <c r="AF150" s="353">
        <v>13.03</v>
      </c>
      <c r="AG150" s="410">
        <v>13.03</v>
      </c>
      <c r="AH150" s="417" t="s">
        <v>242</v>
      </c>
      <c r="AI150" s="353">
        <v>12.08</v>
      </c>
      <c r="AJ150" s="405">
        <v>12.08</v>
      </c>
      <c r="AK150" s="409" t="s">
        <v>164</v>
      </c>
      <c r="AL150" s="353">
        <v>0.97</v>
      </c>
      <c r="AM150" s="410">
        <v>0.97</v>
      </c>
      <c r="AN150" s="417" t="s">
        <v>243</v>
      </c>
      <c r="AO150" s="353">
        <v>4.8899999999999997</v>
      </c>
      <c r="AP150" s="405">
        <v>5.74</v>
      </c>
      <c r="AQ150" s="409" t="s">
        <v>53</v>
      </c>
      <c r="AR150" s="353" t="s">
        <v>53</v>
      </c>
      <c r="AS150" s="410" t="s">
        <v>53</v>
      </c>
      <c r="AT150" s="409" t="s">
        <v>163</v>
      </c>
      <c r="AU150" s="353">
        <v>12.45</v>
      </c>
      <c r="AV150" s="410">
        <v>12.45</v>
      </c>
      <c r="AW150" s="417" t="s">
        <v>279</v>
      </c>
      <c r="AX150" s="353">
        <v>6.12</v>
      </c>
      <c r="AY150" s="405">
        <v>6.12</v>
      </c>
      <c r="AZ150" s="409" t="s">
        <v>243</v>
      </c>
      <c r="BA150" s="353">
        <v>17.559383</v>
      </c>
      <c r="BB150" s="353" t="s">
        <v>241</v>
      </c>
      <c r="BC150" s="353" t="s">
        <v>241</v>
      </c>
      <c r="BD150" s="410">
        <v>17.559583</v>
      </c>
      <c r="BF150" s="649"/>
      <c r="BG150" s="728"/>
      <c r="BH150" s="729"/>
      <c r="BI150" s="729"/>
    </row>
    <row r="151" spans="1:61" s="111" customFormat="1" ht="13.8" customHeight="1" x14ac:dyDescent="0.25">
      <c r="A151" s="771"/>
      <c r="B151" s="802"/>
      <c r="C151" s="420" t="s">
        <v>1093</v>
      </c>
      <c r="D151" s="423" t="s">
        <v>279</v>
      </c>
      <c r="E151" s="353">
        <v>3.2</v>
      </c>
      <c r="F151" s="410">
        <v>3.2</v>
      </c>
      <c r="G151" s="409" t="s">
        <v>279</v>
      </c>
      <c r="H151" s="353">
        <v>3.16</v>
      </c>
      <c r="I151" s="410">
        <v>3.16</v>
      </c>
      <c r="J151" s="417" t="s">
        <v>53</v>
      </c>
      <c r="K151" s="353" t="s">
        <v>53</v>
      </c>
      <c r="L151" s="405" t="s">
        <v>53</v>
      </c>
      <c r="M151" s="409" t="s">
        <v>279</v>
      </c>
      <c r="N151" s="353">
        <v>1.02</v>
      </c>
      <c r="O151" s="410">
        <v>1.02</v>
      </c>
      <c r="P151" s="417" t="s">
        <v>53</v>
      </c>
      <c r="Q151" s="353" t="s">
        <v>53</v>
      </c>
      <c r="R151" s="405" t="s">
        <v>53</v>
      </c>
      <c r="S151" s="409" t="s">
        <v>53</v>
      </c>
      <c r="T151" s="353" t="s">
        <v>53</v>
      </c>
      <c r="U151" s="410" t="s">
        <v>53</v>
      </c>
      <c r="V151" s="417" t="s">
        <v>53</v>
      </c>
      <c r="W151" s="353" t="s">
        <v>53</v>
      </c>
      <c r="X151" s="405" t="s">
        <v>53</v>
      </c>
      <c r="Y151" s="409"/>
      <c r="Z151" s="353"/>
      <c r="AA151" s="410"/>
      <c r="AB151" s="417"/>
      <c r="AC151" s="353"/>
      <c r="AD151" s="405"/>
      <c r="AE151" s="409"/>
      <c r="AF151" s="353"/>
      <c r="AG151" s="410"/>
      <c r="AH151" s="417"/>
      <c r="AI151" s="353"/>
      <c r="AJ151" s="405"/>
      <c r="AK151" s="409" t="s">
        <v>53</v>
      </c>
      <c r="AL151" s="353" t="s">
        <v>53</v>
      </c>
      <c r="AM151" s="410" t="s">
        <v>53</v>
      </c>
      <c r="AN151" s="417" t="s">
        <v>53</v>
      </c>
      <c r="AO151" s="353" t="s">
        <v>53</v>
      </c>
      <c r="AP151" s="405" t="s">
        <v>53</v>
      </c>
      <c r="AQ151" s="409" t="s">
        <v>166</v>
      </c>
      <c r="AR151" s="353">
        <v>16.760000000000002</v>
      </c>
      <c r="AS151" s="410">
        <v>18.420000000000002</v>
      </c>
      <c r="AT151" s="409" t="s">
        <v>170</v>
      </c>
      <c r="AU151" s="353">
        <v>15.96</v>
      </c>
      <c r="AV151" s="410">
        <v>18.489999999999998</v>
      </c>
      <c r="AW151" s="417" t="s">
        <v>170</v>
      </c>
      <c r="AX151" s="353">
        <v>19.928792999999999</v>
      </c>
      <c r="AY151" s="405">
        <v>20.818792999999999</v>
      </c>
      <c r="AZ151" s="409" t="s">
        <v>275</v>
      </c>
      <c r="BA151" s="353">
        <v>11.7715</v>
      </c>
      <c r="BB151" s="353" t="s">
        <v>241</v>
      </c>
      <c r="BC151" s="353" t="s">
        <v>241</v>
      </c>
      <c r="BD151" s="410">
        <v>11.7715</v>
      </c>
      <c r="BF151" s="649"/>
      <c r="BG151" s="728"/>
      <c r="BH151" s="729"/>
      <c r="BI151" s="729"/>
    </row>
    <row r="152" spans="1:61" s="111" customFormat="1" ht="13.8" customHeight="1" x14ac:dyDescent="0.25">
      <c r="A152" s="771"/>
      <c r="B152" s="802"/>
      <c r="C152" s="420" t="s">
        <v>1094</v>
      </c>
      <c r="D152" s="423"/>
      <c r="E152" s="353"/>
      <c r="F152" s="410"/>
      <c r="G152" s="409" t="s">
        <v>53</v>
      </c>
      <c r="H152" s="353" t="s">
        <v>53</v>
      </c>
      <c r="I152" s="410" t="s">
        <v>53</v>
      </c>
      <c r="J152" s="417"/>
      <c r="K152" s="353"/>
      <c r="L152" s="405"/>
      <c r="M152" s="409" t="s">
        <v>53</v>
      </c>
      <c r="N152" s="353" t="s">
        <v>53</v>
      </c>
      <c r="O152" s="410" t="s">
        <v>53</v>
      </c>
      <c r="P152" s="417" t="s">
        <v>53</v>
      </c>
      <c r="Q152" s="353" t="s">
        <v>53</v>
      </c>
      <c r="R152" s="405" t="s">
        <v>53</v>
      </c>
      <c r="S152" s="409" t="s">
        <v>53</v>
      </c>
      <c r="T152" s="353" t="s">
        <v>53</v>
      </c>
      <c r="U152" s="410" t="s">
        <v>53</v>
      </c>
      <c r="V152" s="417" t="s">
        <v>279</v>
      </c>
      <c r="W152" s="353" t="s">
        <v>53</v>
      </c>
      <c r="X152" s="405">
        <v>0.33</v>
      </c>
      <c r="Y152" s="409" t="s">
        <v>279</v>
      </c>
      <c r="Z152" s="353" t="s">
        <v>53</v>
      </c>
      <c r="AA152" s="410">
        <v>0.33</v>
      </c>
      <c r="AB152" s="417" t="s">
        <v>164</v>
      </c>
      <c r="AC152" s="353">
        <v>0.21</v>
      </c>
      <c r="AD152" s="405">
        <v>0.41</v>
      </c>
      <c r="AE152" s="409" t="s">
        <v>200</v>
      </c>
      <c r="AF152" s="353">
        <v>0.69599999999999995</v>
      </c>
      <c r="AG152" s="410">
        <v>0.70599999999999996</v>
      </c>
      <c r="AH152" s="417" t="s">
        <v>165</v>
      </c>
      <c r="AI152" s="353">
        <v>1.1459999999999999</v>
      </c>
      <c r="AJ152" s="405">
        <v>1.206</v>
      </c>
      <c r="AK152" s="409" t="s">
        <v>202</v>
      </c>
      <c r="AL152" s="353">
        <v>1.08</v>
      </c>
      <c r="AM152" s="410">
        <v>1.58</v>
      </c>
      <c r="AN152" s="417" t="s">
        <v>237</v>
      </c>
      <c r="AO152" s="353">
        <v>1.37</v>
      </c>
      <c r="AP152" s="405">
        <v>2.1</v>
      </c>
      <c r="AQ152" s="409" t="s">
        <v>172</v>
      </c>
      <c r="AR152" s="353">
        <v>2.1960000000000002</v>
      </c>
      <c r="AS152" s="410">
        <v>3.9458000000000002</v>
      </c>
      <c r="AT152" s="409" t="s">
        <v>204</v>
      </c>
      <c r="AU152" s="353">
        <v>8.25</v>
      </c>
      <c r="AV152" s="410">
        <v>10.4496</v>
      </c>
      <c r="AW152" s="417" t="s">
        <v>167</v>
      </c>
      <c r="AX152" s="353">
        <v>6.0086269999999997</v>
      </c>
      <c r="AY152" s="405">
        <v>7.6284270000000003</v>
      </c>
      <c r="AZ152" s="409" t="s">
        <v>276</v>
      </c>
      <c r="BA152" s="353">
        <v>11.526077000000001</v>
      </c>
      <c r="BB152" s="353" t="s">
        <v>241</v>
      </c>
      <c r="BC152" s="353" t="s">
        <v>53</v>
      </c>
      <c r="BD152" s="410">
        <v>11.526277</v>
      </c>
      <c r="BF152" s="649"/>
      <c r="BG152" s="728"/>
      <c r="BH152" s="729"/>
      <c r="BI152" s="729"/>
    </row>
    <row r="153" spans="1:61" s="111" customFormat="1" ht="13.8" customHeight="1" x14ac:dyDescent="0.25">
      <c r="A153" s="771"/>
      <c r="B153" s="802"/>
      <c r="C153" s="420" t="s">
        <v>1095</v>
      </c>
      <c r="D153" s="423" t="s">
        <v>163</v>
      </c>
      <c r="E153" s="353">
        <v>0.77</v>
      </c>
      <c r="F153" s="410">
        <v>0.77</v>
      </c>
      <c r="G153" s="409" t="s">
        <v>164</v>
      </c>
      <c r="H153" s="353">
        <v>0.77600000000000002</v>
      </c>
      <c r="I153" s="410">
        <v>0.77600000000000002</v>
      </c>
      <c r="J153" s="417" t="s">
        <v>163</v>
      </c>
      <c r="K153" s="353">
        <v>0.30099999999999999</v>
      </c>
      <c r="L153" s="405">
        <v>0.30099999999999999</v>
      </c>
      <c r="M153" s="409" t="s">
        <v>164</v>
      </c>
      <c r="N153" s="353">
        <v>0.56999999999999995</v>
      </c>
      <c r="O153" s="410">
        <v>0.59</v>
      </c>
      <c r="P153" s="417" t="s">
        <v>279</v>
      </c>
      <c r="Q153" s="353">
        <v>0.4</v>
      </c>
      <c r="R153" s="405">
        <v>0.42</v>
      </c>
      <c r="S153" s="409" t="s">
        <v>53</v>
      </c>
      <c r="T153" s="353" t="s">
        <v>53</v>
      </c>
      <c r="U153" s="410" t="s">
        <v>53</v>
      </c>
      <c r="V153" s="417" t="s">
        <v>53</v>
      </c>
      <c r="W153" s="353" t="s">
        <v>53</v>
      </c>
      <c r="X153" s="405" t="s">
        <v>53</v>
      </c>
      <c r="Y153" s="409" t="s">
        <v>164</v>
      </c>
      <c r="Z153" s="353">
        <v>0.91</v>
      </c>
      <c r="AA153" s="410">
        <v>0.91</v>
      </c>
      <c r="AB153" s="417" t="s">
        <v>201</v>
      </c>
      <c r="AC153" s="353">
        <v>0.37</v>
      </c>
      <c r="AD153" s="405">
        <v>0.37</v>
      </c>
      <c r="AE153" s="409" t="s">
        <v>200</v>
      </c>
      <c r="AF153" s="353">
        <v>0.49</v>
      </c>
      <c r="AG153" s="410">
        <v>0.51</v>
      </c>
      <c r="AH153" s="417" t="s">
        <v>242</v>
      </c>
      <c r="AI153" s="353">
        <v>0.56000000000000005</v>
      </c>
      <c r="AJ153" s="405">
        <v>0.57999999999999996</v>
      </c>
      <c r="AK153" s="409" t="s">
        <v>243</v>
      </c>
      <c r="AL153" s="353">
        <v>2.44</v>
      </c>
      <c r="AM153" s="410">
        <v>5.16</v>
      </c>
      <c r="AN153" s="417" t="s">
        <v>165</v>
      </c>
      <c r="AO153" s="353">
        <v>6.04</v>
      </c>
      <c r="AP153" s="405">
        <v>6.04</v>
      </c>
      <c r="AQ153" s="409" t="s">
        <v>238</v>
      </c>
      <c r="AR153" s="353">
        <v>6.24</v>
      </c>
      <c r="AS153" s="410">
        <v>6.7</v>
      </c>
      <c r="AT153" s="409" t="s">
        <v>167</v>
      </c>
      <c r="AU153" s="353">
        <v>13.42</v>
      </c>
      <c r="AV153" s="410">
        <v>21.96</v>
      </c>
      <c r="AW153" s="417" t="s">
        <v>269</v>
      </c>
      <c r="AX153" s="353">
        <v>51.707593000000003</v>
      </c>
      <c r="AY153" s="405">
        <v>64.117592999999999</v>
      </c>
      <c r="AZ153" s="409" t="s">
        <v>231</v>
      </c>
      <c r="BA153" s="353">
        <v>9.9230929999999997</v>
      </c>
      <c r="BB153" s="353" t="s">
        <v>241</v>
      </c>
      <c r="BC153" s="353" t="s">
        <v>53</v>
      </c>
      <c r="BD153" s="410">
        <v>10.513293000000001</v>
      </c>
      <c r="BF153" s="649"/>
      <c r="BG153" s="728"/>
      <c r="BH153" s="729"/>
      <c r="BI153" s="729"/>
    </row>
    <row r="154" spans="1:61" s="111" customFormat="1" ht="13.8" customHeight="1" x14ac:dyDescent="0.25">
      <c r="A154" s="771"/>
      <c r="B154" s="802"/>
      <c r="C154" s="420" t="s">
        <v>1096</v>
      </c>
      <c r="D154" s="423" t="s">
        <v>53</v>
      </c>
      <c r="E154" s="353" t="s">
        <v>53</v>
      </c>
      <c r="F154" s="410" t="s">
        <v>53</v>
      </c>
      <c r="G154" s="409" t="s">
        <v>53</v>
      </c>
      <c r="H154" s="353" t="s">
        <v>53</v>
      </c>
      <c r="I154" s="410" t="s">
        <v>53</v>
      </c>
      <c r="J154" s="417" t="s">
        <v>53</v>
      </c>
      <c r="K154" s="353" t="s">
        <v>53</v>
      </c>
      <c r="L154" s="405" t="s">
        <v>53</v>
      </c>
      <c r="M154" s="409" t="s">
        <v>53</v>
      </c>
      <c r="N154" s="353" t="s">
        <v>53</v>
      </c>
      <c r="O154" s="410" t="s">
        <v>53</v>
      </c>
      <c r="P154" s="417"/>
      <c r="Q154" s="353"/>
      <c r="R154" s="405"/>
      <c r="S154" s="409" t="s">
        <v>53</v>
      </c>
      <c r="T154" s="353" t="s">
        <v>53</v>
      </c>
      <c r="U154" s="410" t="s">
        <v>53</v>
      </c>
      <c r="V154" s="417" t="s">
        <v>53</v>
      </c>
      <c r="W154" s="353" t="s">
        <v>53</v>
      </c>
      <c r="X154" s="405" t="s">
        <v>53</v>
      </c>
      <c r="Y154" s="409" t="s">
        <v>201</v>
      </c>
      <c r="Z154" s="353">
        <v>4.8019999999999996</v>
      </c>
      <c r="AA154" s="410">
        <v>6.1420000000000003</v>
      </c>
      <c r="AB154" s="417" t="s">
        <v>201</v>
      </c>
      <c r="AC154" s="353">
        <v>5.2919999999999998</v>
      </c>
      <c r="AD154" s="405">
        <v>5.2919999999999998</v>
      </c>
      <c r="AE154" s="409" t="s">
        <v>201</v>
      </c>
      <c r="AF154" s="353">
        <v>4.9000000000000004</v>
      </c>
      <c r="AG154" s="410">
        <v>4.9000000000000004</v>
      </c>
      <c r="AH154" s="417" t="s">
        <v>200</v>
      </c>
      <c r="AI154" s="353">
        <v>3.82</v>
      </c>
      <c r="AJ154" s="405">
        <v>5.35</v>
      </c>
      <c r="AK154" s="409" t="s">
        <v>202</v>
      </c>
      <c r="AL154" s="353">
        <v>18.98</v>
      </c>
      <c r="AM154" s="410">
        <v>19.28</v>
      </c>
      <c r="AN154" s="417" t="s">
        <v>238</v>
      </c>
      <c r="AO154" s="353">
        <v>21.27</v>
      </c>
      <c r="AP154" s="405">
        <v>22.93</v>
      </c>
      <c r="AQ154" s="409" t="s">
        <v>237</v>
      </c>
      <c r="AR154" s="353">
        <v>20.59</v>
      </c>
      <c r="AS154" s="410">
        <v>22.65</v>
      </c>
      <c r="AT154" s="409" t="s">
        <v>168</v>
      </c>
      <c r="AU154" s="353">
        <v>25.09</v>
      </c>
      <c r="AV154" s="410">
        <v>26.95</v>
      </c>
      <c r="AW154" s="417" t="s">
        <v>166</v>
      </c>
      <c r="AX154" s="353">
        <v>15.16</v>
      </c>
      <c r="AY154" s="405">
        <v>15.16</v>
      </c>
      <c r="AZ154" s="409" t="s">
        <v>275</v>
      </c>
      <c r="BA154" s="353">
        <v>5.4072310000000003</v>
      </c>
      <c r="BB154" s="353" t="s">
        <v>241</v>
      </c>
      <c r="BC154" s="353" t="s">
        <v>53</v>
      </c>
      <c r="BD154" s="410">
        <v>5.4073310000000001</v>
      </c>
      <c r="BF154" s="649"/>
      <c r="BG154" s="728"/>
      <c r="BH154" s="729"/>
      <c r="BI154" s="729"/>
    </row>
    <row r="155" spans="1:61" s="111" customFormat="1" ht="13.8" customHeight="1" x14ac:dyDescent="0.25">
      <c r="A155" s="771"/>
      <c r="B155" s="802"/>
      <c r="C155" s="420" t="s">
        <v>1097</v>
      </c>
      <c r="D155" s="423" t="s">
        <v>242</v>
      </c>
      <c r="E155" s="353">
        <v>1.78</v>
      </c>
      <c r="F155" s="410">
        <v>1.78</v>
      </c>
      <c r="G155" s="409" t="s">
        <v>242</v>
      </c>
      <c r="H155" s="353">
        <v>0.9</v>
      </c>
      <c r="I155" s="410">
        <v>0.9</v>
      </c>
      <c r="J155" s="417" t="s">
        <v>163</v>
      </c>
      <c r="K155" s="353">
        <v>0.51</v>
      </c>
      <c r="L155" s="405">
        <v>0.51</v>
      </c>
      <c r="M155" s="409" t="s">
        <v>201</v>
      </c>
      <c r="N155" s="353">
        <v>1.81</v>
      </c>
      <c r="O155" s="410">
        <v>1.82</v>
      </c>
      <c r="P155" s="417" t="s">
        <v>200</v>
      </c>
      <c r="Q155" s="353">
        <v>5.31</v>
      </c>
      <c r="R155" s="405">
        <v>5.92</v>
      </c>
      <c r="S155" s="409" t="s">
        <v>242</v>
      </c>
      <c r="T155" s="353">
        <v>0.87</v>
      </c>
      <c r="U155" s="410">
        <v>0.88</v>
      </c>
      <c r="V155" s="417" t="s">
        <v>201</v>
      </c>
      <c r="W155" s="353">
        <v>1.28</v>
      </c>
      <c r="X155" s="405">
        <v>1.28</v>
      </c>
      <c r="Y155" s="409" t="s">
        <v>243</v>
      </c>
      <c r="Z155" s="353">
        <v>1.56</v>
      </c>
      <c r="AA155" s="410">
        <v>1.67</v>
      </c>
      <c r="AB155" s="417" t="s">
        <v>200</v>
      </c>
      <c r="AC155" s="353">
        <v>1.76</v>
      </c>
      <c r="AD155" s="405">
        <v>1.77</v>
      </c>
      <c r="AE155" s="409" t="s">
        <v>275</v>
      </c>
      <c r="AF155" s="353">
        <v>1.01</v>
      </c>
      <c r="AG155" s="410">
        <v>1.1599999999999999</v>
      </c>
      <c r="AH155" s="417" t="s">
        <v>202</v>
      </c>
      <c r="AI155" s="353">
        <v>1.6</v>
      </c>
      <c r="AJ155" s="405">
        <v>1.75</v>
      </c>
      <c r="AK155" s="409" t="s">
        <v>202</v>
      </c>
      <c r="AL155" s="353">
        <v>2.37</v>
      </c>
      <c r="AM155" s="410">
        <v>2.44</v>
      </c>
      <c r="AN155" s="417" t="s">
        <v>165</v>
      </c>
      <c r="AO155" s="353">
        <v>1.77</v>
      </c>
      <c r="AP155" s="405">
        <v>1.77</v>
      </c>
      <c r="AQ155" s="409" t="s">
        <v>202</v>
      </c>
      <c r="AR155" s="353">
        <v>2.88</v>
      </c>
      <c r="AS155" s="410">
        <v>2.8809999999999998</v>
      </c>
      <c r="AT155" s="409" t="s">
        <v>238</v>
      </c>
      <c r="AU155" s="353">
        <v>6.54</v>
      </c>
      <c r="AV155" s="410">
        <v>6.5410000000000004</v>
      </c>
      <c r="AW155" s="417" t="s">
        <v>202</v>
      </c>
      <c r="AX155" s="353">
        <v>6.1589650000000002</v>
      </c>
      <c r="AY155" s="405">
        <v>6.1599649999999997</v>
      </c>
      <c r="AZ155" s="409" t="s">
        <v>237</v>
      </c>
      <c r="BA155" s="353">
        <v>5.1812269999999998</v>
      </c>
      <c r="BB155" s="353" t="s">
        <v>53</v>
      </c>
      <c r="BC155" s="353" t="s">
        <v>241</v>
      </c>
      <c r="BD155" s="410">
        <v>5.2732250000000001</v>
      </c>
      <c r="BF155" s="649"/>
      <c r="BG155" s="728"/>
      <c r="BH155" s="729"/>
      <c r="BI155" s="729"/>
    </row>
    <row r="156" spans="1:61" s="111" customFormat="1" ht="13.8" customHeight="1" x14ac:dyDescent="0.25">
      <c r="A156" s="771"/>
      <c r="B156" s="802"/>
      <c r="C156" s="420" t="s">
        <v>1098</v>
      </c>
      <c r="D156" s="423" t="s">
        <v>53</v>
      </c>
      <c r="E156" s="353" t="s">
        <v>53</v>
      </c>
      <c r="F156" s="410" t="s">
        <v>53</v>
      </c>
      <c r="G156" s="409"/>
      <c r="H156" s="353"/>
      <c r="I156" s="410"/>
      <c r="J156" s="417"/>
      <c r="K156" s="353"/>
      <c r="L156" s="405"/>
      <c r="M156" s="409" t="s">
        <v>279</v>
      </c>
      <c r="N156" s="353">
        <v>1.7</v>
      </c>
      <c r="O156" s="410">
        <v>1.71</v>
      </c>
      <c r="P156" s="417" t="s">
        <v>242</v>
      </c>
      <c r="Q156" s="353">
        <v>4.8018000000000001</v>
      </c>
      <c r="R156" s="405">
        <v>4.8117999999999999</v>
      </c>
      <c r="S156" s="409" t="s">
        <v>200</v>
      </c>
      <c r="T156" s="353">
        <v>4.782</v>
      </c>
      <c r="U156" s="410">
        <v>6.702</v>
      </c>
      <c r="V156" s="417" t="s">
        <v>163</v>
      </c>
      <c r="W156" s="353">
        <v>2.58</v>
      </c>
      <c r="X156" s="405">
        <v>2.58</v>
      </c>
      <c r="Y156" s="409" t="s">
        <v>242</v>
      </c>
      <c r="Z156" s="353">
        <v>3.8</v>
      </c>
      <c r="AA156" s="410">
        <v>5.17</v>
      </c>
      <c r="AB156" s="417" t="s">
        <v>201</v>
      </c>
      <c r="AC156" s="353">
        <v>6.31</v>
      </c>
      <c r="AD156" s="405">
        <v>6.31</v>
      </c>
      <c r="AE156" s="409" t="s">
        <v>201</v>
      </c>
      <c r="AF156" s="353">
        <v>4.4800000000000004</v>
      </c>
      <c r="AG156" s="410">
        <v>4.49</v>
      </c>
      <c r="AH156" s="417" t="s">
        <v>243</v>
      </c>
      <c r="AI156" s="353">
        <v>9.2650000000000006</v>
      </c>
      <c r="AJ156" s="405">
        <v>9.9649999999999999</v>
      </c>
      <c r="AK156" s="409" t="s">
        <v>275</v>
      </c>
      <c r="AL156" s="353">
        <v>9.8650000000000002</v>
      </c>
      <c r="AM156" s="410">
        <v>12.795</v>
      </c>
      <c r="AN156" s="417" t="s">
        <v>237</v>
      </c>
      <c r="AO156" s="353">
        <v>11.28</v>
      </c>
      <c r="AP156" s="405">
        <v>12.72</v>
      </c>
      <c r="AQ156" s="409" t="s">
        <v>237</v>
      </c>
      <c r="AR156" s="353">
        <v>11.26</v>
      </c>
      <c r="AS156" s="410">
        <v>13.46</v>
      </c>
      <c r="AT156" s="409" t="s">
        <v>169</v>
      </c>
      <c r="AU156" s="353">
        <v>15.67</v>
      </c>
      <c r="AV156" s="410">
        <v>17.34</v>
      </c>
      <c r="AW156" s="417" t="s">
        <v>237</v>
      </c>
      <c r="AX156" s="353">
        <v>14.62</v>
      </c>
      <c r="AY156" s="405">
        <v>15.53</v>
      </c>
      <c r="AZ156" s="409" t="s">
        <v>243</v>
      </c>
      <c r="BA156" s="353">
        <v>2.91</v>
      </c>
      <c r="BB156" s="353" t="s">
        <v>241</v>
      </c>
      <c r="BC156" s="353" t="s">
        <v>241</v>
      </c>
      <c r="BD156" s="410">
        <v>2.91</v>
      </c>
      <c r="BF156" s="649"/>
      <c r="BG156" s="728"/>
      <c r="BH156" s="729"/>
      <c r="BI156" s="729"/>
    </row>
    <row r="157" spans="1:61" s="111" customFormat="1" ht="13.8" customHeight="1" x14ac:dyDescent="0.25">
      <c r="A157" s="771"/>
      <c r="B157" s="802"/>
      <c r="C157" s="420" t="s">
        <v>1099</v>
      </c>
      <c r="D157" s="423" t="s">
        <v>53</v>
      </c>
      <c r="E157" s="353" t="s">
        <v>53</v>
      </c>
      <c r="F157" s="410" t="s">
        <v>53</v>
      </c>
      <c r="G157" s="409" t="s">
        <v>279</v>
      </c>
      <c r="H157" s="353">
        <v>0.40100000000000002</v>
      </c>
      <c r="I157" s="410">
        <v>0.40100000000000002</v>
      </c>
      <c r="J157" s="417" t="s">
        <v>279</v>
      </c>
      <c r="K157" s="353">
        <v>0.28000000000000003</v>
      </c>
      <c r="L157" s="405">
        <v>0.28000000000000003</v>
      </c>
      <c r="M157" s="409" t="s">
        <v>164</v>
      </c>
      <c r="N157" s="353">
        <v>0.93</v>
      </c>
      <c r="O157" s="410">
        <v>0.93</v>
      </c>
      <c r="P157" s="417" t="s">
        <v>53</v>
      </c>
      <c r="Q157" s="353" t="s">
        <v>53</v>
      </c>
      <c r="R157" s="405" t="s">
        <v>53</v>
      </c>
      <c r="S157" s="409" t="s">
        <v>53</v>
      </c>
      <c r="T157" s="353" t="s">
        <v>53</v>
      </c>
      <c r="U157" s="410" t="s">
        <v>53</v>
      </c>
      <c r="V157" s="417" t="s">
        <v>163</v>
      </c>
      <c r="W157" s="353">
        <v>0.37</v>
      </c>
      <c r="X157" s="405">
        <v>0.37</v>
      </c>
      <c r="Y157" s="409" t="s">
        <v>53</v>
      </c>
      <c r="Z157" s="353" t="s">
        <v>53</v>
      </c>
      <c r="AA157" s="410" t="s">
        <v>53</v>
      </c>
      <c r="AB157" s="417" t="s">
        <v>53</v>
      </c>
      <c r="AC157" s="353" t="s">
        <v>53</v>
      </c>
      <c r="AD157" s="405" t="s">
        <v>53</v>
      </c>
      <c r="AE157" s="409" t="s">
        <v>53</v>
      </c>
      <c r="AF157" s="353" t="s">
        <v>53</v>
      </c>
      <c r="AG157" s="410" t="s">
        <v>53</v>
      </c>
      <c r="AH157" s="417" t="s">
        <v>53</v>
      </c>
      <c r="AI157" s="353" t="s">
        <v>53</v>
      </c>
      <c r="AJ157" s="405" t="s">
        <v>53</v>
      </c>
      <c r="AK157" s="409" t="s">
        <v>53</v>
      </c>
      <c r="AL157" s="353" t="s">
        <v>53</v>
      </c>
      <c r="AM157" s="410" t="s">
        <v>53</v>
      </c>
      <c r="AN157" s="417" t="s">
        <v>163</v>
      </c>
      <c r="AO157" s="353">
        <v>0.28000000000000003</v>
      </c>
      <c r="AP157" s="405">
        <v>0.28000000000000003</v>
      </c>
      <c r="AQ157" s="409" t="s">
        <v>163</v>
      </c>
      <c r="AR157" s="353">
        <v>2.4700000000000002</v>
      </c>
      <c r="AS157" s="410">
        <v>2.4700000000000002</v>
      </c>
      <c r="AT157" s="409" t="s">
        <v>201</v>
      </c>
      <c r="AU157" s="353">
        <v>2.7250000000000001</v>
      </c>
      <c r="AV157" s="410">
        <v>2.7250000000000001</v>
      </c>
      <c r="AW157" s="417" t="s">
        <v>200</v>
      </c>
      <c r="AX157" s="353">
        <v>0.92149999999999999</v>
      </c>
      <c r="AY157" s="405">
        <v>1.4715</v>
      </c>
      <c r="AZ157" s="409" t="s">
        <v>201</v>
      </c>
      <c r="BA157" s="353">
        <v>2.7809430000000002</v>
      </c>
      <c r="BB157" s="353" t="s">
        <v>241</v>
      </c>
      <c r="BC157" s="353" t="s">
        <v>241</v>
      </c>
      <c r="BD157" s="410">
        <v>2.7809430000000002</v>
      </c>
      <c r="BF157" s="649"/>
      <c r="BG157" s="728"/>
      <c r="BH157" s="729"/>
      <c r="BI157" s="729"/>
    </row>
    <row r="158" spans="1:61" s="111" customFormat="1" ht="13.8" customHeight="1" x14ac:dyDescent="0.25">
      <c r="A158" s="771"/>
      <c r="B158" s="802"/>
      <c r="C158" s="420" t="s">
        <v>1100</v>
      </c>
      <c r="D158" s="423" t="s">
        <v>53</v>
      </c>
      <c r="E158" s="353" t="s">
        <v>53</v>
      </c>
      <c r="F158" s="410" t="s">
        <v>53</v>
      </c>
      <c r="G158" s="409" t="s">
        <v>53</v>
      </c>
      <c r="H158" s="353" t="s">
        <v>53</v>
      </c>
      <c r="I158" s="410" t="s">
        <v>53</v>
      </c>
      <c r="J158" s="417" t="s">
        <v>53</v>
      </c>
      <c r="K158" s="353" t="s">
        <v>53</v>
      </c>
      <c r="L158" s="405" t="s">
        <v>53</v>
      </c>
      <c r="M158" s="409" t="s">
        <v>53</v>
      </c>
      <c r="N158" s="353" t="s">
        <v>53</v>
      </c>
      <c r="O158" s="410" t="s">
        <v>53</v>
      </c>
      <c r="P158" s="417"/>
      <c r="Q158" s="353"/>
      <c r="R158" s="405"/>
      <c r="S158" s="409"/>
      <c r="T158" s="353"/>
      <c r="U158" s="410"/>
      <c r="V158" s="417" t="s">
        <v>53</v>
      </c>
      <c r="W158" s="353" t="s">
        <v>53</v>
      </c>
      <c r="X158" s="405" t="s">
        <v>53</v>
      </c>
      <c r="Y158" s="409" t="s">
        <v>53</v>
      </c>
      <c r="Z158" s="353" t="s">
        <v>53</v>
      </c>
      <c r="AA158" s="410" t="s">
        <v>53</v>
      </c>
      <c r="AB158" s="417" t="s">
        <v>53</v>
      </c>
      <c r="AC158" s="353" t="s">
        <v>53</v>
      </c>
      <c r="AD158" s="405" t="s">
        <v>53</v>
      </c>
      <c r="AE158" s="409" t="s">
        <v>279</v>
      </c>
      <c r="AF158" s="353">
        <v>0.13</v>
      </c>
      <c r="AG158" s="410">
        <v>0.28000000000000003</v>
      </c>
      <c r="AH158" s="417" t="s">
        <v>279</v>
      </c>
      <c r="AI158" s="353">
        <v>0.99</v>
      </c>
      <c r="AJ158" s="405">
        <v>0.99</v>
      </c>
      <c r="AK158" s="409" t="s">
        <v>201</v>
      </c>
      <c r="AL158" s="353">
        <v>1.01</v>
      </c>
      <c r="AM158" s="410">
        <v>2.2200000000000002</v>
      </c>
      <c r="AN158" s="417" t="s">
        <v>200</v>
      </c>
      <c r="AO158" s="353">
        <v>1.78</v>
      </c>
      <c r="AP158" s="405">
        <v>2.4900000000000002</v>
      </c>
      <c r="AQ158" s="409" t="s">
        <v>165</v>
      </c>
      <c r="AR158" s="353">
        <v>2.5009999999999999</v>
      </c>
      <c r="AS158" s="410">
        <v>2.5030000000000001</v>
      </c>
      <c r="AT158" s="409" t="s">
        <v>165</v>
      </c>
      <c r="AU158" s="353">
        <v>3.92</v>
      </c>
      <c r="AV158" s="410">
        <v>3.9220000000000002</v>
      </c>
      <c r="AW158" s="417" t="s">
        <v>243</v>
      </c>
      <c r="AX158" s="353">
        <v>2.6135000000000002</v>
      </c>
      <c r="AY158" s="405">
        <v>2.6135000000000002</v>
      </c>
      <c r="AZ158" s="409" t="s">
        <v>200</v>
      </c>
      <c r="BA158" s="353">
        <v>1.2857400000000001</v>
      </c>
      <c r="BB158" s="353" t="s">
        <v>241</v>
      </c>
      <c r="BC158" s="353" t="s">
        <v>53</v>
      </c>
      <c r="BD158" s="410">
        <v>1.2858400000000001</v>
      </c>
      <c r="BF158" s="649"/>
      <c r="BG158" s="728"/>
      <c r="BH158" s="729"/>
      <c r="BI158" s="729"/>
    </row>
    <row r="159" spans="1:61" s="111" customFormat="1" ht="13.8" customHeight="1" x14ac:dyDescent="0.25">
      <c r="A159" s="771"/>
      <c r="B159" s="802"/>
      <c r="C159" s="420" t="s">
        <v>1101</v>
      </c>
      <c r="D159" s="423" t="s">
        <v>242</v>
      </c>
      <c r="E159" s="353">
        <v>1.88</v>
      </c>
      <c r="F159" s="410">
        <v>1.88</v>
      </c>
      <c r="G159" s="409" t="s">
        <v>201</v>
      </c>
      <c r="H159" s="353">
        <v>2.33</v>
      </c>
      <c r="I159" s="410">
        <v>2.33</v>
      </c>
      <c r="J159" s="417" t="s">
        <v>163</v>
      </c>
      <c r="K159" s="353">
        <v>1.71</v>
      </c>
      <c r="L159" s="405">
        <v>1.71</v>
      </c>
      <c r="M159" s="409" t="s">
        <v>163</v>
      </c>
      <c r="N159" s="353">
        <v>1.71</v>
      </c>
      <c r="O159" s="410">
        <v>1.71</v>
      </c>
      <c r="P159" s="417" t="s">
        <v>201</v>
      </c>
      <c r="Q159" s="353">
        <v>3.98</v>
      </c>
      <c r="R159" s="405">
        <v>5.42</v>
      </c>
      <c r="S159" s="409" t="s">
        <v>242</v>
      </c>
      <c r="T159" s="353">
        <v>3.11</v>
      </c>
      <c r="U159" s="410">
        <v>5.54</v>
      </c>
      <c r="V159" s="417" t="s">
        <v>201</v>
      </c>
      <c r="W159" s="353">
        <v>6.75</v>
      </c>
      <c r="X159" s="405">
        <v>6.75</v>
      </c>
      <c r="Y159" s="409" t="s">
        <v>201</v>
      </c>
      <c r="Z159" s="353">
        <v>6.26</v>
      </c>
      <c r="AA159" s="410">
        <v>6.26</v>
      </c>
      <c r="AB159" s="417" t="s">
        <v>200</v>
      </c>
      <c r="AC159" s="353">
        <v>5.28</v>
      </c>
      <c r="AD159" s="405">
        <v>5.38</v>
      </c>
      <c r="AE159" s="409" t="s">
        <v>202</v>
      </c>
      <c r="AF159" s="353">
        <v>3.27</v>
      </c>
      <c r="AG159" s="410">
        <v>3.39</v>
      </c>
      <c r="AH159" s="417" t="s">
        <v>237</v>
      </c>
      <c r="AI159" s="353">
        <v>20.6</v>
      </c>
      <c r="AJ159" s="405">
        <v>20.62</v>
      </c>
      <c r="AK159" s="409" t="s">
        <v>243</v>
      </c>
      <c r="AL159" s="353">
        <v>10.23</v>
      </c>
      <c r="AM159" s="410">
        <v>10.25</v>
      </c>
      <c r="AN159" s="417" t="s">
        <v>165</v>
      </c>
      <c r="AO159" s="353">
        <v>18.89</v>
      </c>
      <c r="AP159" s="405">
        <v>18.89</v>
      </c>
      <c r="AQ159" s="409" t="s">
        <v>53</v>
      </c>
      <c r="AR159" s="353" t="s">
        <v>53</v>
      </c>
      <c r="AS159" s="410" t="s">
        <v>53</v>
      </c>
      <c r="AT159" s="409" t="s">
        <v>242</v>
      </c>
      <c r="AU159" s="353" t="s">
        <v>53</v>
      </c>
      <c r="AV159" s="410">
        <v>24.15</v>
      </c>
      <c r="AW159" s="417" t="s">
        <v>279</v>
      </c>
      <c r="AX159" s="353" t="s">
        <v>659</v>
      </c>
      <c r="AY159" s="405" t="s">
        <v>659</v>
      </c>
      <c r="AZ159" s="409" t="s">
        <v>279</v>
      </c>
      <c r="BA159" s="353">
        <v>0.75</v>
      </c>
      <c r="BB159" s="353" t="s">
        <v>241</v>
      </c>
      <c r="BC159" s="353" t="s">
        <v>241</v>
      </c>
      <c r="BD159" s="410">
        <v>0.75</v>
      </c>
      <c r="BF159" s="649"/>
      <c r="BG159" s="728"/>
      <c r="BH159" s="729"/>
      <c r="BI159" s="729"/>
    </row>
    <row r="160" spans="1:61" s="111" customFormat="1" ht="13.8" customHeight="1" x14ac:dyDescent="0.25">
      <c r="A160" s="771"/>
      <c r="B160" s="802"/>
      <c r="C160" s="420" t="s">
        <v>1102</v>
      </c>
      <c r="D160" s="423" t="s">
        <v>163</v>
      </c>
      <c r="E160" s="353">
        <v>0.93</v>
      </c>
      <c r="F160" s="410">
        <v>0.93</v>
      </c>
      <c r="G160" s="409" t="s">
        <v>242</v>
      </c>
      <c r="H160" s="353">
        <v>1.42</v>
      </c>
      <c r="I160" s="410">
        <v>1.42</v>
      </c>
      <c r="J160" s="417" t="s">
        <v>163</v>
      </c>
      <c r="K160" s="353">
        <v>1.02</v>
      </c>
      <c r="L160" s="405">
        <v>1.02</v>
      </c>
      <c r="M160" s="409" t="s">
        <v>163</v>
      </c>
      <c r="N160" s="353">
        <v>0.68</v>
      </c>
      <c r="O160" s="410">
        <v>0.68</v>
      </c>
      <c r="P160" s="417" t="s">
        <v>53</v>
      </c>
      <c r="Q160" s="353" t="s">
        <v>53</v>
      </c>
      <c r="R160" s="405" t="s">
        <v>53</v>
      </c>
      <c r="S160" s="409" t="s">
        <v>53</v>
      </c>
      <c r="T160" s="353" t="s">
        <v>53</v>
      </c>
      <c r="U160" s="410" t="s">
        <v>53</v>
      </c>
      <c r="V160" s="417" t="s">
        <v>53</v>
      </c>
      <c r="W160" s="353" t="s">
        <v>53</v>
      </c>
      <c r="X160" s="405" t="s">
        <v>53</v>
      </c>
      <c r="Y160" s="409" t="s">
        <v>53</v>
      </c>
      <c r="Z160" s="353" t="s">
        <v>53</v>
      </c>
      <c r="AA160" s="410" t="s">
        <v>53</v>
      </c>
      <c r="AB160" s="417" t="s">
        <v>53</v>
      </c>
      <c r="AC160" s="353" t="s">
        <v>53</v>
      </c>
      <c r="AD160" s="405" t="s">
        <v>53</v>
      </c>
      <c r="AE160" s="409" t="s">
        <v>53</v>
      </c>
      <c r="AF160" s="353" t="s">
        <v>53</v>
      </c>
      <c r="AG160" s="410" t="s">
        <v>53</v>
      </c>
      <c r="AH160" s="417" t="s">
        <v>53</v>
      </c>
      <c r="AI160" s="353" t="s">
        <v>53</v>
      </c>
      <c r="AJ160" s="405" t="s">
        <v>53</v>
      </c>
      <c r="AK160" s="409" t="s">
        <v>53</v>
      </c>
      <c r="AL160" s="353" t="s">
        <v>53</v>
      </c>
      <c r="AM160" s="410" t="s">
        <v>53</v>
      </c>
      <c r="AN160" s="417" t="s">
        <v>242</v>
      </c>
      <c r="AO160" s="353">
        <v>19.52</v>
      </c>
      <c r="AP160" s="405">
        <v>19.920000000000002</v>
      </c>
      <c r="AQ160" s="409" t="s">
        <v>242</v>
      </c>
      <c r="AR160" s="353">
        <v>5.48</v>
      </c>
      <c r="AS160" s="410">
        <v>5.88</v>
      </c>
      <c r="AT160" s="409" t="s">
        <v>200</v>
      </c>
      <c r="AU160" s="353">
        <v>2.8490000000000002</v>
      </c>
      <c r="AV160" s="410">
        <v>3.5289999999999999</v>
      </c>
      <c r="AW160" s="417" t="s">
        <v>166</v>
      </c>
      <c r="AX160" s="353">
        <v>3.488</v>
      </c>
      <c r="AY160" s="405">
        <v>4.3607899999999997</v>
      </c>
      <c r="AZ160" s="409" t="s">
        <v>201</v>
      </c>
      <c r="BA160" s="353">
        <v>0.28320000000000001</v>
      </c>
      <c r="BB160" s="353" t="s">
        <v>241</v>
      </c>
      <c r="BC160" s="353" t="s">
        <v>241</v>
      </c>
      <c r="BD160" s="410">
        <v>0.55320000000000003</v>
      </c>
      <c r="BF160" s="649"/>
      <c r="BG160" s="728"/>
      <c r="BH160" s="729"/>
      <c r="BI160" s="729"/>
    </row>
    <row r="161" spans="1:61" s="111" customFormat="1" ht="13.8" customHeight="1" x14ac:dyDescent="0.25">
      <c r="A161" s="772"/>
      <c r="B161" s="803"/>
      <c r="C161" s="421" t="s">
        <v>1103</v>
      </c>
      <c r="D161" s="425" t="s">
        <v>164</v>
      </c>
      <c r="E161" s="354">
        <v>1.34</v>
      </c>
      <c r="F161" s="414">
        <v>1.345</v>
      </c>
      <c r="G161" s="413" t="s">
        <v>242</v>
      </c>
      <c r="H161" s="354">
        <v>3.39</v>
      </c>
      <c r="I161" s="414">
        <v>3.39</v>
      </c>
      <c r="J161" s="356" t="s">
        <v>53</v>
      </c>
      <c r="K161" s="354" t="s">
        <v>53</v>
      </c>
      <c r="L161" s="407" t="s">
        <v>53</v>
      </c>
      <c r="M161" s="413" t="s">
        <v>279</v>
      </c>
      <c r="N161" s="354">
        <v>0.48</v>
      </c>
      <c r="O161" s="414">
        <v>0.48</v>
      </c>
      <c r="P161" s="356" t="s">
        <v>164</v>
      </c>
      <c r="Q161" s="354">
        <v>1.39</v>
      </c>
      <c r="R161" s="407">
        <v>1.4</v>
      </c>
      <c r="S161" s="413" t="s">
        <v>242</v>
      </c>
      <c r="T161" s="354">
        <v>1.4</v>
      </c>
      <c r="U161" s="414">
        <v>1.4</v>
      </c>
      <c r="V161" s="356" t="s">
        <v>164</v>
      </c>
      <c r="W161" s="354">
        <v>2.04</v>
      </c>
      <c r="X161" s="407">
        <v>2.04</v>
      </c>
      <c r="Y161" s="413" t="s">
        <v>163</v>
      </c>
      <c r="Z161" s="354">
        <v>1.24</v>
      </c>
      <c r="AA161" s="414">
        <v>4.74</v>
      </c>
      <c r="AB161" s="356" t="s">
        <v>53</v>
      </c>
      <c r="AC161" s="354" t="s">
        <v>53</v>
      </c>
      <c r="AD161" s="407" t="s">
        <v>53</v>
      </c>
      <c r="AE161" s="413" t="s">
        <v>53</v>
      </c>
      <c r="AF161" s="354" t="s">
        <v>53</v>
      </c>
      <c r="AG161" s="414" t="s">
        <v>53</v>
      </c>
      <c r="AH161" s="356" t="s">
        <v>163</v>
      </c>
      <c r="AI161" s="354" t="s">
        <v>53</v>
      </c>
      <c r="AJ161" s="407">
        <v>12.8</v>
      </c>
      <c r="AK161" s="413" t="s">
        <v>163</v>
      </c>
      <c r="AL161" s="354" t="s">
        <v>53</v>
      </c>
      <c r="AM161" s="414">
        <v>4.0999999999999996</v>
      </c>
      <c r="AN161" s="356" t="s">
        <v>163</v>
      </c>
      <c r="AO161" s="354">
        <v>0.32</v>
      </c>
      <c r="AP161" s="407">
        <v>1.343</v>
      </c>
      <c r="AQ161" s="413" t="s">
        <v>201</v>
      </c>
      <c r="AR161" s="354">
        <v>4.5199999999999996</v>
      </c>
      <c r="AS161" s="414">
        <v>5.0199999999999996</v>
      </c>
      <c r="AT161" s="413" t="s">
        <v>164</v>
      </c>
      <c r="AU161" s="354">
        <v>3.431</v>
      </c>
      <c r="AV161" s="414">
        <v>3.431</v>
      </c>
      <c r="AW161" s="356" t="s">
        <v>279</v>
      </c>
      <c r="AX161" s="354">
        <v>0.60099999999999998</v>
      </c>
      <c r="AY161" s="407">
        <v>0.60099999999999998</v>
      </c>
      <c r="AZ161" s="413" t="s">
        <v>53</v>
      </c>
      <c r="BA161" s="354" t="s">
        <v>53</v>
      </c>
      <c r="BB161" s="354" t="s">
        <v>241</v>
      </c>
      <c r="BC161" s="354" t="s">
        <v>241</v>
      </c>
      <c r="BD161" s="414"/>
      <c r="BF161" s="649"/>
      <c r="BG161" s="728"/>
      <c r="BH161" s="729"/>
      <c r="BI161" s="729"/>
    </row>
    <row r="162" spans="1:61" s="111" customFormat="1" ht="13.2" x14ac:dyDescent="0.25">
      <c r="A162" s="770" t="s">
        <v>123</v>
      </c>
      <c r="B162" s="805" t="s">
        <v>127</v>
      </c>
      <c r="C162" s="419" t="s">
        <v>1106</v>
      </c>
      <c r="D162" s="424"/>
      <c r="E162" s="357"/>
      <c r="F162" s="412"/>
      <c r="G162" s="411"/>
      <c r="H162" s="357"/>
      <c r="I162" s="412"/>
      <c r="J162" s="355"/>
      <c r="K162" s="357"/>
      <c r="L162" s="406"/>
      <c r="M162" s="411" t="s">
        <v>200</v>
      </c>
      <c r="N162" s="357">
        <v>79.685000000000002</v>
      </c>
      <c r="O162" s="412">
        <v>129.785</v>
      </c>
      <c r="P162" s="355" t="s">
        <v>168</v>
      </c>
      <c r="Q162" s="357">
        <v>45.75</v>
      </c>
      <c r="R162" s="406">
        <v>69.245999999999995</v>
      </c>
      <c r="S162" s="411" t="s">
        <v>237</v>
      </c>
      <c r="T162" s="357">
        <v>48.42</v>
      </c>
      <c r="U162" s="412">
        <v>69.680000000000007</v>
      </c>
      <c r="V162" s="355" t="s">
        <v>168</v>
      </c>
      <c r="W162" s="357">
        <v>87.43</v>
      </c>
      <c r="X162" s="406">
        <v>95.99</v>
      </c>
      <c r="Y162" s="411" t="s">
        <v>168</v>
      </c>
      <c r="Z162" s="357">
        <v>105.39</v>
      </c>
      <c r="AA162" s="412">
        <v>114.66</v>
      </c>
      <c r="AB162" s="355" t="s">
        <v>238</v>
      </c>
      <c r="AC162" s="357">
        <v>62.29</v>
      </c>
      <c r="AD162" s="406">
        <v>68.33</v>
      </c>
      <c r="AE162" s="411" t="s">
        <v>170</v>
      </c>
      <c r="AF162" s="357">
        <v>60.83</v>
      </c>
      <c r="AG162" s="412">
        <v>60.83</v>
      </c>
      <c r="AH162" s="355" t="s">
        <v>168</v>
      </c>
      <c r="AI162" s="357">
        <v>100.09</v>
      </c>
      <c r="AJ162" s="406">
        <v>100.44</v>
      </c>
      <c r="AK162" s="411" t="s">
        <v>239</v>
      </c>
      <c r="AL162" s="357">
        <v>137.78</v>
      </c>
      <c r="AM162" s="412">
        <v>156.61000000000001</v>
      </c>
      <c r="AN162" s="355" t="s">
        <v>240</v>
      </c>
      <c r="AO162" s="357">
        <v>102.97</v>
      </c>
      <c r="AP162" s="406">
        <v>105.96</v>
      </c>
      <c r="AQ162" s="411" t="s">
        <v>168</v>
      </c>
      <c r="AR162" s="357">
        <v>33.049999999999997</v>
      </c>
      <c r="AS162" s="412">
        <v>37.69</v>
      </c>
      <c r="AT162" s="411" t="s">
        <v>134</v>
      </c>
      <c r="AU162" s="357">
        <v>107.35599999999999</v>
      </c>
      <c r="AV162" s="412">
        <v>122.68600000000001</v>
      </c>
      <c r="AW162" s="355" t="s">
        <v>348</v>
      </c>
      <c r="AX162" s="357">
        <v>147.176469</v>
      </c>
      <c r="AY162" s="406">
        <v>173.996769</v>
      </c>
      <c r="AZ162" s="411" t="s">
        <v>551</v>
      </c>
      <c r="BA162" s="357">
        <v>186.11311799999999</v>
      </c>
      <c r="BB162" s="357">
        <v>6.2605639999999996</v>
      </c>
      <c r="BC162" s="357">
        <v>21.738986000000001</v>
      </c>
      <c r="BD162" s="412">
        <v>214.11266800000001</v>
      </c>
      <c r="BF162" s="649"/>
      <c r="BG162" s="728"/>
      <c r="BH162" s="729"/>
      <c r="BI162" s="729"/>
    </row>
    <row r="163" spans="1:61" s="111" customFormat="1" ht="13.95" customHeight="1" x14ac:dyDescent="0.25">
      <c r="A163" s="771"/>
      <c r="B163" s="806"/>
      <c r="C163" s="421" t="s">
        <v>1107</v>
      </c>
      <c r="D163" s="425" t="s">
        <v>163</v>
      </c>
      <c r="E163" s="354">
        <v>11.96</v>
      </c>
      <c r="F163" s="414">
        <v>13.96</v>
      </c>
      <c r="G163" s="413" t="s">
        <v>243</v>
      </c>
      <c r="H163" s="354">
        <v>11.57</v>
      </c>
      <c r="I163" s="414">
        <v>13.63</v>
      </c>
      <c r="J163" s="356" t="s">
        <v>231</v>
      </c>
      <c r="K163" s="354">
        <v>53.575000000000003</v>
      </c>
      <c r="L163" s="407">
        <v>86.525000000000006</v>
      </c>
      <c r="M163" s="413" t="s">
        <v>201</v>
      </c>
      <c r="N163" s="354" t="s">
        <v>200</v>
      </c>
      <c r="O163" s="414">
        <v>16.38</v>
      </c>
      <c r="P163" s="356" t="s">
        <v>53</v>
      </c>
      <c r="Q163" s="354" t="s">
        <v>53</v>
      </c>
      <c r="R163" s="407" t="s">
        <v>53</v>
      </c>
      <c r="S163" s="413" t="s">
        <v>279</v>
      </c>
      <c r="T163" s="354" t="s">
        <v>53</v>
      </c>
      <c r="U163" s="414">
        <v>15.05</v>
      </c>
      <c r="V163" s="356" t="s">
        <v>53</v>
      </c>
      <c r="W163" s="354" t="s">
        <v>53</v>
      </c>
      <c r="X163" s="407" t="s">
        <v>53</v>
      </c>
      <c r="Y163" s="413" t="s">
        <v>164</v>
      </c>
      <c r="Z163" s="354">
        <v>2.25</v>
      </c>
      <c r="AA163" s="414">
        <v>2.25</v>
      </c>
      <c r="AB163" s="356" t="s">
        <v>164</v>
      </c>
      <c r="AC163" s="354">
        <v>5.59</v>
      </c>
      <c r="AD163" s="407">
        <v>8.83</v>
      </c>
      <c r="AE163" s="413" t="s">
        <v>166</v>
      </c>
      <c r="AF163" s="354">
        <v>6.05</v>
      </c>
      <c r="AG163" s="414">
        <v>36.33</v>
      </c>
      <c r="AH163" s="356" t="s">
        <v>238</v>
      </c>
      <c r="AI163" s="354">
        <v>12.25</v>
      </c>
      <c r="AJ163" s="407">
        <v>51.67</v>
      </c>
      <c r="AK163" s="413" t="s">
        <v>200</v>
      </c>
      <c r="AL163" s="354">
        <v>20.36</v>
      </c>
      <c r="AM163" s="414">
        <v>26.75</v>
      </c>
      <c r="AN163" s="356" t="s">
        <v>243</v>
      </c>
      <c r="AO163" s="354">
        <v>15.05</v>
      </c>
      <c r="AP163" s="407">
        <v>15.07</v>
      </c>
      <c r="AQ163" s="413" t="s">
        <v>275</v>
      </c>
      <c r="AR163" s="354">
        <v>16.489999999999998</v>
      </c>
      <c r="AS163" s="414">
        <v>16.52</v>
      </c>
      <c r="AT163" s="413" t="s">
        <v>166</v>
      </c>
      <c r="AU163" s="354">
        <v>9.92</v>
      </c>
      <c r="AV163" s="414">
        <v>14.19</v>
      </c>
      <c r="AW163" s="356" t="s">
        <v>239</v>
      </c>
      <c r="AX163" s="354">
        <v>29.529720999999999</v>
      </c>
      <c r="AY163" s="407">
        <v>38.579720999999999</v>
      </c>
      <c r="AZ163" s="413" t="s">
        <v>204</v>
      </c>
      <c r="BA163" s="354">
        <v>92.536242999999999</v>
      </c>
      <c r="BB163" s="354" t="s">
        <v>53</v>
      </c>
      <c r="BC163" s="354">
        <v>3.07</v>
      </c>
      <c r="BD163" s="414">
        <v>96.826243000000005</v>
      </c>
      <c r="BF163" s="649"/>
      <c r="BG163" s="728"/>
      <c r="BH163" s="729"/>
      <c r="BI163" s="729"/>
    </row>
    <row r="164" spans="1:61" s="111" customFormat="1" ht="13.8" customHeight="1" x14ac:dyDescent="0.25">
      <c r="A164" s="771"/>
      <c r="B164" s="807" t="s">
        <v>105</v>
      </c>
      <c r="C164" s="419" t="s">
        <v>1108</v>
      </c>
      <c r="D164" s="424"/>
      <c r="E164" s="357"/>
      <c r="F164" s="412"/>
      <c r="G164" s="411"/>
      <c r="H164" s="357"/>
      <c r="I164" s="412"/>
      <c r="J164" s="355"/>
      <c r="K164" s="357"/>
      <c r="L164" s="406"/>
      <c r="M164" s="411"/>
      <c r="N164" s="357"/>
      <c r="O164" s="412"/>
      <c r="P164" s="355"/>
      <c r="Q164" s="357"/>
      <c r="R164" s="406"/>
      <c r="S164" s="411"/>
      <c r="T164" s="357"/>
      <c r="U164" s="412"/>
      <c r="V164" s="355" t="s">
        <v>1115</v>
      </c>
      <c r="W164" s="357">
        <v>11799.753500000001</v>
      </c>
      <c r="X164" s="406">
        <v>13190.915199999999</v>
      </c>
      <c r="Y164" s="411" t="s">
        <v>544</v>
      </c>
      <c r="Z164" s="357">
        <v>980.21500000000003</v>
      </c>
      <c r="AA164" s="412">
        <v>1104.1477</v>
      </c>
      <c r="AB164" s="355" t="s">
        <v>442</v>
      </c>
      <c r="AC164" s="357">
        <v>566.90120000000002</v>
      </c>
      <c r="AD164" s="406">
        <v>747.42970000000003</v>
      </c>
      <c r="AE164" s="411" t="s">
        <v>605</v>
      </c>
      <c r="AF164" s="357">
        <v>584.53409999999997</v>
      </c>
      <c r="AG164" s="412">
        <v>715.90750000000003</v>
      </c>
      <c r="AH164" s="355" t="s">
        <v>568</v>
      </c>
      <c r="AI164" s="357">
        <v>789.85479999999995</v>
      </c>
      <c r="AJ164" s="406">
        <v>1025.1487</v>
      </c>
      <c r="AK164" s="411" t="s">
        <v>1116</v>
      </c>
      <c r="AL164" s="357">
        <v>1233.6431</v>
      </c>
      <c r="AM164" s="412">
        <v>1756.7203</v>
      </c>
      <c r="AN164" s="355" t="s">
        <v>1117</v>
      </c>
      <c r="AO164" s="357">
        <v>1875.1220000000001</v>
      </c>
      <c r="AP164" s="406">
        <v>2869.7435</v>
      </c>
      <c r="AQ164" s="411" t="s">
        <v>1118</v>
      </c>
      <c r="AR164" s="357">
        <v>9925.0666000000001</v>
      </c>
      <c r="AS164" s="412">
        <v>11773.7786</v>
      </c>
      <c r="AT164" s="411" t="s">
        <v>1119</v>
      </c>
      <c r="AU164" s="357">
        <v>14217.300499999999</v>
      </c>
      <c r="AV164" s="412">
        <v>15871.9565</v>
      </c>
      <c r="AW164" s="355" t="s">
        <v>1120</v>
      </c>
      <c r="AX164" s="357">
        <v>14374.113939999999</v>
      </c>
      <c r="AY164" s="406">
        <v>18502.439079</v>
      </c>
      <c r="AZ164" s="411" t="s">
        <v>1121</v>
      </c>
      <c r="BA164" s="357">
        <v>13534.790505999999</v>
      </c>
      <c r="BB164" s="357">
        <v>2591.7129629999999</v>
      </c>
      <c r="BC164" s="357">
        <v>1278.7561679999999</v>
      </c>
      <c r="BD164" s="412">
        <v>17529.507652</v>
      </c>
      <c r="BF164" s="649"/>
      <c r="BG164" s="728"/>
      <c r="BH164" s="729"/>
      <c r="BI164" s="729"/>
    </row>
    <row r="165" spans="1:61" s="111" customFormat="1" ht="13.95" customHeight="1" x14ac:dyDescent="0.25">
      <c r="A165" s="771"/>
      <c r="B165" s="806"/>
      <c r="C165" s="420" t="s">
        <v>1109</v>
      </c>
      <c r="D165" s="423" t="s">
        <v>610</v>
      </c>
      <c r="E165" s="353">
        <v>5220.7349999999997</v>
      </c>
      <c r="F165" s="410">
        <v>5920.9319999999998</v>
      </c>
      <c r="G165" s="409" t="s">
        <v>1122</v>
      </c>
      <c r="H165" s="353">
        <v>10603.493700000001</v>
      </c>
      <c r="I165" s="410">
        <v>12622.5949</v>
      </c>
      <c r="J165" s="417" t="s">
        <v>1123</v>
      </c>
      <c r="K165" s="353">
        <v>13209.895699999999</v>
      </c>
      <c r="L165" s="405">
        <v>17037.913700000001</v>
      </c>
      <c r="M165" s="409" t="s">
        <v>1124</v>
      </c>
      <c r="N165" s="353">
        <v>7872.2884999999997</v>
      </c>
      <c r="O165" s="410">
        <v>11158.7961</v>
      </c>
      <c r="P165" s="417" t="s">
        <v>1125</v>
      </c>
      <c r="Q165" s="353">
        <v>6088.6225000000004</v>
      </c>
      <c r="R165" s="405">
        <v>8318.2062999999998</v>
      </c>
      <c r="S165" s="409" t="s">
        <v>1126</v>
      </c>
      <c r="T165" s="353">
        <v>11702.572</v>
      </c>
      <c r="U165" s="410">
        <v>13642.32</v>
      </c>
      <c r="V165" s="417" t="s">
        <v>598</v>
      </c>
      <c r="W165" s="353">
        <v>689.89</v>
      </c>
      <c r="X165" s="405">
        <v>829.3</v>
      </c>
      <c r="Y165" s="409" t="s">
        <v>1127</v>
      </c>
      <c r="Z165" s="353">
        <v>2960.7570999999998</v>
      </c>
      <c r="AA165" s="410">
        <v>3781.3877000000002</v>
      </c>
      <c r="AB165" s="417" t="s">
        <v>1128</v>
      </c>
      <c r="AC165" s="353">
        <v>4127.2532000000001</v>
      </c>
      <c r="AD165" s="405">
        <v>5915.6642000000002</v>
      </c>
      <c r="AE165" s="409" t="s">
        <v>1129</v>
      </c>
      <c r="AF165" s="353">
        <v>4520.7065000000002</v>
      </c>
      <c r="AG165" s="410">
        <v>6723.8626999999997</v>
      </c>
      <c r="AH165" s="417" t="s">
        <v>1130</v>
      </c>
      <c r="AI165" s="353">
        <v>5039.5394999999999</v>
      </c>
      <c r="AJ165" s="405">
        <v>6846.3756000000003</v>
      </c>
      <c r="AK165" s="409" t="s">
        <v>1131</v>
      </c>
      <c r="AL165" s="353">
        <v>5799.4535999999998</v>
      </c>
      <c r="AM165" s="410">
        <v>8425.2788</v>
      </c>
      <c r="AN165" s="417" t="s">
        <v>1132</v>
      </c>
      <c r="AO165" s="353">
        <v>5376.2129999999997</v>
      </c>
      <c r="AP165" s="405">
        <v>8159.5866999999998</v>
      </c>
      <c r="AQ165" s="409" t="s">
        <v>1133</v>
      </c>
      <c r="AR165" s="353">
        <v>9329.7990000000009</v>
      </c>
      <c r="AS165" s="410">
        <v>12914.8495</v>
      </c>
      <c r="AT165" s="409" t="s">
        <v>1134</v>
      </c>
      <c r="AU165" s="353">
        <v>11985.6698</v>
      </c>
      <c r="AV165" s="410">
        <v>15470.572099999999</v>
      </c>
      <c r="AW165" s="417" t="s">
        <v>1135</v>
      </c>
      <c r="AX165" s="353">
        <v>11445.538901</v>
      </c>
      <c r="AY165" s="405">
        <v>14233.664977</v>
      </c>
      <c r="AZ165" s="409" t="s">
        <v>1136</v>
      </c>
      <c r="BA165" s="353">
        <v>10255.380386999999</v>
      </c>
      <c r="BB165" s="353">
        <v>1732.3591799999999</v>
      </c>
      <c r="BC165" s="353">
        <v>926.19300999999996</v>
      </c>
      <c r="BD165" s="410">
        <v>12994.250311</v>
      </c>
      <c r="BF165" s="649"/>
      <c r="BG165" s="728"/>
      <c r="BH165" s="729"/>
      <c r="BI165" s="729"/>
    </row>
    <row r="166" spans="1:61" s="111" customFormat="1" ht="13.95" customHeight="1" x14ac:dyDescent="0.25">
      <c r="A166" s="771"/>
      <c r="B166" s="806"/>
      <c r="C166" s="420" t="s">
        <v>33</v>
      </c>
      <c r="D166" s="423"/>
      <c r="E166" s="353"/>
      <c r="F166" s="410"/>
      <c r="G166" s="409"/>
      <c r="H166" s="353"/>
      <c r="I166" s="410"/>
      <c r="J166" s="417"/>
      <c r="K166" s="353"/>
      <c r="L166" s="405"/>
      <c r="M166" s="409"/>
      <c r="N166" s="353"/>
      <c r="O166" s="410"/>
      <c r="P166" s="417"/>
      <c r="Q166" s="353"/>
      <c r="R166" s="405"/>
      <c r="S166" s="409"/>
      <c r="T166" s="353"/>
      <c r="U166" s="410"/>
      <c r="V166" s="417"/>
      <c r="W166" s="353"/>
      <c r="X166" s="405"/>
      <c r="Y166" s="409"/>
      <c r="Z166" s="353"/>
      <c r="AA166" s="410"/>
      <c r="AB166" s="417"/>
      <c r="AC166" s="353"/>
      <c r="AD166" s="405"/>
      <c r="AE166" s="409"/>
      <c r="AF166" s="353"/>
      <c r="AG166" s="410"/>
      <c r="AH166" s="417"/>
      <c r="AI166" s="353"/>
      <c r="AJ166" s="405"/>
      <c r="AK166" s="409"/>
      <c r="AL166" s="353"/>
      <c r="AM166" s="410"/>
      <c r="AN166" s="417"/>
      <c r="AO166" s="353"/>
      <c r="AP166" s="405"/>
      <c r="AQ166" s="409" t="s">
        <v>1005</v>
      </c>
      <c r="AR166" s="353">
        <v>5324.8530000000001</v>
      </c>
      <c r="AS166" s="410">
        <v>6232.5271000000002</v>
      </c>
      <c r="AT166" s="409" t="s">
        <v>507</v>
      </c>
      <c r="AU166" s="353">
        <v>964.24</v>
      </c>
      <c r="AV166" s="410">
        <v>1203.4863</v>
      </c>
      <c r="AW166" s="417" t="s">
        <v>607</v>
      </c>
      <c r="AX166" s="353">
        <v>454.16539999999998</v>
      </c>
      <c r="AY166" s="405">
        <v>647.02250000000004</v>
      </c>
      <c r="AZ166" s="409" t="s">
        <v>498</v>
      </c>
      <c r="BA166" s="353">
        <v>1521.5329999999999</v>
      </c>
      <c r="BB166" s="353">
        <v>219.90360000000001</v>
      </c>
      <c r="BC166" s="353">
        <v>126.7518</v>
      </c>
      <c r="BD166" s="410">
        <v>1889.7179000000001</v>
      </c>
      <c r="BF166" s="649"/>
      <c r="BG166" s="728"/>
      <c r="BH166" s="729"/>
      <c r="BI166" s="729"/>
    </row>
    <row r="167" spans="1:61" s="111" customFormat="1" ht="13.95" customHeight="1" x14ac:dyDescent="0.25">
      <c r="A167" s="771"/>
      <c r="B167" s="806"/>
      <c r="C167" s="420" t="s">
        <v>1110</v>
      </c>
      <c r="D167" s="423" t="s">
        <v>163</v>
      </c>
      <c r="E167" s="353">
        <v>12.61</v>
      </c>
      <c r="F167" s="410">
        <v>13.58</v>
      </c>
      <c r="G167" s="409" t="s">
        <v>237</v>
      </c>
      <c r="H167" s="353">
        <v>18.606999999999999</v>
      </c>
      <c r="I167" s="410">
        <v>22.588000000000001</v>
      </c>
      <c r="J167" s="417" t="s">
        <v>169</v>
      </c>
      <c r="K167" s="353">
        <v>24.128</v>
      </c>
      <c r="L167" s="405">
        <v>35.366999999999997</v>
      </c>
      <c r="M167" s="409" t="s">
        <v>169</v>
      </c>
      <c r="N167" s="353">
        <v>22.611000000000001</v>
      </c>
      <c r="O167" s="410">
        <v>35.0809</v>
      </c>
      <c r="P167" s="417" t="s">
        <v>167</v>
      </c>
      <c r="Q167" s="353">
        <v>16.513000000000002</v>
      </c>
      <c r="R167" s="405">
        <v>35.011899999999997</v>
      </c>
      <c r="S167" s="409" t="s">
        <v>172</v>
      </c>
      <c r="T167" s="353">
        <v>19.091999999999999</v>
      </c>
      <c r="U167" s="410">
        <v>25.042000000000002</v>
      </c>
      <c r="V167" s="417" t="s">
        <v>237</v>
      </c>
      <c r="W167" s="353">
        <v>4.2629999999999999</v>
      </c>
      <c r="X167" s="405">
        <v>8.6790000000000003</v>
      </c>
      <c r="Y167" s="409" t="s">
        <v>277</v>
      </c>
      <c r="Z167" s="353">
        <v>34.919899999999998</v>
      </c>
      <c r="AA167" s="410">
        <v>42.165900000000001</v>
      </c>
      <c r="AB167" s="417" t="s">
        <v>237</v>
      </c>
      <c r="AC167" s="353">
        <v>18.128900000000002</v>
      </c>
      <c r="AD167" s="405">
        <v>23.314900000000002</v>
      </c>
      <c r="AE167" s="409" t="s">
        <v>188</v>
      </c>
      <c r="AF167" s="353">
        <v>26.904800000000002</v>
      </c>
      <c r="AG167" s="410">
        <v>41.464799999999997</v>
      </c>
      <c r="AH167" s="417" t="s">
        <v>436</v>
      </c>
      <c r="AI167" s="353">
        <v>97.752799999999993</v>
      </c>
      <c r="AJ167" s="405">
        <v>132.47380000000001</v>
      </c>
      <c r="AK167" s="409" t="s">
        <v>500</v>
      </c>
      <c r="AL167" s="353">
        <v>121.6943</v>
      </c>
      <c r="AM167" s="410">
        <v>188.9443</v>
      </c>
      <c r="AN167" s="417" t="s">
        <v>500</v>
      </c>
      <c r="AO167" s="353">
        <v>116.9729</v>
      </c>
      <c r="AP167" s="405">
        <v>184.8939</v>
      </c>
      <c r="AQ167" s="409" t="s">
        <v>414</v>
      </c>
      <c r="AR167" s="353">
        <v>116.2971</v>
      </c>
      <c r="AS167" s="410">
        <v>151.99109999999999</v>
      </c>
      <c r="AT167" s="409" t="s">
        <v>211</v>
      </c>
      <c r="AU167" s="353">
        <v>76.868099999999998</v>
      </c>
      <c r="AV167" s="410">
        <v>128.90809999999999</v>
      </c>
      <c r="AW167" s="417" t="s">
        <v>303</v>
      </c>
      <c r="AX167" s="353">
        <v>209.76845599999999</v>
      </c>
      <c r="AY167" s="405">
        <v>295.49628100000001</v>
      </c>
      <c r="AZ167" s="409" t="s">
        <v>450</v>
      </c>
      <c r="BA167" s="353">
        <v>345.539647</v>
      </c>
      <c r="BB167" s="353">
        <v>36.440894</v>
      </c>
      <c r="BC167" s="353">
        <v>27.336402</v>
      </c>
      <c r="BD167" s="410">
        <v>437.05292200000002</v>
      </c>
      <c r="BF167" s="649"/>
      <c r="BG167" s="728"/>
      <c r="BH167" s="729"/>
      <c r="BI167" s="729"/>
    </row>
    <row r="168" spans="1:61" s="111" customFormat="1" ht="13.95" customHeight="1" x14ac:dyDescent="0.25">
      <c r="A168" s="771"/>
      <c r="B168" s="806"/>
      <c r="C168" s="420" t="s">
        <v>1111</v>
      </c>
      <c r="D168" s="423" t="s">
        <v>1137</v>
      </c>
      <c r="E168" s="353">
        <v>7349.6440000000002</v>
      </c>
      <c r="F168" s="410">
        <v>9074.8726999999999</v>
      </c>
      <c r="G168" s="409" t="s">
        <v>948</v>
      </c>
      <c r="H168" s="353">
        <v>4288.8262999999997</v>
      </c>
      <c r="I168" s="410">
        <v>5266.7671</v>
      </c>
      <c r="J168" s="417" t="s">
        <v>586</v>
      </c>
      <c r="K168" s="353">
        <v>4849.1278000000002</v>
      </c>
      <c r="L168" s="405">
        <v>7042.9372000000003</v>
      </c>
      <c r="M168" s="409" t="s">
        <v>1138</v>
      </c>
      <c r="N168" s="353">
        <v>6969.4134000000004</v>
      </c>
      <c r="O168" s="410">
        <v>10181.8802</v>
      </c>
      <c r="P168" s="417" t="s">
        <v>479</v>
      </c>
      <c r="Q168" s="353">
        <v>1884.1373000000001</v>
      </c>
      <c r="R168" s="405">
        <v>2723.4418000000001</v>
      </c>
      <c r="S168" s="409" t="s">
        <v>623</v>
      </c>
      <c r="T168" s="353">
        <v>1538.9970000000001</v>
      </c>
      <c r="U168" s="410">
        <v>1728.4179999999999</v>
      </c>
      <c r="V168" s="417" t="s">
        <v>666</v>
      </c>
      <c r="W168" s="353">
        <v>2348.991</v>
      </c>
      <c r="X168" s="405">
        <v>2549.2075</v>
      </c>
      <c r="Y168" s="409" t="s">
        <v>783</v>
      </c>
      <c r="Z168" s="353">
        <v>5556.5709999999999</v>
      </c>
      <c r="AA168" s="410">
        <v>6434.6940999999997</v>
      </c>
      <c r="AB168" s="417" t="s">
        <v>1139</v>
      </c>
      <c r="AC168" s="353">
        <v>5918.0517</v>
      </c>
      <c r="AD168" s="405">
        <v>8446.9989999999998</v>
      </c>
      <c r="AE168" s="409" t="s">
        <v>1140</v>
      </c>
      <c r="AF168" s="353">
        <v>5493.7344999999996</v>
      </c>
      <c r="AG168" s="410">
        <v>7864.1801999999998</v>
      </c>
      <c r="AH168" s="417" t="s">
        <v>1141</v>
      </c>
      <c r="AI168" s="353">
        <v>8925.0151999999998</v>
      </c>
      <c r="AJ168" s="405">
        <v>11616.7745</v>
      </c>
      <c r="AK168" s="409" t="s">
        <v>1142</v>
      </c>
      <c r="AL168" s="353">
        <v>9761.0215000000007</v>
      </c>
      <c r="AM168" s="410">
        <v>13321.372600000001</v>
      </c>
      <c r="AN168" s="417" t="s">
        <v>1143</v>
      </c>
      <c r="AO168" s="353">
        <v>13414.2338</v>
      </c>
      <c r="AP168" s="405">
        <v>17013.952399999998</v>
      </c>
      <c r="AQ168" s="409" t="s">
        <v>166</v>
      </c>
      <c r="AR168" s="353">
        <v>14.38</v>
      </c>
      <c r="AS168" s="410">
        <v>59.78</v>
      </c>
      <c r="AT168" s="409"/>
      <c r="AU168" s="353"/>
      <c r="AV168" s="410"/>
      <c r="AW168" s="417" t="s">
        <v>172</v>
      </c>
      <c r="AX168" s="353">
        <v>166.79</v>
      </c>
      <c r="AY168" s="405">
        <v>194.39</v>
      </c>
      <c r="AZ168" s="409" t="s">
        <v>238</v>
      </c>
      <c r="BA168" s="353">
        <v>85.84</v>
      </c>
      <c r="BB168" s="353" t="s">
        <v>53</v>
      </c>
      <c r="BC168" s="353" t="s">
        <v>241</v>
      </c>
      <c r="BD168" s="410">
        <v>89.64</v>
      </c>
      <c r="BF168" s="649"/>
      <c r="BG168" s="728"/>
      <c r="BH168" s="729"/>
      <c r="BI168" s="729"/>
    </row>
    <row r="169" spans="1:61" s="111" customFormat="1" ht="13.95" customHeight="1" x14ac:dyDescent="0.25">
      <c r="A169" s="771"/>
      <c r="B169" s="806"/>
      <c r="C169" s="420" t="s">
        <v>1112</v>
      </c>
      <c r="D169" s="423" t="s">
        <v>200</v>
      </c>
      <c r="E169" s="353">
        <v>2.3090000000000002</v>
      </c>
      <c r="F169" s="410">
        <v>2.9089999999999998</v>
      </c>
      <c r="G169" s="409" t="s">
        <v>165</v>
      </c>
      <c r="H169" s="353">
        <v>2.5299999999999998</v>
      </c>
      <c r="I169" s="410">
        <v>4.13</v>
      </c>
      <c r="J169" s="417" t="s">
        <v>202</v>
      </c>
      <c r="K169" s="353">
        <v>2.4849999999999999</v>
      </c>
      <c r="L169" s="405">
        <v>5.08</v>
      </c>
      <c r="M169" s="409" t="s">
        <v>168</v>
      </c>
      <c r="N169" s="353">
        <v>1.8520000000000001</v>
      </c>
      <c r="O169" s="410">
        <v>9.0410000000000004</v>
      </c>
      <c r="P169" s="417" t="s">
        <v>238</v>
      </c>
      <c r="Q169" s="353">
        <v>2.1850000000000001</v>
      </c>
      <c r="R169" s="405">
        <v>5.0030000000000001</v>
      </c>
      <c r="S169" s="409" t="s">
        <v>53</v>
      </c>
      <c r="T169" s="353" t="s">
        <v>53</v>
      </c>
      <c r="U169" s="410" t="s">
        <v>53</v>
      </c>
      <c r="V169" s="417" t="s">
        <v>53</v>
      </c>
      <c r="W169" s="353" t="s">
        <v>53</v>
      </c>
      <c r="X169" s="405" t="s">
        <v>53</v>
      </c>
      <c r="Y169" s="409" t="s">
        <v>169</v>
      </c>
      <c r="Z169" s="353" t="s">
        <v>53</v>
      </c>
      <c r="AA169" s="410">
        <v>61.328000000000003</v>
      </c>
      <c r="AB169" s="417" t="s">
        <v>53</v>
      </c>
      <c r="AC169" s="353" t="s">
        <v>53</v>
      </c>
      <c r="AD169" s="405" t="s">
        <v>53</v>
      </c>
      <c r="AE169" s="409" t="s">
        <v>53</v>
      </c>
      <c r="AF169" s="353" t="s">
        <v>53</v>
      </c>
      <c r="AG169" s="410" t="s">
        <v>53</v>
      </c>
      <c r="AH169" s="417" t="s">
        <v>53</v>
      </c>
      <c r="AI169" s="353" t="s">
        <v>53</v>
      </c>
      <c r="AJ169" s="405" t="s">
        <v>53</v>
      </c>
      <c r="AK169" s="409" t="s">
        <v>170</v>
      </c>
      <c r="AL169" s="353">
        <v>59.071199999999997</v>
      </c>
      <c r="AM169" s="410">
        <v>66.938199999999995</v>
      </c>
      <c r="AN169" s="417" t="s">
        <v>205</v>
      </c>
      <c r="AO169" s="353">
        <v>59.165500000000002</v>
      </c>
      <c r="AP169" s="405">
        <v>67.200500000000005</v>
      </c>
      <c r="AQ169" s="409" t="s">
        <v>53</v>
      </c>
      <c r="AR169" s="353" t="s">
        <v>53</v>
      </c>
      <c r="AS169" s="410" t="s">
        <v>53</v>
      </c>
      <c r="AT169" s="409" t="s">
        <v>171</v>
      </c>
      <c r="AU169" s="353" t="s">
        <v>53</v>
      </c>
      <c r="AV169" s="410">
        <v>59.008499999999998</v>
      </c>
      <c r="AW169" s="417" t="s">
        <v>233</v>
      </c>
      <c r="AX169" s="353">
        <v>58.110587000000002</v>
      </c>
      <c r="AY169" s="405">
        <v>62.355145999999998</v>
      </c>
      <c r="AZ169" s="409" t="s">
        <v>133</v>
      </c>
      <c r="BA169" s="353">
        <v>66.423164</v>
      </c>
      <c r="BB169" s="353">
        <v>8.9751060000000003</v>
      </c>
      <c r="BC169" s="353">
        <v>4.5781809999999998</v>
      </c>
      <c r="BD169" s="410">
        <v>79.976450999999997</v>
      </c>
      <c r="BF169" s="649"/>
      <c r="BG169" s="728"/>
      <c r="BH169" s="729"/>
      <c r="BI169" s="729"/>
    </row>
    <row r="170" spans="1:61" s="111" customFormat="1" ht="13.95" customHeight="1" x14ac:dyDescent="0.25">
      <c r="A170" s="771"/>
      <c r="B170" s="806"/>
      <c r="C170" s="420" t="s">
        <v>1113</v>
      </c>
      <c r="D170" s="423" t="s">
        <v>233</v>
      </c>
      <c r="E170" s="353">
        <v>78.200999999999993</v>
      </c>
      <c r="F170" s="410">
        <v>84.35</v>
      </c>
      <c r="G170" s="409" t="s">
        <v>285</v>
      </c>
      <c r="H170" s="353">
        <v>56.744999999999997</v>
      </c>
      <c r="I170" s="410">
        <v>92.876999999999995</v>
      </c>
      <c r="J170" s="417" t="s">
        <v>287</v>
      </c>
      <c r="K170" s="353">
        <v>77.995999999999995</v>
      </c>
      <c r="L170" s="405">
        <v>105.136</v>
      </c>
      <c r="M170" s="409" t="s">
        <v>205</v>
      </c>
      <c r="N170" s="353">
        <v>27.018000000000001</v>
      </c>
      <c r="O170" s="410">
        <v>50.7</v>
      </c>
      <c r="P170" s="417" t="s">
        <v>200</v>
      </c>
      <c r="Q170" s="353" t="s">
        <v>53</v>
      </c>
      <c r="R170" s="405">
        <v>90.06</v>
      </c>
      <c r="S170" s="409" t="s">
        <v>164</v>
      </c>
      <c r="T170" s="353">
        <v>4.83</v>
      </c>
      <c r="U170" s="410">
        <v>6.06</v>
      </c>
      <c r="V170" s="417" t="s">
        <v>201</v>
      </c>
      <c r="W170" s="353">
        <v>25.161999999999999</v>
      </c>
      <c r="X170" s="405">
        <v>25.161999999999999</v>
      </c>
      <c r="Y170" s="409" t="s">
        <v>188</v>
      </c>
      <c r="Z170" s="353">
        <v>53.524999999999999</v>
      </c>
      <c r="AA170" s="410">
        <v>61.884999999999998</v>
      </c>
      <c r="AB170" s="417" t="s">
        <v>435</v>
      </c>
      <c r="AC170" s="353">
        <v>57.475999999999999</v>
      </c>
      <c r="AD170" s="405">
        <v>104.486</v>
      </c>
      <c r="AE170" s="409" t="s">
        <v>285</v>
      </c>
      <c r="AF170" s="353">
        <v>39.316000000000003</v>
      </c>
      <c r="AG170" s="410">
        <v>96.406000000000006</v>
      </c>
      <c r="AH170" s="417" t="s">
        <v>406</v>
      </c>
      <c r="AI170" s="353">
        <v>52.456000000000003</v>
      </c>
      <c r="AJ170" s="405">
        <v>97.176000000000002</v>
      </c>
      <c r="AK170" s="409" t="s">
        <v>209</v>
      </c>
      <c r="AL170" s="353">
        <v>54.966000000000001</v>
      </c>
      <c r="AM170" s="410">
        <v>79.126499999999993</v>
      </c>
      <c r="AN170" s="417" t="s">
        <v>139</v>
      </c>
      <c r="AO170" s="353">
        <v>173.79470000000001</v>
      </c>
      <c r="AP170" s="405">
        <v>214.07239999999999</v>
      </c>
      <c r="AQ170" s="409" t="s">
        <v>270</v>
      </c>
      <c r="AR170" s="353">
        <v>89.171000000000006</v>
      </c>
      <c r="AS170" s="410">
        <v>115.9816</v>
      </c>
      <c r="AT170" s="409" t="s">
        <v>176</v>
      </c>
      <c r="AU170" s="353">
        <v>111.334</v>
      </c>
      <c r="AV170" s="410">
        <v>142.62649999999999</v>
      </c>
      <c r="AW170" s="417" t="s">
        <v>374</v>
      </c>
      <c r="AX170" s="353">
        <v>55.375700000000002</v>
      </c>
      <c r="AY170" s="405">
        <v>68.106099999999998</v>
      </c>
      <c r="AZ170" s="409" t="s">
        <v>204</v>
      </c>
      <c r="BA170" s="353">
        <v>23.584700000000002</v>
      </c>
      <c r="BB170" s="353">
        <v>2.31</v>
      </c>
      <c r="BC170" s="353" t="s">
        <v>53</v>
      </c>
      <c r="BD170" s="410">
        <v>27.560600000000001</v>
      </c>
      <c r="BF170" s="649"/>
      <c r="BG170" s="728"/>
      <c r="BH170" s="729"/>
      <c r="BI170" s="729"/>
    </row>
    <row r="171" spans="1:61" s="111" customFormat="1" ht="13.95" customHeight="1" x14ac:dyDescent="0.25">
      <c r="A171" s="772"/>
      <c r="B171" s="806"/>
      <c r="C171" s="421" t="s">
        <v>1114</v>
      </c>
      <c r="D171" s="425"/>
      <c r="E171" s="354"/>
      <c r="F171" s="414"/>
      <c r="G171" s="413"/>
      <c r="H171" s="354"/>
      <c r="I171" s="414"/>
      <c r="J171" s="356"/>
      <c r="K171" s="354"/>
      <c r="L171" s="407"/>
      <c r="M171" s="413"/>
      <c r="N171" s="354"/>
      <c r="O171" s="414"/>
      <c r="P171" s="356" t="s">
        <v>392</v>
      </c>
      <c r="Q171" s="354">
        <v>8.0939999999999994</v>
      </c>
      <c r="R171" s="407">
        <v>9.5540000000000003</v>
      </c>
      <c r="S171" s="413" t="s">
        <v>208</v>
      </c>
      <c r="T171" s="354">
        <v>7.2089999999999996</v>
      </c>
      <c r="U171" s="414">
        <v>8.0190000000000001</v>
      </c>
      <c r="V171" s="356" t="s">
        <v>208</v>
      </c>
      <c r="W171" s="354">
        <v>6.3761999999999999</v>
      </c>
      <c r="X171" s="407">
        <v>6.4962</v>
      </c>
      <c r="Y171" s="413" t="s">
        <v>490</v>
      </c>
      <c r="Z171" s="354">
        <v>12.689</v>
      </c>
      <c r="AA171" s="414">
        <v>13.259</v>
      </c>
      <c r="AB171" s="356" t="s">
        <v>180</v>
      </c>
      <c r="AC171" s="354">
        <v>21.196400000000001</v>
      </c>
      <c r="AD171" s="407">
        <v>23.176400000000001</v>
      </c>
      <c r="AE171" s="413" t="s">
        <v>181</v>
      </c>
      <c r="AF171" s="354">
        <v>22.558199999999999</v>
      </c>
      <c r="AG171" s="414">
        <v>26.4482</v>
      </c>
      <c r="AH171" s="356" t="s">
        <v>375</v>
      </c>
      <c r="AI171" s="354">
        <v>33.7102</v>
      </c>
      <c r="AJ171" s="407">
        <v>39.923200000000001</v>
      </c>
      <c r="AK171" s="413" t="s">
        <v>300</v>
      </c>
      <c r="AL171" s="354">
        <v>22.331800000000001</v>
      </c>
      <c r="AM171" s="414">
        <v>27.957899999999999</v>
      </c>
      <c r="AN171" s="356" t="s">
        <v>385</v>
      </c>
      <c r="AO171" s="354">
        <v>248.21340000000001</v>
      </c>
      <c r="AP171" s="407">
        <v>495.09350000000001</v>
      </c>
      <c r="AQ171" s="413" t="s">
        <v>225</v>
      </c>
      <c r="AR171" s="354">
        <v>35.999000000000002</v>
      </c>
      <c r="AS171" s="414">
        <v>81.229100000000003</v>
      </c>
      <c r="AT171" s="413" t="s">
        <v>226</v>
      </c>
      <c r="AU171" s="354">
        <v>61.956000000000003</v>
      </c>
      <c r="AV171" s="414">
        <v>80.975999999999999</v>
      </c>
      <c r="AW171" s="356" t="s">
        <v>148</v>
      </c>
      <c r="AX171" s="354">
        <v>70.187399999999997</v>
      </c>
      <c r="AY171" s="407">
        <v>88.747399999999999</v>
      </c>
      <c r="AZ171" s="413" t="s">
        <v>187</v>
      </c>
      <c r="BA171" s="354">
        <v>9.2368199999999998</v>
      </c>
      <c r="BB171" s="354" t="s">
        <v>53</v>
      </c>
      <c r="BC171" s="354" t="s">
        <v>53</v>
      </c>
      <c r="BD171" s="414">
        <v>10.946820000000001</v>
      </c>
      <c r="BF171" s="649"/>
      <c r="BG171" s="728"/>
      <c r="BH171" s="729"/>
      <c r="BI171" s="729"/>
    </row>
    <row r="172" spans="1:61" s="111" customFormat="1" ht="13.2" x14ac:dyDescent="0.25">
      <c r="A172"/>
      <c r="B172"/>
      <c r="C172"/>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c r="BF172" s="730"/>
      <c r="BG172" s="730"/>
      <c r="BH172" s="730"/>
      <c r="BI172" s="730"/>
    </row>
    <row r="173" spans="1:61" s="111" customFormat="1" ht="13.2" x14ac:dyDescent="0.25">
      <c r="A173"/>
      <c r="B173"/>
      <c r="C1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row>
  </sheetData>
  <sheetProtection selectLockedCells="1" selectUnlockedCells="1"/>
  <sortState ref="C166:BA167">
    <sortCondition descending="1" ref="BA166:BA167"/>
  </sortState>
  <mergeCells count="231">
    <mergeCell ref="BB11:BC11"/>
    <mergeCell ref="BD11:BD12"/>
    <mergeCell ref="BE10:BE12"/>
    <mergeCell ref="AZ10:BD10"/>
    <mergeCell ref="AW23:AY23"/>
    <mergeCell ref="AW24:AW25"/>
    <mergeCell ref="AX24:AX25"/>
    <mergeCell ref="AY24:AY25"/>
    <mergeCell ref="B33:B37"/>
    <mergeCell ref="AE24:AE25"/>
    <mergeCell ref="X24:X25"/>
    <mergeCell ref="Y24:Y25"/>
    <mergeCell ref="V23:X23"/>
    <mergeCell ref="Y23:AA23"/>
    <mergeCell ref="AB23:AD23"/>
    <mergeCell ref="AE23:AG23"/>
    <mergeCell ref="Z24:Z25"/>
    <mergeCell ref="F11:F12"/>
    <mergeCell ref="E11:E12"/>
    <mergeCell ref="D11:D12"/>
    <mergeCell ref="M10:O10"/>
    <mergeCell ref="J10:L10"/>
    <mergeCell ref="G10:I10"/>
    <mergeCell ref="D10:F10"/>
    <mergeCell ref="B40:B41"/>
    <mergeCell ref="D46:F46"/>
    <mergeCell ref="G46:I46"/>
    <mergeCell ref="J46:L46"/>
    <mergeCell ref="M46:O46"/>
    <mergeCell ref="F24:F25"/>
    <mergeCell ref="P23:R23"/>
    <mergeCell ref="S23:U23"/>
    <mergeCell ref="E24:E25"/>
    <mergeCell ref="D24:D25"/>
    <mergeCell ref="M23:O23"/>
    <mergeCell ref="J23:L23"/>
    <mergeCell ref="G23:I23"/>
    <mergeCell ref="D23:F23"/>
    <mergeCell ref="O24:O25"/>
    <mergeCell ref="N24:N25"/>
    <mergeCell ref="M24:M25"/>
    <mergeCell ref="L24:L25"/>
    <mergeCell ref="K24:K25"/>
    <mergeCell ref="J24:J25"/>
    <mergeCell ref="I24:I25"/>
    <mergeCell ref="H24:H25"/>
    <mergeCell ref="G24:G25"/>
    <mergeCell ref="P24:P25"/>
    <mergeCell ref="AZ24:AZ25"/>
    <mergeCell ref="BA24:BA25"/>
    <mergeCell ref="AN23:AP23"/>
    <mergeCell ref="AQ23:AS23"/>
    <mergeCell ref="AT23:AV23"/>
    <mergeCell ref="AF24:AF25"/>
    <mergeCell ref="W24:W25"/>
    <mergeCell ref="Q24:Q25"/>
    <mergeCell ref="R24:R25"/>
    <mergeCell ref="S24:S25"/>
    <mergeCell ref="T24:T25"/>
    <mergeCell ref="U24:U25"/>
    <mergeCell ref="V24:V25"/>
    <mergeCell ref="AG24:AG25"/>
    <mergeCell ref="AD24:AD25"/>
    <mergeCell ref="AA24:AA25"/>
    <mergeCell ref="AB24:AB25"/>
    <mergeCell ref="AC24:AC25"/>
    <mergeCell ref="AH24:AH25"/>
    <mergeCell ref="AI24:AI25"/>
    <mergeCell ref="AK23:AM23"/>
    <mergeCell ref="AH23:AJ23"/>
    <mergeCell ref="AJ24:AJ25"/>
    <mergeCell ref="AZ23:BD23"/>
    <mergeCell ref="B10:C10"/>
    <mergeCell ref="AE10:AG10"/>
    <mergeCell ref="AC11:AC12"/>
    <mergeCell ref="AD11:AD12"/>
    <mergeCell ref="T11:T12"/>
    <mergeCell ref="U11:U12"/>
    <mergeCell ref="V11:V12"/>
    <mergeCell ref="O11:O12"/>
    <mergeCell ref="N11:N12"/>
    <mergeCell ref="M11:M12"/>
    <mergeCell ref="L11:L12"/>
    <mergeCell ref="K11:K12"/>
    <mergeCell ref="Y10:AA10"/>
    <mergeCell ref="Z11:Z12"/>
    <mergeCell ref="AA11:AA12"/>
    <mergeCell ref="AB10:AD10"/>
    <mergeCell ref="AF11:AF12"/>
    <mergeCell ref="F47:F48"/>
    <mergeCell ref="G47:G48"/>
    <mergeCell ref="H47:H48"/>
    <mergeCell ref="I47:I48"/>
    <mergeCell ref="J47:J48"/>
    <mergeCell ref="K47:K48"/>
    <mergeCell ref="L47:L48"/>
    <mergeCell ref="AE11:AE12"/>
    <mergeCell ref="X11:X12"/>
    <mergeCell ref="AB11:AB12"/>
    <mergeCell ref="Y11:Y12"/>
    <mergeCell ref="M47:M48"/>
    <mergeCell ref="N47:N48"/>
    <mergeCell ref="O47:O48"/>
    <mergeCell ref="Q47:Q48"/>
    <mergeCell ref="W47:W48"/>
    <mergeCell ref="D47:D48"/>
    <mergeCell ref="E47:E48"/>
    <mergeCell ref="J11:J12"/>
    <mergeCell ref="I11:I12"/>
    <mergeCell ref="H11:H12"/>
    <mergeCell ref="G11:G12"/>
    <mergeCell ref="AX47:AX48"/>
    <mergeCell ref="AZ11:AZ12"/>
    <mergeCell ref="BA11:BA12"/>
    <mergeCell ref="AS24:AS25"/>
    <mergeCell ref="AT24:AT25"/>
    <mergeCell ref="AU24:AU25"/>
    <mergeCell ref="AV24:AV25"/>
    <mergeCell ref="AW46:AY46"/>
    <mergeCell ref="AY47:AY48"/>
    <mergeCell ref="AT46:AV46"/>
    <mergeCell ref="AT47:AT48"/>
    <mergeCell ref="AU47:AU48"/>
    <mergeCell ref="AV47:AV48"/>
    <mergeCell ref="AQ46:AS46"/>
    <mergeCell ref="AQ47:AQ48"/>
    <mergeCell ref="AR47:AR48"/>
    <mergeCell ref="AS47:AS48"/>
    <mergeCell ref="P47:P48"/>
    <mergeCell ref="B26:B29"/>
    <mergeCell ref="B30:B31"/>
    <mergeCell ref="AK47:AK48"/>
    <mergeCell ref="AL47:AL48"/>
    <mergeCell ref="AM47:AM48"/>
    <mergeCell ref="U47:U48"/>
    <mergeCell ref="V47:V48"/>
    <mergeCell ref="T47:T48"/>
    <mergeCell ref="X47:X48"/>
    <mergeCell ref="Y47:Y48"/>
    <mergeCell ref="AC47:AC48"/>
    <mergeCell ref="AH46:AJ46"/>
    <mergeCell ref="AJ47:AJ48"/>
    <mergeCell ref="AH47:AH48"/>
    <mergeCell ref="AI47:AI48"/>
    <mergeCell ref="AG47:AG48"/>
    <mergeCell ref="AD47:AD48"/>
    <mergeCell ref="Y46:AA46"/>
    <mergeCell ref="P46:R46"/>
    <mergeCell ref="S46:U46"/>
    <mergeCell ref="V46:X46"/>
    <mergeCell ref="Z47:Z48"/>
    <mergeCell ref="AA47:AA48"/>
    <mergeCell ref="AB47:AB48"/>
    <mergeCell ref="AK10:AM10"/>
    <mergeCell ref="AK11:AK12"/>
    <mergeCell ref="AL11:AL12"/>
    <mergeCell ref="AM11:AM12"/>
    <mergeCell ref="AN11:AN12"/>
    <mergeCell ref="AN24:AN25"/>
    <mergeCell ref="AN47:AN48"/>
    <mergeCell ref="AO11:AO12"/>
    <mergeCell ref="AO24:AO25"/>
    <mergeCell ref="AO47:AO48"/>
    <mergeCell ref="AK24:AK25"/>
    <mergeCell ref="AL24:AL25"/>
    <mergeCell ref="AM24:AM25"/>
    <mergeCell ref="AK46:AM46"/>
    <mergeCell ref="A162:A171"/>
    <mergeCell ref="B49:B65"/>
    <mergeCell ref="B66:B70"/>
    <mergeCell ref="B71:B73"/>
    <mergeCell ref="B74:B77"/>
    <mergeCell ref="B78:B84"/>
    <mergeCell ref="B85:B87"/>
    <mergeCell ref="B89:B99"/>
    <mergeCell ref="B100:B104"/>
    <mergeCell ref="B110:B114"/>
    <mergeCell ref="B116:B141"/>
    <mergeCell ref="B142:B161"/>
    <mergeCell ref="B162:B163"/>
    <mergeCell ref="B164:B171"/>
    <mergeCell ref="B105:B109"/>
    <mergeCell ref="A142:A161"/>
    <mergeCell ref="BE23:BE25"/>
    <mergeCell ref="BD24:BD25"/>
    <mergeCell ref="D9:BB9"/>
    <mergeCell ref="A78:A87"/>
    <mergeCell ref="A89:A115"/>
    <mergeCell ref="A49:A77"/>
    <mergeCell ref="BB24:BC24"/>
    <mergeCell ref="AH10:AJ10"/>
    <mergeCell ref="AH11:AH12"/>
    <mergeCell ref="AG11:AG12"/>
    <mergeCell ref="AI11:AI12"/>
    <mergeCell ref="AJ11:AJ12"/>
    <mergeCell ref="B46:C46"/>
    <mergeCell ref="AB46:AD46"/>
    <mergeCell ref="AE46:AG46"/>
    <mergeCell ref="AQ10:AS10"/>
    <mergeCell ref="AQ11:AQ12"/>
    <mergeCell ref="AR11:AR12"/>
    <mergeCell ref="AS11:AS12"/>
    <mergeCell ref="AN10:AP10"/>
    <mergeCell ref="AV11:AV12"/>
    <mergeCell ref="AQ24:AQ25"/>
    <mergeCell ref="AR24:AR25"/>
    <mergeCell ref="AP11:AP12"/>
    <mergeCell ref="A116:A141"/>
    <mergeCell ref="R47:R48"/>
    <mergeCell ref="S47:S48"/>
    <mergeCell ref="AN46:AP46"/>
    <mergeCell ref="AW10:AY10"/>
    <mergeCell ref="AW11:AW12"/>
    <mergeCell ref="AX11:AX12"/>
    <mergeCell ref="AY11:AY12"/>
    <mergeCell ref="P11:P12"/>
    <mergeCell ref="Q11:Q12"/>
    <mergeCell ref="R11:R12"/>
    <mergeCell ref="S11:S12"/>
    <mergeCell ref="W11:W12"/>
    <mergeCell ref="P10:R10"/>
    <mergeCell ref="S10:U10"/>
    <mergeCell ref="V10:X10"/>
    <mergeCell ref="AW47:AW48"/>
    <mergeCell ref="AP47:AP48"/>
    <mergeCell ref="AE47:AE48"/>
    <mergeCell ref="AF47:AF48"/>
    <mergeCell ref="AP24:AP25"/>
    <mergeCell ref="AT10:AV10"/>
    <mergeCell ref="AT11:AT12"/>
    <mergeCell ref="AU11:AU12"/>
  </mergeCells>
  <phoneticPr fontId="13" type="noConversion"/>
  <pageMargins left="0.19685039370078741" right="0.19685039370078741" top="0.35433070866141736" bottom="0.43307086614173229" header="0.51181102362204722" footer="0.19685039370078741"/>
  <pageSetup paperSize="9" scale="37" firstPageNumber="0" orientation="landscape" horizontalDpi="300" verticalDpi="300" r:id="rId1"/>
  <headerFooter alignWithMargins="0">
    <oddFooter>&amp;C&amp;8Service régional de l'information statistique, économique et territoriale de la Draaf Occitanie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election activeCell="G9" sqref="G9"/>
    </sheetView>
  </sheetViews>
  <sheetFormatPr baseColWidth="10" defaultRowHeight="13.2" x14ac:dyDescent="0.25"/>
  <sheetData>
    <row r="1" spans="1:6" ht="12.9" customHeight="1" x14ac:dyDescent="0.25"/>
    <row r="2" spans="1:6" ht="12.9" customHeight="1" x14ac:dyDescent="0.25"/>
    <row r="3" spans="1:6" ht="12.9" customHeight="1" x14ac:dyDescent="0.25"/>
    <row r="4" spans="1:6" ht="12.9" customHeight="1" x14ac:dyDescent="0.25"/>
    <row r="5" spans="1:6" ht="12.9" customHeight="1" x14ac:dyDescent="0.25"/>
    <row r="6" spans="1:6" ht="12.9" customHeight="1" x14ac:dyDescent="0.25"/>
    <row r="7" spans="1:6" s="23" customFormat="1" ht="15.75" customHeight="1" x14ac:dyDescent="0.3">
      <c r="A7" s="28" t="s">
        <v>44</v>
      </c>
      <c r="B7" s="26"/>
      <c r="C7" s="12"/>
      <c r="D7" s="12"/>
      <c r="E7" s="12"/>
      <c r="F7" s="12"/>
    </row>
    <row r="8" spans="1:6" x14ac:dyDescent="0.25">
      <c r="A8" s="16" t="s">
        <v>693</v>
      </c>
      <c r="B8" s="29"/>
    </row>
    <row r="9" spans="1:6" ht="13.8" x14ac:dyDescent="0.25">
      <c r="A9" s="31" t="s">
        <v>1284</v>
      </c>
      <c r="B9" s="29"/>
    </row>
    <row r="10" spans="1:6" x14ac:dyDescent="0.25">
      <c r="A10" s="808"/>
      <c r="B10" s="828"/>
    </row>
    <row r="11" spans="1:6" x14ac:dyDescent="0.25">
      <c r="B11" s="26"/>
    </row>
  </sheetData>
  <mergeCells count="1">
    <mergeCell ref="A10:B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7"/>
  <sheetViews>
    <sheetView showGridLines="0" workbookViewId="0">
      <selection activeCell="B21" sqref="B21"/>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4.4" customHeight="1" x14ac:dyDescent="0.25">
      <c r="A9" s="56" t="s">
        <v>54</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60"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132</v>
      </c>
      <c r="E15" s="274">
        <v>897.81100000000004</v>
      </c>
      <c r="F15" s="275">
        <v>973.25099999999998</v>
      </c>
      <c r="G15" s="273" t="s">
        <v>222</v>
      </c>
      <c r="H15" s="274">
        <v>1078.5250000000001</v>
      </c>
      <c r="I15" s="275">
        <v>1111.885</v>
      </c>
      <c r="J15" s="273" t="s">
        <v>321</v>
      </c>
      <c r="K15" s="274">
        <v>894.90899999999999</v>
      </c>
      <c r="L15" s="275">
        <v>1130.009</v>
      </c>
      <c r="M15" s="273" t="s">
        <v>490</v>
      </c>
      <c r="N15" s="274">
        <v>872.85599999999999</v>
      </c>
      <c r="O15" s="275">
        <v>1418.6759999999999</v>
      </c>
      <c r="P15" s="273" t="s">
        <v>136</v>
      </c>
      <c r="Q15" s="274">
        <v>967.73099999999999</v>
      </c>
      <c r="R15" s="275">
        <v>1628.8510000000001</v>
      </c>
      <c r="S15" s="273" t="s">
        <v>137</v>
      </c>
      <c r="T15" s="274">
        <v>1263.473</v>
      </c>
      <c r="U15" s="275">
        <v>1564.5830000000001</v>
      </c>
      <c r="V15" s="273" t="s">
        <v>181</v>
      </c>
      <c r="W15" s="274">
        <v>1423.0809999999999</v>
      </c>
      <c r="X15" s="275">
        <v>1489.5609999999999</v>
      </c>
      <c r="Y15" s="273" t="s">
        <v>180</v>
      </c>
      <c r="Z15" s="274">
        <v>1716.55</v>
      </c>
      <c r="AA15" s="275">
        <v>1782.53</v>
      </c>
      <c r="AB15" s="273" t="s">
        <v>184</v>
      </c>
      <c r="AC15" s="274">
        <v>1876.37</v>
      </c>
      <c r="AD15" s="275">
        <v>2688.33</v>
      </c>
      <c r="AE15" s="273" t="s">
        <v>141</v>
      </c>
      <c r="AF15" s="274">
        <v>1772.05</v>
      </c>
      <c r="AG15" s="275">
        <v>2448.52</v>
      </c>
      <c r="AH15" s="273" t="s">
        <v>195</v>
      </c>
      <c r="AI15" s="274">
        <v>1913.16</v>
      </c>
      <c r="AJ15" s="275">
        <v>2514.9</v>
      </c>
      <c r="AK15" s="273" t="s">
        <v>396</v>
      </c>
      <c r="AL15" s="274">
        <v>2006.12</v>
      </c>
      <c r="AM15" s="275">
        <v>2552.39</v>
      </c>
      <c r="AN15" s="273" t="s">
        <v>414</v>
      </c>
      <c r="AO15" s="274">
        <v>2358.5</v>
      </c>
      <c r="AP15" s="275">
        <v>3150.66</v>
      </c>
      <c r="AQ15" s="273" t="s">
        <v>556</v>
      </c>
      <c r="AR15" s="274">
        <v>2965.17</v>
      </c>
      <c r="AS15" s="451">
        <v>4012.08</v>
      </c>
      <c r="AT15" s="273" t="s">
        <v>559</v>
      </c>
      <c r="AU15" s="274">
        <v>3020.44</v>
      </c>
      <c r="AV15" s="275">
        <v>3785.25</v>
      </c>
      <c r="AW15" s="273" t="s">
        <v>509</v>
      </c>
      <c r="AX15" s="274">
        <v>3672.7772070000001</v>
      </c>
      <c r="AY15" s="275">
        <v>4153.2572069999997</v>
      </c>
      <c r="AZ15" s="273" t="s">
        <v>147</v>
      </c>
      <c r="BA15" s="274">
        <v>3837.8907140000001</v>
      </c>
      <c r="BB15" s="274">
        <v>127.83</v>
      </c>
      <c r="BC15" s="274">
        <v>93.140900000000002</v>
      </c>
      <c r="BD15" s="274">
        <v>4058.8616139999999</v>
      </c>
      <c r="BE15" s="561">
        <f t="shared" ref="BE15:BE22" si="0">BD15/BD$22*100</f>
        <v>10.920957268606484</v>
      </c>
    </row>
    <row r="16" spans="1:57" ht="13.05" customHeight="1" x14ac:dyDescent="0.2">
      <c r="A16" s="58"/>
      <c r="C16" s="64" t="s">
        <v>30</v>
      </c>
      <c r="D16" s="276" t="s">
        <v>148</v>
      </c>
      <c r="E16" s="277">
        <v>4439.9089999999997</v>
      </c>
      <c r="F16" s="278">
        <v>4856.4489999999996</v>
      </c>
      <c r="G16" s="276" t="s">
        <v>141</v>
      </c>
      <c r="H16" s="277">
        <v>4825.3159999999998</v>
      </c>
      <c r="I16" s="278">
        <v>5163.8959999999997</v>
      </c>
      <c r="J16" s="276" t="s">
        <v>249</v>
      </c>
      <c r="K16" s="277">
        <v>5157.5230000000001</v>
      </c>
      <c r="L16" s="278">
        <v>5839.65</v>
      </c>
      <c r="M16" s="276" t="s">
        <v>320</v>
      </c>
      <c r="N16" s="277">
        <v>6176.9812000000002</v>
      </c>
      <c r="O16" s="278">
        <v>11367.313200000001</v>
      </c>
      <c r="P16" s="276" t="s">
        <v>540</v>
      </c>
      <c r="Q16" s="277">
        <v>7908.0959999999995</v>
      </c>
      <c r="R16" s="278">
        <v>13187.567800000001</v>
      </c>
      <c r="S16" s="276" t="s">
        <v>379</v>
      </c>
      <c r="T16" s="277">
        <v>12135.996999999999</v>
      </c>
      <c r="U16" s="278">
        <v>13371.706</v>
      </c>
      <c r="V16" s="276" t="s">
        <v>651</v>
      </c>
      <c r="W16" s="277">
        <v>13143.996800000001</v>
      </c>
      <c r="X16" s="278">
        <v>13922.1968</v>
      </c>
      <c r="Y16" s="276" t="s">
        <v>582</v>
      </c>
      <c r="Z16" s="277">
        <v>13233.615900000001</v>
      </c>
      <c r="AA16" s="278">
        <v>14348.3868</v>
      </c>
      <c r="AB16" s="276" t="s">
        <v>523</v>
      </c>
      <c r="AC16" s="277">
        <v>13101.97</v>
      </c>
      <c r="AD16" s="278">
        <v>18334.5209</v>
      </c>
      <c r="AE16" s="276" t="s">
        <v>310</v>
      </c>
      <c r="AF16" s="277">
        <v>13162.036899999999</v>
      </c>
      <c r="AG16" s="278">
        <v>20608.716899999999</v>
      </c>
      <c r="AH16" s="276" t="s">
        <v>467</v>
      </c>
      <c r="AI16" s="277">
        <v>18207.577600000001</v>
      </c>
      <c r="AJ16" s="278">
        <v>22356.577600000001</v>
      </c>
      <c r="AK16" s="276" t="s">
        <v>644</v>
      </c>
      <c r="AL16" s="277">
        <v>21332.038</v>
      </c>
      <c r="AM16" s="278">
        <v>25089.377100000002</v>
      </c>
      <c r="AN16" s="276" t="s">
        <v>910</v>
      </c>
      <c r="AO16" s="277">
        <v>22111.172999999999</v>
      </c>
      <c r="AP16" s="278">
        <v>27066.5821</v>
      </c>
      <c r="AQ16" s="276" t="s">
        <v>613</v>
      </c>
      <c r="AR16" s="277">
        <v>21875.255000000001</v>
      </c>
      <c r="AS16" s="361">
        <v>27159.802</v>
      </c>
      <c r="AT16" s="276" t="s">
        <v>1144</v>
      </c>
      <c r="AU16" s="277">
        <v>25523.730200000002</v>
      </c>
      <c r="AV16" s="278">
        <v>32000.403699999999</v>
      </c>
      <c r="AW16" s="276" t="s">
        <v>469</v>
      </c>
      <c r="AX16" s="277">
        <v>26820.945206</v>
      </c>
      <c r="AY16" s="278">
        <v>31708.355843000001</v>
      </c>
      <c r="AZ16" s="276" t="s">
        <v>1145</v>
      </c>
      <c r="BA16" s="277">
        <v>28333.903249999999</v>
      </c>
      <c r="BB16" s="277">
        <v>1493.2271009999999</v>
      </c>
      <c r="BC16" s="277">
        <v>1621.624098</v>
      </c>
      <c r="BD16" s="277">
        <v>31448.874448999999</v>
      </c>
      <c r="BE16" s="562">
        <f t="shared" si="0"/>
        <v>84.617768888362804</v>
      </c>
    </row>
    <row r="17" spans="1:57" ht="13.05" customHeight="1" x14ac:dyDescent="0.2">
      <c r="A17" s="58"/>
      <c r="C17" s="64" t="s">
        <v>32</v>
      </c>
      <c r="D17" s="276"/>
      <c r="E17" s="277"/>
      <c r="F17" s="278"/>
      <c r="G17" s="276" t="s">
        <v>53</v>
      </c>
      <c r="H17" s="277" t="s">
        <v>53</v>
      </c>
      <c r="I17" s="278" t="s">
        <v>53</v>
      </c>
      <c r="J17" s="276" t="s">
        <v>163</v>
      </c>
      <c r="K17" s="277" t="s">
        <v>53</v>
      </c>
      <c r="L17" s="278">
        <v>25.594999999999999</v>
      </c>
      <c r="M17" s="276" t="s">
        <v>164</v>
      </c>
      <c r="N17" s="277" t="s">
        <v>53</v>
      </c>
      <c r="O17" s="278">
        <v>17.920000000000002</v>
      </c>
      <c r="P17" s="276" t="s">
        <v>165</v>
      </c>
      <c r="Q17" s="277">
        <v>12.89</v>
      </c>
      <c r="R17" s="278">
        <v>21.3</v>
      </c>
      <c r="S17" s="276" t="s">
        <v>166</v>
      </c>
      <c r="T17" s="277">
        <v>21.02</v>
      </c>
      <c r="U17" s="278" t="s">
        <v>167</v>
      </c>
      <c r="V17" s="276" t="s">
        <v>166</v>
      </c>
      <c r="W17" s="277">
        <v>21.43</v>
      </c>
      <c r="X17" s="278">
        <v>23.01</v>
      </c>
      <c r="Y17" s="276" t="s">
        <v>237</v>
      </c>
      <c r="Z17" s="277">
        <v>38.520000000000003</v>
      </c>
      <c r="AA17" s="278">
        <v>40.549999999999997</v>
      </c>
      <c r="AB17" s="276" t="s">
        <v>169</v>
      </c>
      <c r="AC17" s="277">
        <v>29.54</v>
      </c>
      <c r="AD17" s="278">
        <v>40.130000000000003</v>
      </c>
      <c r="AE17" s="276" t="s">
        <v>168</v>
      </c>
      <c r="AF17" s="277">
        <v>30.78</v>
      </c>
      <c r="AG17" s="278">
        <v>42.76</v>
      </c>
      <c r="AH17" s="276" t="s">
        <v>170</v>
      </c>
      <c r="AI17" s="277">
        <v>28.09</v>
      </c>
      <c r="AJ17" s="278">
        <v>54.15</v>
      </c>
      <c r="AK17" s="276" t="s">
        <v>172</v>
      </c>
      <c r="AL17" s="277">
        <v>35.707000000000001</v>
      </c>
      <c r="AM17" s="278">
        <v>51.917000000000002</v>
      </c>
      <c r="AN17" s="276" t="s">
        <v>171</v>
      </c>
      <c r="AO17" s="277">
        <v>35.54</v>
      </c>
      <c r="AP17" s="278">
        <v>57.22</v>
      </c>
      <c r="AQ17" s="276" t="s">
        <v>170</v>
      </c>
      <c r="AR17" s="277">
        <v>48.084000000000003</v>
      </c>
      <c r="AS17" s="361">
        <v>53.488</v>
      </c>
      <c r="AT17" s="276" t="s">
        <v>172</v>
      </c>
      <c r="AU17" s="277">
        <v>51.151000000000003</v>
      </c>
      <c r="AV17" s="278">
        <v>67.751000000000005</v>
      </c>
      <c r="AW17" s="276" t="s">
        <v>172</v>
      </c>
      <c r="AX17" s="277">
        <v>50.324423000000003</v>
      </c>
      <c r="AY17" s="278">
        <v>67.086422999999996</v>
      </c>
      <c r="AZ17" s="276" t="s">
        <v>172</v>
      </c>
      <c r="BA17" s="277">
        <v>45.073422999999998</v>
      </c>
      <c r="BB17" s="277" t="s">
        <v>241</v>
      </c>
      <c r="BC17" s="277" t="s">
        <v>53</v>
      </c>
      <c r="BD17" s="277">
        <v>61.883842999999999</v>
      </c>
      <c r="BE17" s="562">
        <f t="shared" si="0"/>
        <v>0.16650747655181142</v>
      </c>
    </row>
    <row r="18" spans="1:57" ht="13.05" customHeight="1" x14ac:dyDescent="0.2">
      <c r="A18" s="58"/>
      <c r="C18" s="64" t="s">
        <v>35</v>
      </c>
      <c r="D18" s="276" t="s">
        <v>173</v>
      </c>
      <c r="E18" s="277">
        <v>72.498000000000005</v>
      </c>
      <c r="F18" s="278">
        <v>82.343000000000004</v>
      </c>
      <c r="G18" s="276" t="s">
        <v>173</v>
      </c>
      <c r="H18" s="277">
        <v>59.725000000000001</v>
      </c>
      <c r="I18" s="278">
        <v>77.686999999999998</v>
      </c>
      <c r="J18" s="276" t="s">
        <v>175</v>
      </c>
      <c r="K18" s="277">
        <v>67.451999999999998</v>
      </c>
      <c r="L18" s="278">
        <v>84.478999999999999</v>
      </c>
      <c r="M18" s="276" t="s">
        <v>176</v>
      </c>
      <c r="N18" s="277">
        <v>82.646000000000001</v>
      </c>
      <c r="O18" s="278">
        <v>104.264</v>
      </c>
      <c r="P18" s="276" t="s">
        <v>177</v>
      </c>
      <c r="Q18" s="277">
        <v>101.61199999999999</v>
      </c>
      <c r="R18" s="278">
        <v>112.25700000000001</v>
      </c>
      <c r="S18" s="276" t="s">
        <v>178</v>
      </c>
      <c r="T18" s="277">
        <v>91.49</v>
      </c>
      <c r="U18" s="278">
        <v>103.556</v>
      </c>
      <c r="V18" s="276" t="s">
        <v>179</v>
      </c>
      <c r="W18" s="277">
        <v>110.886</v>
      </c>
      <c r="X18" s="278">
        <v>119.172</v>
      </c>
      <c r="Y18" s="276" t="s">
        <v>293</v>
      </c>
      <c r="Z18" s="277">
        <v>111.964</v>
      </c>
      <c r="AA18" s="278">
        <v>130.22999999999999</v>
      </c>
      <c r="AB18" s="276" t="s">
        <v>190</v>
      </c>
      <c r="AC18" s="277">
        <v>116.93600000000001</v>
      </c>
      <c r="AD18" s="278">
        <v>152.101</v>
      </c>
      <c r="AE18" s="276" t="s">
        <v>180</v>
      </c>
      <c r="AF18" s="277">
        <v>136.47300000000001</v>
      </c>
      <c r="AG18" s="278">
        <v>162.613</v>
      </c>
      <c r="AH18" s="276" t="s">
        <v>136</v>
      </c>
      <c r="AI18" s="277">
        <v>150.02600000000001</v>
      </c>
      <c r="AJ18" s="278">
        <v>190.01599999999999</v>
      </c>
      <c r="AK18" s="276" t="s">
        <v>375</v>
      </c>
      <c r="AL18" s="277">
        <v>154.83959999999999</v>
      </c>
      <c r="AM18" s="278">
        <v>196.04660000000001</v>
      </c>
      <c r="AN18" s="276" t="s">
        <v>300</v>
      </c>
      <c r="AO18" s="277">
        <v>156.22</v>
      </c>
      <c r="AP18" s="278" t="s">
        <v>485</v>
      </c>
      <c r="AQ18" s="276" t="s">
        <v>195</v>
      </c>
      <c r="AR18" s="277">
        <v>186.26009999999999</v>
      </c>
      <c r="AS18" s="361">
        <v>211.92509999999999</v>
      </c>
      <c r="AT18" s="276" t="s">
        <v>185</v>
      </c>
      <c r="AU18" s="277">
        <v>192.71809999999999</v>
      </c>
      <c r="AV18" s="278">
        <v>218.39609999999999</v>
      </c>
      <c r="AW18" s="276" t="s">
        <v>229</v>
      </c>
      <c r="AX18" s="277">
        <v>206.25920400000001</v>
      </c>
      <c r="AY18" s="278">
        <v>231.40432200000001</v>
      </c>
      <c r="AZ18" s="276" t="s">
        <v>367</v>
      </c>
      <c r="BA18" s="277">
        <v>221.71964700000001</v>
      </c>
      <c r="BB18" s="277">
        <v>20.847567999999999</v>
      </c>
      <c r="BC18" s="277">
        <v>9.8129740000000005</v>
      </c>
      <c r="BD18" s="277">
        <v>256.58547700000003</v>
      </c>
      <c r="BE18" s="562">
        <f t="shared" si="0"/>
        <v>0.69038052945601414</v>
      </c>
    </row>
    <row r="19" spans="1:57" ht="13.05" customHeight="1" x14ac:dyDescent="0.2">
      <c r="A19" s="58"/>
      <c r="C19" s="64" t="s">
        <v>36</v>
      </c>
      <c r="D19" s="276" t="s">
        <v>173</v>
      </c>
      <c r="E19" s="277">
        <v>36.755000000000003</v>
      </c>
      <c r="F19" s="278">
        <v>36.854999999999997</v>
      </c>
      <c r="G19" s="276" t="s">
        <v>232</v>
      </c>
      <c r="H19" s="277">
        <v>29.675000000000001</v>
      </c>
      <c r="I19" s="278">
        <v>31.835000000000001</v>
      </c>
      <c r="J19" s="276" t="s">
        <v>188</v>
      </c>
      <c r="K19" s="277">
        <v>34.628</v>
      </c>
      <c r="L19" s="278">
        <v>39.268000000000001</v>
      </c>
      <c r="M19" s="276" t="s">
        <v>189</v>
      </c>
      <c r="N19" s="277">
        <v>46.421999999999997</v>
      </c>
      <c r="O19" s="278">
        <v>52.078000000000003</v>
      </c>
      <c r="P19" s="276" t="s">
        <v>135</v>
      </c>
      <c r="Q19" s="277">
        <v>69.400000000000006</v>
      </c>
      <c r="R19" s="278">
        <v>77.444999999999993</v>
      </c>
      <c r="S19" s="276" t="s">
        <v>395</v>
      </c>
      <c r="T19" s="277">
        <v>73.016000000000005</v>
      </c>
      <c r="U19" s="278">
        <v>77.706000000000003</v>
      </c>
      <c r="V19" s="276" t="s">
        <v>181</v>
      </c>
      <c r="W19" s="277">
        <v>72.53</v>
      </c>
      <c r="X19" s="278" t="s">
        <v>135</v>
      </c>
      <c r="Y19" s="276" t="s">
        <v>191</v>
      </c>
      <c r="Z19" s="277">
        <v>82.581999999999994</v>
      </c>
      <c r="AA19" s="278">
        <v>84.542000000000002</v>
      </c>
      <c r="AB19" s="276" t="s">
        <v>342</v>
      </c>
      <c r="AC19" s="277">
        <v>93.63</v>
      </c>
      <c r="AD19" s="278">
        <v>97.19</v>
      </c>
      <c r="AE19" s="276" t="s">
        <v>347</v>
      </c>
      <c r="AF19" s="277">
        <v>96.355900000000005</v>
      </c>
      <c r="AG19" s="278">
        <v>98.665899999999993</v>
      </c>
      <c r="AH19" s="276" t="s">
        <v>194</v>
      </c>
      <c r="AI19" s="277">
        <v>98.779499999999999</v>
      </c>
      <c r="AJ19" s="278">
        <v>101.0895</v>
      </c>
      <c r="AK19" s="276" t="s">
        <v>315</v>
      </c>
      <c r="AL19" s="277">
        <v>95.128500000000003</v>
      </c>
      <c r="AM19" s="278">
        <v>105.41849999999999</v>
      </c>
      <c r="AN19" s="276" t="s">
        <v>551</v>
      </c>
      <c r="AO19" s="277">
        <v>103.9995</v>
      </c>
      <c r="AP19" s="278">
        <v>111.4795</v>
      </c>
      <c r="AQ19" s="276" t="s">
        <v>144</v>
      </c>
      <c r="AR19" s="277">
        <v>115.137</v>
      </c>
      <c r="AS19" s="361">
        <v>126.21</v>
      </c>
      <c r="AT19" s="276" t="s">
        <v>198</v>
      </c>
      <c r="AU19" s="277">
        <v>133.035</v>
      </c>
      <c r="AV19" s="278">
        <v>150.553</v>
      </c>
      <c r="AW19" s="276" t="s">
        <v>486</v>
      </c>
      <c r="AX19" s="277">
        <v>150.300748</v>
      </c>
      <c r="AY19" s="278">
        <v>170.86431200000001</v>
      </c>
      <c r="AZ19" s="276" t="s">
        <v>251</v>
      </c>
      <c r="BA19" s="277">
        <v>150.23501099999999</v>
      </c>
      <c r="BB19" s="277">
        <v>5.7192569999999998</v>
      </c>
      <c r="BC19" s="277">
        <v>3.6301969999999999</v>
      </c>
      <c r="BD19" s="277">
        <v>159.58446499999999</v>
      </c>
      <c r="BE19" s="562">
        <f t="shared" si="0"/>
        <v>0.42938520421268711</v>
      </c>
    </row>
    <row r="20" spans="1:57" ht="13.05" customHeight="1" x14ac:dyDescent="0.2">
      <c r="A20" s="58"/>
      <c r="C20" s="64" t="s">
        <v>66</v>
      </c>
      <c r="D20" s="276" t="s">
        <v>200</v>
      </c>
      <c r="E20" s="277">
        <v>3.734</v>
      </c>
      <c r="F20" s="278">
        <v>3.734</v>
      </c>
      <c r="G20" s="276" t="s">
        <v>53</v>
      </c>
      <c r="H20" s="277" t="s">
        <v>53</v>
      </c>
      <c r="I20" s="278" t="s">
        <v>53</v>
      </c>
      <c r="J20" s="276" t="s">
        <v>201</v>
      </c>
      <c r="K20" s="277" t="s">
        <v>53</v>
      </c>
      <c r="L20" s="278">
        <v>5.25</v>
      </c>
      <c r="M20" s="276" t="s">
        <v>166</v>
      </c>
      <c r="N20" s="277">
        <v>4.165</v>
      </c>
      <c r="O20" s="278">
        <v>5.125</v>
      </c>
      <c r="P20" s="276" t="s">
        <v>167</v>
      </c>
      <c r="Q20" s="277">
        <v>12.407999999999999</v>
      </c>
      <c r="R20" s="278">
        <v>12.589</v>
      </c>
      <c r="S20" s="276" t="s">
        <v>276</v>
      </c>
      <c r="T20" s="277">
        <v>4.9189999999999996</v>
      </c>
      <c r="U20" s="278">
        <v>5.109</v>
      </c>
      <c r="V20" s="276" t="s">
        <v>204</v>
      </c>
      <c r="W20" s="277">
        <v>7.1379999999999999</v>
      </c>
      <c r="X20" s="278">
        <v>7.4779999999999998</v>
      </c>
      <c r="Y20" s="276" t="s">
        <v>204</v>
      </c>
      <c r="Z20" s="277">
        <v>11.369</v>
      </c>
      <c r="AA20" s="278">
        <v>11.579000000000001</v>
      </c>
      <c r="AB20" s="276" t="s">
        <v>167</v>
      </c>
      <c r="AC20" s="277">
        <v>11.718</v>
      </c>
      <c r="AD20" s="278">
        <v>11.728</v>
      </c>
      <c r="AE20" s="276" t="s">
        <v>204</v>
      </c>
      <c r="AF20" s="277">
        <v>11.587999999999999</v>
      </c>
      <c r="AG20" s="278">
        <v>11.788</v>
      </c>
      <c r="AH20" s="276" t="s">
        <v>269</v>
      </c>
      <c r="AI20" s="277">
        <v>13.587999999999999</v>
      </c>
      <c r="AJ20" s="278">
        <v>14.548</v>
      </c>
      <c r="AK20" s="276" t="s">
        <v>277</v>
      </c>
      <c r="AL20" s="277">
        <v>10.09</v>
      </c>
      <c r="AM20" s="278">
        <v>11.265000000000001</v>
      </c>
      <c r="AN20" s="276" t="s">
        <v>206</v>
      </c>
      <c r="AO20" s="277">
        <v>13.11</v>
      </c>
      <c r="AP20" s="278">
        <v>14.67</v>
      </c>
      <c r="AQ20" s="276" t="s">
        <v>435</v>
      </c>
      <c r="AR20" s="277">
        <v>22.619</v>
      </c>
      <c r="AS20" s="361">
        <v>23.46</v>
      </c>
      <c r="AT20" s="276" t="s">
        <v>271</v>
      </c>
      <c r="AU20" s="277">
        <v>15.763999999999999</v>
      </c>
      <c r="AV20" s="278">
        <v>18.401</v>
      </c>
      <c r="AW20" s="276" t="s">
        <v>134</v>
      </c>
      <c r="AX20" s="277">
        <v>27.446331000000001</v>
      </c>
      <c r="AY20" s="278">
        <v>48.371330999999998</v>
      </c>
      <c r="AZ20" s="276" t="s">
        <v>272</v>
      </c>
      <c r="BA20" s="277">
        <v>25.535592999999999</v>
      </c>
      <c r="BB20" s="277">
        <v>0.313668</v>
      </c>
      <c r="BC20" s="277" t="s">
        <v>53</v>
      </c>
      <c r="BD20" s="277">
        <v>25.888161</v>
      </c>
      <c r="BE20" s="562">
        <f t="shared" si="0"/>
        <v>6.965586091149864E-2</v>
      </c>
    </row>
    <row r="21" spans="1:57" ht="13.05" customHeight="1" x14ac:dyDescent="0.2">
      <c r="A21" s="58"/>
      <c r="C21" s="250" t="s">
        <v>51</v>
      </c>
      <c r="D21" s="279" t="s">
        <v>210</v>
      </c>
      <c r="E21" s="280">
        <v>867.19600000000003</v>
      </c>
      <c r="F21" s="281">
        <v>952.90599999999995</v>
      </c>
      <c r="G21" s="279" t="s">
        <v>313</v>
      </c>
      <c r="H21" s="280">
        <v>820.53399999999999</v>
      </c>
      <c r="I21" s="281">
        <v>901.64400000000001</v>
      </c>
      <c r="J21" s="279" t="s">
        <v>211</v>
      </c>
      <c r="K21" s="280">
        <v>887.34</v>
      </c>
      <c r="L21" s="281">
        <v>987.09799999999996</v>
      </c>
      <c r="M21" s="279" t="s">
        <v>212</v>
      </c>
      <c r="N21" s="280">
        <v>716.38199999999995</v>
      </c>
      <c r="O21" s="281">
        <v>1089.3130000000001</v>
      </c>
      <c r="P21" s="279" t="s">
        <v>213</v>
      </c>
      <c r="Q21" s="280">
        <v>299.012</v>
      </c>
      <c r="R21" s="281">
        <v>565.54190000000006</v>
      </c>
      <c r="S21" s="279" t="s">
        <v>280</v>
      </c>
      <c r="T21" s="280">
        <v>1099.7460000000001</v>
      </c>
      <c r="U21" s="281">
        <v>1198.7860000000001</v>
      </c>
      <c r="V21" s="279" t="s">
        <v>500</v>
      </c>
      <c r="W21" s="280">
        <v>1779.2190000000001</v>
      </c>
      <c r="X21" s="281">
        <v>1793.549</v>
      </c>
      <c r="Y21" s="279" t="s">
        <v>226</v>
      </c>
      <c r="Z21" s="280">
        <v>591.45349999999996</v>
      </c>
      <c r="AA21" s="281">
        <v>610.98350000000005</v>
      </c>
      <c r="AB21" s="279" t="s">
        <v>212</v>
      </c>
      <c r="AC21" s="280">
        <v>611.37149999999997</v>
      </c>
      <c r="AD21" s="281">
        <v>1083.8015</v>
      </c>
      <c r="AE21" s="279" t="s">
        <v>247</v>
      </c>
      <c r="AF21" s="280">
        <v>486.65649999999999</v>
      </c>
      <c r="AG21" s="281">
        <v>681.54650000000004</v>
      </c>
      <c r="AH21" s="279" t="s">
        <v>228</v>
      </c>
      <c r="AI21" s="280">
        <v>940.30899999999997</v>
      </c>
      <c r="AJ21" s="281">
        <v>1069.4549999999999</v>
      </c>
      <c r="AK21" s="279" t="s">
        <v>296</v>
      </c>
      <c r="AL21" s="280">
        <v>592.00990000000002</v>
      </c>
      <c r="AM21" s="281">
        <v>675.11490000000003</v>
      </c>
      <c r="AN21" s="279" t="s">
        <v>282</v>
      </c>
      <c r="AO21" s="280">
        <v>398.22410000000002</v>
      </c>
      <c r="AP21" s="281">
        <v>464.47910000000002</v>
      </c>
      <c r="AQ21" s="279" t="s">
        <v>354</v>
      </c>
      <c r="AR21" s="280">
        <v>2711.2066</v>
      </c>
      <c r="AS21" s="452">
        <v>3350.1986000000002</v>
      </c>
      <c r="AT21" s="279" t="s">
        <v>298</v>
      </c>
      <c r="AU21" s="280">
        <v>528.56169999999997</v>
      </c>
      <c r="AV21" s="281">
        <v>688.58140000000003</v>
      </c>
      <c r="AW21" s="279" t="s">
        <v>283</v>
      </c>
      <c r="AX21" s="280">
        <v>599.35934699999996</v>
      </c>
      <c r="AY21" s="281">
        <v>769.76154899999995</v>
      </c>
      <c r="AZ21" s="279" t="s">
        <v>318</v>
      </c>
      <c r="BA21" s="280">
        <v>833.41874700000005</v>
      </c>
      <c r="BB21" s="280">
        <v>223.42046199999999</v>
      </c>
      <c r="BC21" s="280">
        <v>97.287154000000001</v>
      </c>
      <c r="BD21" s="280">
        <v>1154.1263630000001</v>
      </c>
      <c r="BE21" s="563">
        <f t="shared" si="0"/>
        <v>3.1053447718986988</v>
      </c>
    </row>
    <row r="22" spans="1:57" ht="13.05" customHeight="1" thickBot="1" x14ac:dyDescent="0.3">
      <c r="A22" s="58"/>
      <c r="B22" s="69"/>
      <c r="C22" s="252" t="s">
        <v>49</v>
      </c>
      <c r="D22" s="252">
        <v>134</v>
      </c>
      <c r="E22" s="70">
        <v>6317.9030000000002</v>
      </c>
      <c r="F22" s="70">
        <v>6905.5379999999996</v>
      </c>
      <c r="G22" s="252">
        <v>145</v>
      </c>
      <c r="H22" s="70">
        <v>6839.78</v>
      </c>
      <c r="I22" s="193">
        <v>7315.982</v>
      </c>
      <c r="J22" s="252">
        <v>177</v>
      </c>
      <c r="K22" s="70">
        <v>7063.3270000000002</v>
      </c>
      <c r="L22" s="193">
        <v>8111.3490000000002</v>
      </c>
      <c r="M22" s="252">
        <v>239</v>
      </c>
      <c r="N22" s="70">
        <v>7908.5522000000001</v>
      </c>
      <c r="O22" s="193">
        <v>14054.689200000001</v>
      </c>
      <c r="P22" s="192">
        <v>282</v>
      </c>
      <c r="Q22" s="70">
        <v>9371.1489999999994</v>
      </c>
      <c r="R22" s="193">
        <v>15605.5517</v>
      </c>
      <c r="S22" s="192">
        <v>297</v>
      </c>
      <c r="T22" s="70">
        <v>14689.661</v>
      </c>
      <c r="U22" s="193">
        <v>16344.446</v>
      </c>
      <c r="V22" s="192">
        <v>302</v>
      </c>
      <c r="W22" s="70">
        <v>16558.2808</v>
      </c>
      <c r="X22" s="193">
        <v>17430.966799999998</v>
      </c>
      <c r="Y22" s="192">
        <v>311</v>
      </c>
      <c r="Z22" s="70">
        <v>15786.054400000001</v>
      </c>
      <c r="AA22" s="193">
        <v>17008.801299999999</v>
      </c>
      <c r="AB22" s="192">
        <v>363</v>
      </c>
      <c r="AC22" s="70">
        <v>15841.5355</v>
      </c>
      <c r="AD22" s="193">
        <v>22407.8014</v>
      </c>
      <c r="AE22" s="192">
        <v>396</v>
      </c>
      <c r="AF22" s="70">
        <v>15695.9403</v>
      </c>
      <c r="AG22" s="193">
        <v>24054.6103</v>
      </c>
      <c r="AH22" s="192">
        <v>432</v>
      </c>
      <c r="AI22" s="70">
        <v>21351.5301</v>
      </c>
      <c r="AJ22" s="193">
        <v>26300.736099999998</v>
      </c>
      <c r="AK22" s="251">
        <v>473</v>
      </c>
      <c r="AL22" s="70">
        <v>24225.933000000001</v>
      </c>
      <c r="AM22" s="193">
        <v>28681.5291</v>
      </c>
      <c r="AN22" s="216">
        <v>525</v>
      </c>
      <c r="AO22" s="197">
        <v>25176.766599999999</v>
      </c>
      <c r="AP22" s="231">
        <v>31066.090700000001</v>
      </c>
      <c r="AQ22" s="216">
        <v>594</v>
      </c>
      <c r="AR22" s="197">
        <v>27923.7317</v>
      </c>
      <c r="AS22" s="231">
        <v>34937.163699999997</v>
      </c>
      <c r="AT22" s="216">
        <v>651</v>
      </c>
      <c r="AU22" s="197">
        <v>29465.4</v>
      </c>
      <c r="AV22" s="231">
        <v>36929.336199999998</v>
      </c>
      <c r="AW22" s="216">
        <v>707</v>
      </c>
      <c r="AX22" s="197">
        <v>31527.412466000002</v>
      </c>
      <c r="AY22" s="231">
        <v>37149.100986999998</v>
      </c>
      <c r="AZ22" s="216">
        <v>774</v>
      </c>
      <c r="BA22" s="70">
        <v>33447.776384999997</v>
      </c>
      <c r="BB22" s="70">
        <v>1871.358056</v>
      </c>
      <c r="BC22" s="70">
        <v>1825.714643</v>
      </c>
      <c r="BD22" s="70">
        <v>37165.804371999999</v>
      </c>
      <c r="BE22" s="564">
        <f t="shared" si="0"/>
        <v>100</v>
      </c>
    </row>
    <row r="23" spans="1:57" ht="12.75" customHeight="1" x14ac:dyDescent="0.25">
      <c r="A23" s="58"/>
      <c r="B23" s="69"/>
      <c r="C23" s="71"/>
      <c r="D23" s="71"/>
      <c r="E23" s="71"/>
      <c r="F23" s="71"/>
      <c r="G23" s="71"/>
      <c r="H23" s="71"/>
      <c r="I23" s="71"/>
      <c r="J23" s="71"/>
      <c r="K23" s="71"/>
      <c r="L23" s="701"/>
      <c r="M23" s="71"/>
      <c r="N23" s="71"/>
      <c r="O23" s="71"/>
      <c r="P23" s="72"/>
      <c r="Q23" s="72"/>
      <c r="R23" s="72"/>
      <c r="S23" s="72"/>
      <c r="T23" s="72"/>
      <c r="U23" s="72"/>
      <c r="V23" s="72"/>
      <c r="W23" s="72"/>
      <c r="X23" s="72"/>
      <c r="Y23" s="54"/>
      <c r="AB23" s="54"/>
      <c r="AC23" s="73"/>
      <c r="AD23" s="73"/>
      <c r="AE23" s="55"/>
      <c r="AF23" s="55"/>
      <c r="AG23" s="55"/>
      <c r="AK23" s="130"/>
      <c r="AN23" s="130"/>
    </row>
    <row r="24" spans="1:57"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7"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7"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7"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7" ht="13.05" customHeight="1" thickBot="1" x14ac:dyDescent="0.3">
      <c r="A28" s="75"/>
      <c r="B28" s="887" t="s">
        <v>31</v>
      </c>
      <c r="C28" s="453" t="s">
        <v>41</v>
      </c>
      <c r="D28" s="458" t="s">
        <v>176</v>
      </c>
      <c r="E28" s="17">
        <v>557.36099999999999</v>
      </c>
      <c r="F28" s="459">
        <v>605.95100000000002</v>
      </c>
      <c r="G28" s="458" t="s">
        <v>286</v>
      </c>
      <c r="H28" s="17">
        <v>780.95699999999999</v>
      </c>
      <c r="I28" s="459">
        <v>802.35699999999997</v>
      </c>
      <c r="J28" s="458" t="s">
        <v>132</v>
      </c>
      <c r="K28" s="17">
        <v>539.83799999999997</v>
      </c>
      <c r="L28" s="459">
        <v>658.50800000000004</v>
      </c>
      <c r="M28" s="458" t="s">
        <v>179</v>
      </c>
      <c r="N28" s="17">
        <v>562.95100000000002</v>
      </c>
      <c r="O28" s="459">
        <v>964.12099999999998</v>
      </c>
      <c r="P28" s="77" t="s">
        <v>181</v>
      </c>
      <c r="Q28" s="62">
        <v>621.65599999999995</v>
      </c>
      <c r="R28" s="63">
        <v>1090.586</v>
      </c>
      <c r="S28" s="77" t="s">
        <v>224</v>
      </c>
      <c r="T28" s="62">
        <v>872.26199999999994</v>
      </c>
      <c r="U28" s="63">
        <v>1116.2719999999999</v>
      </c>
      <c r="V28" s="83" t="s">
        <v>190</v>
      </c>
      <c r="W28" s="76">
        <v>1087.33</v>
      </c>
      <c r="X28" s="203">
        <v>1150.67</v>
      </c>
      <c r="Y28" s="77" t="s">
        <v>395</v>
      </c>
      <c r="Z28" s="62">
        <v>1133.8599999999999</v>
      </c>
      <c r="AA28" s="63">
        <v>1194.79</v>
      </c>
      <c r="AB28" s="77" t="s">
        <v>226</v>
      </c>
      <c r="AC28" s="62">
        <v>1248.51</v>
      </c>
      <c r="AD28" s="63">
        <v>1852.24</v>
      </c>
      <c r="AE28" s="77" t="s">
        <v>226</v>
      </c>
      <c r="AF28" s="62">
        <v>1223.7</v>
      </c>
      <c r="AG28" s="63">
        <v>1629.96</v>
      </c>
      <c r="AH28" s="206" t="s">
        <v>343</v>
      </c>
      <c r="AI28" s="35">
        <v>1355.28</v>
      </c>
      <c r="AJ28" s="24">
        <v>1808.94</v>
      </c>
      <c r="AK28" s="211" t="s">
        <v>436</v>
      </c>
      <c r="AL28" s="35">
        <v>1529.71</v>
      </c>
      <c r="AM28" s="24">
        <v>1968.27</v>
      </c>
      <c r="AN28" s="211" t="s">
        <v>214</v>
      </c>
      <c r="AO28" s="35">
        <v>1737.91</v>
      </c>
      <c r="AP28" s="24">
        <v>2294.1799999999998</v>
      </c>
      <c r="AQ28" s="479" t="s">
        <v>294</v>
      </c>
      <c r="AR28" s="480">
        <v>2117.1799999999998</v>
      </c>
      <c r="AS28" s="481" t="s">
        <v>1146</v>
      </c>
      <c r="AT28" s="479" t="s">
        <v>144</v>
      </c>
      <c r="AU28" s="480">
        <v>2133.3000000000002</v>
      </c>
      <c r="AV28" s="481">
        <v>2731.99</v>
      </c>
      <c r="AW28" s="479" t="s">
        <v>564</v>
      </c>
      <c r="AX28" s="480">
        <v>2779.34</v>
      </c>
      <c r="AY28" s="481">
        <v>3180.18</v>
      </c>
      <c r="AZ28" s="263" t="s">
        <v>323</v>
      </c>
      <c r="BA28" s="264">
        <v>2933.1707139999999</v>
      </c>
      <c r="BB28" s="264">
        <v>111.86</v>
      </c>
      <c r="BC28" s="264">
        <v>75.010499999999993</v>
      </c>
      <c r="BD28" s="264">
        <v>3120.0412139999999</v>
      </c>
      <c r="BE28" s="561">
        <f t="shared" ref="BE28:BE43" si="1">BD28/BD$22*100</f>
        <v>8.3949244923394666</v>
      </c>
    </row>
    <row r="29" spans="1:57" ht="13.05" customHeight="1" thickBot="1" x14ac:dyDescent="0.3">
      <c r="A29" s="75"/>
      <c r="B29" s="887"/>
      <c r="C29" s="253" t="s">
        <v>37</v>
      </c>
      <c r="D29" s="460" t="s">
        <v>171</v>
      </c>
      <c r="E29" s="20">
        <v>143.11000000000001</v>
      </c>
      <c r="F29" s="461">
        <v>161.24</v>
      </c>
      <c r="G29" s="460" t="s">
        <v>237</v>
      </c>
      <c r="H29" s="20">
        <v>145.72</v>
      </c>
      <c r="I29" s="461">
        <v>153.04</v>
      </c>
      <c r="J29" s="460" t="s">
        <v>231</v>
      </c>
      <c r="K29" s="20">
        <v>209.45</v>
      </c>
      <c r="L29" s="461">
        <v>325.88</v>
      </c>
      <c r="M29" s="460" t="s">
        <v>168</v>
      </c>
      <c r="N29" s="20">
        <v>78.209999999999994</v>
      </c>
      <c r="O29" s="461">
        <v>180.31</v>
      </c>
      <c r="P29" s="78" t="s">
        <v>232</v>
      </c>
      <c r="Q29" s="65">
        <v>180.04</v>
      </c>
      <c r="R29" s="66">
        <v>316.64999999999998</v>
      </c>
      <c r="S29" s="78" t="s">
        <v>203</v>
      </c>
      <c r="T29" s="65">
        <v>254.86500000000001</v>
      </c>
      <c r="U29" s="66">
        <v>296.55500000000001</v>
      </c>
      <c r="V29" s="78" t="s">
        <v>203</v>
      </c>
      <c r="W29" s="65">
        <v>224.65100000000001</v>
      </c>
      <c r="X29" s="66">
        <v>227.791</v>
      </c>
      <c r="Y29" s="78" t="s">
        <v>233</v>
      </c>
      <c r="Z29" s="65">
        <v>310.72000000000003</v>
      </c>
      <c r="AA29" s="66">
        <v>310.72000000000003</v>
      </c>
      <c r="AB29" s="78" t="s">
        <v>235</v>
      </c>
      <c r="AC29" s="65">
        <v>280.77</v>
      </c>
      <c r="AD29" s="66">
        <v>453.47</v>
      </c>
      <c r="AE29" s="78" t="s">
        <v>235</v>
      </c>
      <c r="AF29" s="65">
        <v>232.64</v>
      </c>
      <c r="AG29" s="66">
        <v>416.74</v>
      </c>
      <c r="AH29" s="207" t="s">
        <v>188</v>
      </c>
      <c r="AI29" s="39">
        <v>307.39999999999998</v>
      </c>
      <c r="AJ29" s="25">
        <v>390.69</v>
      </c>
      <c r="AK29" s="212" t="s">
        <v>233</v>
      </c>
      <c r="AL29" s="39">
        <v>325.51</v>
      </c>
      <c r="AM29" s="25">
        <v>365.36</v>
      </c>
      <c r="AN29" s="212" t="s">
        <v>176</v>
      </c>
      <c r="AO29" s="39">
        <v>389.08</v>
      </c>
      <c r="AP29" s="25">
        <v>595.01</v>
      </c>
      <c r="AQ29" s="482" t="s">
        <v>189</v>
      </c>
      <c r="AR29" s="483">
        <v>590.71</v>
      </c>
      <c r="AS29" s="484">
        <v>833.06</v>
      </c>
      <c r="AT29" s="482" t="s">
        <v>134</v>
      </c>
      <c r="AU29" s="483">
        <v>657.86</v>
      </c>
      <c r="AV29" s="484">
        <v>786.57</v>
      </c>
      <c r="AW29" s="482" t="s">
        <v>133</v>
      </c>
      <c r="AX29" s="483">
        <v>695.26</v>
      </c>
      <c r="AY29" s="484">
        <v>756.53</v>
      </c>
      <c r="AZ29" s="265" t="s">
        <v>435</v>
      </c>
      <c r="BA29" s="266">
        <v>642.24</v>
      </c>
      <c r="BB29" s="266">
        <v>12.95</v>
      </c>
      <c r="BC29" s="266" t="s">
        <v>53</v>
      </c>
      <c r="BD29" s="266">
        <v>656.71040000000005</v>
      </c>
      <c r="BE29" s="562">
        <f t="shared" si="1"/>
        <v>1.766974806805885</v>
      </c>
    </row>
    <row r="30" spans="1:57" ht="13.05" customHeight="1" thickBot="1" x14ac:dyDescent="0.3">
      <c r="A30" s="75"/>
      <c r="B30" s="887"/>
      <c r="C30" s="253" t="s">
        <v>38</v>
      </c>
      <c r="D30" s="460" t="s">
        <v>168</v>
      </c>
      <c r="E30" s="20">
        <v>140.82</v>
      </c>
      <c r="F30" s="461">
        <v>149.54</v>
      </c>
      <c r="G30" s="460" t="s">
        <v>166</v>
      </c>
      <c r="H30" s="20">
        <v>83.757999999999996</v>
      </c>
      <c r="I30" s="461">
        <v>88.397999999999996</v>
      </c>
      <c r="J30" s="460" t="s">
        <v>164</v>
      </c>
      <c r="K30" s="20">
        <v>51.360999999999997</v>
      </c>
      <c r="L30" s="461">
        <v>51.360999999999997</v>
      </c>
      <c r="M30" s="460" t="s">
        <v>168</v>
      </c>
      <c r="N30" s="20">
        <v>176.20500000000001</v>
      </c>
      <c r="O30" s="461">
        <v>218.755</v>
      </c>
      <c r="P30" s="78" t="s">
        <v>237</v>
      </c>
      <c r="Q30" s="65">
        <v>113.205</v>
      </c>
      <c r="R30" s="66">
        <v>168.52500000000001</v>
      </c>
      <c r="S30" s="78" t="s">
        <v>202</v>
      </c>
      <c r="T30" s="65">
        <v>58.936</v>
      </c>
      <c r="U30" s="66">
        <v>74.346000000000004</v>
      </c>
      <c r="V30" s="78" t="s">
        <v>166</v>
      </c>
      <c r="W30" s="65">
        <v>55.1</v>
      </c>
      <c r="X30" s="66">
        <v>55.1</v>
      </c>
      <c r="Y30" s="78" t="s">
        <v>238</v>
      </c>
      <c r="Z30" s="65">
        <v>206.87</v>
      </c>
      <c r="AA30" s="66">
        <v>211.92</v>
      </c>
      <c r="AB30" s="78" t="s">
        <v>276</v>
      </c>
      <c r="AC30" s="65">
        <v>233.04</v>
      </c>
      <c r="AD30" s="66">
        <v>260.13</v>
      </c>
      <c r="AE30" s="78" t="s">
        <v>269</v>
      </c>
      <c r="AF30" s="65">
        <v>206.41</v>
      </c>
      <c r="AG30" s="66">
        <v>287.35000000000002</v>
      </c>
      <c r="AH30" s="207" t="s">
        <v>171</v>
      </c>
      <c r="AI30" s="39">
        <v>88.18</v>
      </c>
      <c r="AJ30" s="25">
        <v>152.97</v>
      </c>
      <c r="AK30" s="212" t="s">
        <v>168</v>
      </c>
      <c r="AL30" s="39">
        <v>73.150000000000006</v>
      </c>
      <c r="AM30" s="25">
        <v>131.97999999999999</v>
      </c>
      <c r="AN30" s="212" t="s">
        <v>171</v>
      </c>
      <c r="AO30" s="39">
        <v>91.93</v>
      </c>
      <c r="AP30" s="25">
        <v>121.89</v>
      </c>
      <c r="AQ30" s="482" t="s">
        <v>244</v>
      </c>
      <c r="AR30" s="483">
        <v>99.6</v>
      </c>
      <c r="AS30" s="484">
        <v>178.47</v>
      </c>
      <c r="AT30" s="482" t="s">
        <v>240</v>
      </c>
      <c r="AU30" s="483">
        <v>120.3</v>
      </c>
      <c r="AV30" s="484">
        <v>142.97</v>
      </c>
      <c r="AW30" s="482" t="s">
        <v>170</v>
      </c>
      <c r="AX30" s="483">
        <v>78.540000000000006</v>
      </c>
      <c r="AY30" s="484">
        <v>91.84</v>
      </c>
      <c r="AZ30" s="265" t="s">
        <v>171</v>
      </c>
      <c r="BA30" s="266">
        <v>105.72</v>
      </c>
      <c r="BB30" s="266">
        <v>3.02</v>
      </c>
      <c r="BC30" s="266" t="s">
        <v>53</v>
      </c>
      <c r="BD30" s="266">
        <v>125.35</v>
      </c>
      <c r="BE30" s="562">
        <f t="shared" si="1"/>
        <v>0.33727239896477595</v>
      </c>
    </row>
    <row r="31" spans="1:57" ht="13.05" customHeight="1" x14ac:dyDescent="0.25">
      <c r="A31" s="75"/>
      <c r="B31" s="887"/>
      <c r="C31" s="254" t="s">
        <v>42</v>
      </c>
      <c r="D31" s="462" t="s">
        <v>275</v>
      </c>
      <c r="E31" s="463">
        <v>56.52</v>
      </c>
      <c r="F31" s="464">
        <v>56.52</v>
      </c>
      <c r="G31" s="462" t="s">
        <v>243</v>
      </c>
      <c r="H31" s="463">
        <v>68.09</v>
      </c>
      <c r="I31" s="464">
        <v>68.09</v>
      </c>
      <c r="J31" s="462" t="s">
        <v>165</v>
      </c>
      <c r="K31" s="463">
        <v>94.26</v>
      </c>
      <c r="L31" s="464">
        <v>94.26</v>
      </c>
      <c r="M31" s="462" t="s">
        <v>275</v>
      </c>
      <c r="N31" s="463">
        <v>55.49</v>
      </c>
      <c r="O31" s="464">
        <v>55.49</v>
      </c>
      <c r="P31" s="79" t="s">
        <v>242</v>
      </c>
      <c r="Q31" s="67">
        <v>52.83</v>
      </c>
      <c r="R31" s="68">
        <v>53.09</v>
      </c>
      <c r="S31" s="79" t="s">
        <v>237</v>
      </c>
      <c r="T31" s="67">
        <v>77.41</v>
      </c>
      <c r="U31" s="68">
        <v>77.41</v>
      </c>
      <c r="V31" s="79" t="s">
        <v>165</v>
      </c>
      <c r="W31" s="67" t="s">
        <v>133</v>
      </c>
      <c r="X31" s="68" t="s">
        <v>133</v>
      </c>
      <c r="Y31" s="79" t="s">
        <v>165</v>
      </c>
      <c r="Z31" s="67">
        <v>65.099999999999994</v>
      </c>
      <c r="AA31" s="68">
        <v>65.099999999999994</v>
      </c>
      <c r="AB31" s="79" t="s">
        <v>237</v>
      </c>
      <c r="AC31" s="67">
        <v>114.05</v>
      </c>
      <c r="AD31" s="68">
        <v>122.49</v>
      </c>
      <c r="AE31" s="79" t="s">
        <v>237</v>
      </c>
      <c r="AF31" s="67">
        <v>109.3</v>
      </c>
      <c r="AG31" s="68">
        <v>114.47</v>
      </c>
      <c r="AH31" s="208" t="s">
        <v>171</v>
      </c>
      <c r="AI31" s="42">
        <v>162.30000000000001</v>
      </c>
      <c r="AJ31" s="102">
        <v>162.30000000000001</v>
      </c>
      <c r="AK31" s="213" t="s">
        <v>237</v>
      </c>
      <c r="AL31" s="42">
        <v>77.75</v>
      </c>
      <c r="AM31" s="102">
        <v>86.78</v>
      </c>
      <c r="AN31" s="213" t="s">
        <v>169</v>
      </c>
      <c r="AO31" s="42">
        <v>139.58000000000001</v>
      </c>
      <c r="AP31" s="102">
        <v>139.58000000000001</v>
      </c>
      <c r="AQ31" s="485" t="s">
        <v>169</v>
      </c>
      <c r="AR31" s="486">
        <v>157.68</v>
      </c>
      <c r="AS31" s="487">
        <v>162.55000000000001</v>
      </c>
      <c r="AT31" s="485" t="s">
        <v>244</v>
      </c>
      <c r="AU31" s="486">
        <v>108.98</v>
      </c>
      <c r="AV31" s="487">
        <v>123.72</v>
      </c>
      <c r="AW31" s="485" t="s">
        <v>244</v>
      </c>
      <c r="AX31" s="486">
        <v>119.637207</v>
      </c>
      <c r="AY31" s="487">
        <v>124.707207</v>
      </c>
      <c r="AZ31" s="267" t="s">
        <v>166</v>
      </c>
      <c r="BA31" s="268">
        <v>156.76</v>
      </c>
      <c r="BB31" s="268" t="s">
        <v>241</v>
      </c>
      <c r="BC31" s="268" t="s">
        <v>241</v>
      </c>
      <c r="BD31" s="268">
        <v>156.76</v>
      </c>
      <c r="BE31" s="563">
        <f t="shared" si="1"/>
        <v>0.42178557049635645</v>
      </c>
    </row>
    <row r="32" spans="1:57" ht="13.05" customHeight="1" x14ac:dyDescent="0.25">
      <c r="A32" s="75"/>
      <c r="B32" s="907" t="s">
        <v>30</v>
      </c>
      <c r="C32" s="255" t="s">
        <v>39</v>
      </c>
      <c r="D32" s="458" t="s">
        <v>178</v>
      </c>
      <c r="E32" s="17">
        <v>926.26</v>
      </c>
      <c r="F32" s="459">
        <v>1061.23</v>
      </c>
      <c r="G32" s="458" t="s">
        <v>273</v>
      </c>
      <c r="H32" s="17">
        <v>954.25800000000004</v>
      </c>
      <c r="I32" s="459">
        <v>1071.798</v>
      </c>
      <c r="J32" s="458" t="s">
        <v>210</v>
      </c>
      <c r="K32" s="17">
        <v>1128.5450000000001</v>
      </c>
      <c r="L32" s="459">
        <v>1343.2</v>
      </c>
      <c r="M32" s="458" t="s">
        <v>315</v>
      </c>
      <c r="N32" s="17">
        <v>1238.8720000000001</v>
      </c>
      <c r="O32" s="459">
        <v>2435.7170000000001</v>
      </c>
      <c r="P32" s="77" t="s">
        <v>350</v>
      </c>
      <c r="Q32" s="62">
        <v>1682.367</v>
      </c>
      <c r="R32" s="63">
        <v>3085.9960999999998</v>
      </c>
      <c r="S32" s="77" t="s">
        <v>144</v>
      </c>
      <c r="T32" s="62">
        <v>2951.6149999999998</v>
      </c>
      <c r="U32" s="63">
        <v>3344.2840000000001</v>
      </c>
      <c r="V32" s="77" t="s">
        <v>500</v>
      </c>
      <c r="W32" s="62">
        <v>3208.7941000000001</v>
      </c>
      <c r="X32" s="63">
        <v>3481.6741000000002</v>
      </c>
      <c r="Y32" s="77" t="s">
        <v>622</v>
      </c>
      <c r="Z32" s="62">
        <v>2979.2141000000001</v>
      </c>
      <c r="AA32" s="63">
        <v>3217.4141</v>
      </c>
      <c r="AB32" s="77" t="s">
        <v>145</v>
      </c>
      <c r="AC32" s="62">
        <v>2583.7840999999999</v>
      </c>
      <c r="AD32" s="63">
        <v>3525.4540999999999</v>
      </c>
      <c r="AE32" s="77" t="s">
        <v>218</v>
      </c>
      <c r="AF32" s="62">
        <v>2479.2514000000001</v>
      </c>
      <c r="AG32" s="63">
        <v>4036.6914000000002</v>
      </c>
      <c r="AH32" s="207" t="s">
        <v>298</v>
      </c>
      <c r="AI32" s="39">
        <v>3560.9041000000002</v>
      </c>
      <c r="AJ32" s="97">
        <v>4500.9341000000004</v>
      </c>
      <c r="AK32" s="212" t="s">
        <v>598</v>
      </c>
      <c r="AL32" s="39">
        <v>4198.5550000000003</v>
      </c>
      <c r="AM32" s="97">
        <v>4764.7641000000003</v>
      </c>
      <c r="AN32" s="212" t="s">
        <v>487</v>
      </c>
      <c r="AO32" s="39">
        <v>3747.08</v>
      </c>
      <c r="AP32" s="97">
        <v>4908.7591000000002</v>
      </c>
      <c r="AQ32" s="479" t="s">
        <v>663</v>
      </c>
      <c r="AR32" s="480">
        <v>3510.6489999999999</v>
      </c>
      <c r="AS32" s="481">
        <v>4854.9390000000003</v>
      </c>
      <c r="AT32" s="479" t="s">
        <v>449</v>
      </c>
      <c r="AU32" s="480">
        <v>3991.2330000000002</v>
      </c>
      <c r="AV32" s="481">
        <v>5625.1329999999998</v>
      </c>
      <c r="AW32" s="479" t="s">
        <v>289</v>
      </c>
      <c r="AX32" s="480">
        <v>4691.7519039999997</v>
      </c>
      <c r="AY32" s="481">
        <v>6105.6825959999996</v>
      </c>
      <c r="AZ32" s="263" t="s">
        <v>657</v>
      </c>
      <c r="BA32" s="264">
        <v>4690.8301799999999</v>
      </c>
      <c r="BB32" s="264">
        <v>172.08454499999999</v>
      </c>
      <c r="BC32" s="264">
        <v>233.98288299999999</v>
      </c>
      <c r="BD32" s="264">
        <v>5096.8976080000002</v>
      </c>
      <c r="BE32" s="561">
        <f t="shared" si="1"/>
        <v>13.713944024954037</v>
      </c>
    </row>
    <row r="33" spans="1:57" ht="13.05" customHeight="1" x14ac:dyDescent="0.25">
      <c r="A33" s="75"/>
      <c r="B33" s="907"/>
      <c r="C33" s="254" t="s">
        <v>50</v>
      </c>
      <c r="D33" s="462" t="s">
        <v>183</v>
      </c>
      <c r="E33" s="463">
        <v>3513.6489999999999</v>
      </c>
      <c r="F33" s="464">
        <v>3795.2190000000001</v>
      </c>
      <c r="G33" s="462" t="s">
        <v>314</v>
      </c>
      <c r="H33" s="463">
        <v>3871.058</v>
      </c>
      <c r="I33" s="464">
        <v>4092.098</v>
      </c>
      <c r="J33" s="462" t="s">
        <v>414</v>
      </c>
      <c r="K33" s="463">
        <v>4028.9780000000001</v>
      </c>
      <c r="L33" s="464">
        <v>4496.45</v>
      </c>
      <c r="M33" s="462" t="s">
        <v>538</v>
      </c>
      <c r="N33" s="463">
        <v>4938.1091999999999</v>
      </c>
      <c r="O33" s="464">
        <v>8931.5962</v>
      </c>
      <c r="P33" s="79" t="s">
        <v>598</v>
      </c>
      <c r="Q33" s="67">
        <v>6225.7290000000003</v>
      </c>
      <c r="R33" s="68">
        <v>10101.5717</v>
      </c>
      <c r="S33" s="79" t="s">
        <v>221</v>
      </c>
      <c r="T33" s="67">
        <v>9184.3819999999996</v>
      </c>
      <c r="U33" s="68">
        <v>10027.422</v>
      </c>
      <c r="V33" s="79" t="s">
        <v>540</v>
      </c>
      <c r="W33" s="67">
        <v>9935.2026999999998</v>
      </c>
      <c r="X33" s="68">
        <v>10440.5227</v>
      </c>
      <c r="Y33" s="79" t="s">
        <v>152</v>
      </c>
      <c r="Z33" s="67">
        <v>10254.4018</v>
      </c>
      <c r="AA33" s="68">
        <v>11130.9727</v>
      </c>
      <c r="AB33" s="79" t="s">
        <v>654</v>
      </c>
      <c r="AC33" s="67">
        <v>10518.1859</v>
      </c>
      <c r="AD33" s="68">
        <v>14809.066800000001</v>
      </c>
      <c r="AE33" s="79" t="s">
        <v>492</v>
      </c>
      <c r="AF33" s="67">
        <v>10682.7855</v>
      </c>
      <c r="AG33" s="68">
        <v>16572.0255</v>
      </c>
      <c r="AH33" s="208" t="s">
        <v>156</v>
      </c>
      <c r="AI33" s="42">
        <v>14646.673500000001</v>
      </c>
      <c r="AJ33" s="102">
        <v>17855.643499999998</v>
      </c>
      <c r="AK33" s="213" t="s">
        <v>400</v>
      </c>
      <c r="AL33" s="42">
        <v>17133.483</v>
      </c>
      <c r="AM33" s="102">
        <v>20324.613000000001</v>
      </c>
      <c r="AN33" s="213" t="s">
        <v>428</v>
      </c>
      <c r="AO33" s="42">
        <v>18364.093000000001</v>
      </c>
      <c r="AP33" s="102">
        <v>22157.823</v>
      </c>
      <c r="AQ33" s="485" t="s">
        <v>504</v>
      </c>
      <c r="AR33" s="486">
        <v>18364.606</v>
      </c>
      <c r="AS33" s="487">
        <v>22304.863000000001</v>
      </c>
      <c r="AT33" s="485" t="s">
        <v>717</v>
      </c>
      <c r="AU33" s="486">
        <v>21532.497200000002</v>
      </c>
      <c r="AV33" s="487">
        <v>26375.270700000001</v>
      </c>
      <c r="AW33" s="485" t="s">
        <v>681</v>
      </c>
      <c r="AX33" s="486">
        <v>22129.193302</v>
      </c>
      <c r="AY33" s="487">
        <v>25602.673246999999</v>
      </c>
      <c r="AZ33" s="267" t="s">
        <v>602</v>
      </c>
      <c r="BA33" s="268">
        <v>23643.073069999999</v>
      </c>
      <c r="BB33" s="268">
        <v>1321.142556</v>
      </c>
      <c r="BC33" s="268">
        <v>1387.6412150000001</v>
      </c>
      <c r="BD33" s="268">
        <v>26351.976841</v>
      </c>
      <c r="BE33" s="563">
        <f t="shared" si="1"/>
        <v>70.903824863408772</v>
      </c>
    </row>
    <row r="34" spans="1:57" ht="13.05" customHeight="1" x14ac:dyDescent="0.25">
      <c r="A34" s="75"/>
      <c r="B34" s="297" t="s">
        <v>32</v>
      </c>
      <c r="C34" s="256" t="s">
        <v>32</v>
      </c>
      <c r="D34" s="465"/>
      <c r="E34" s="466"/>
      <c r="F34" s="467"/>
      <c r="G34" s="465" t="s">
        <v>53</v>
      </c>
      <c r="H34" s="466" t="s">
        <v>53</v>
      </c>
      <c r="I34" s="467" t="s">
        <v>53</v>
      </c>
      <c r="J34" s="465" t="s">
        <v>163</v>
      </c>
      <c r="K34" s="466" t="s">
        <v>53</v>
      </c>
      <c r="L34" s="467">
        <v>25.594999999999999</v>
      </c>
      <c r="M34" s="465" t="s">
        <v>164</v>
      </c>
      <c r="N34" s="466" t="s">
        <v>53</v>
      </c>
      <c r="O34" s="467">
        <v>17.920000000000002</v>
      </c>
      <c r="P34" s="204" t="s">
        <v>165</v>
      </c>
      <c r="Q34" s="80">
        <v>12.89</v>
      </c>
      <c r="R34" s="81">
        <v>21.3</v>
      </c>
      <c r="S34" s="204" t="s">
        <v>166</v>
      </c>
      <c r="T34" s="80">
        <v>21.02</v>
      </c>
      <c r="U34" s="81" t="s">
        <v>167</v>
      </c>
      <c r="V34" s="204" t="s">
        <v>166</v>
      </c>
      <c r="W34" s="80">
        <v>21.43</v>
      </c>
      <c r="X34" s="81">
        <v>23.01</v>
      </c>
      <c r="Y34" s="204" t="s">
        <v>237</v>
      </c>
      <c r="Z34" s="80">
        <v>38.520000000000003</v>
      </c>
      <c r="AA34" s="81">
        <v>40.549999999999997</v>
      </c>
      <c r="AB34" s="204" t="s">
        <v>169</v>
      </c>
      <c r="AC34" s="80">
        <v>29.54</v>
      </c>
      <c r="AD34" s="81">
        <v>40.130000000000003</v>
      </c>
      <c r="AE34" s="204" t="s">
        <v>168</v>
      </c>
      <c r="AF34" s="80">
        <v>30.78</v>
      </c>
      <c r="AG34" s="81">
        <v>42.76</v>
      </c>
      <c r="AH34" s="208" t="s">
        <v>170</v>
      </c>
      <c r="AI34" s="42">
        <v>28.09</v>
      </c>
      <c r="AJ34" s="102">
        <v>54.15</v>
      </c>
      <c r="AK34" s="213" t="s">
        <v>172</v>
      </c>
      <c r="AL34" s="42">
        <v>35.707000000000001</v>
      </c>
      <c r="AM34" s="102">
        <v>51.917000000000002</v>
      </c>
      <c r="AN34" s="213" t="s">
        <v>171</v>
      </c>
      <c r="AO34" s="42">
        <v>35.54</v>
      </c>
      <c r="AP34" s="102">
        <v>57.22</v>
      </c>
      <c r="AQ34" s="488" t="s">
        <v>170</v>
      </c>
      <c r="AR34" s="489">
        <v>48.084000000000003</v>
      </c>
      <c r="AS34" s="490">
        <v>53.488</v>
      </c>
      <c r="AT34" s="488" t="s">
        <v>172</v>
      </c>
      <c r="AU34" s="489">
        <v>51.151000000000003</v>
      </c>
      <c r="AV34" s="490">
        <v>67.751000000000005</v>
      </c>
      <c r="AW34" s="488" t="s">
        <v>172</v>
      </c>
      <c r="AX34" s="489">
        <v>50.324423000000003</v>
      </c>
      <c r="AY34" s="490">
        <v>67.086422999999996</v>
      </c>
      <c r="AZ34" s="269" t="s">
        <v>172</v>
      </c>
      <c r="BA34" s="270">
        <v>45.073422999999998</v>
      </c>
      <c r="BB34" s="270" t="s">
        <v>241</v>
      </c>
      <c r="BC34" s="270" t="s">
        <v>53</v>
      </c>
      <c r="BD34" s="270">
        <v>61.883842999999999</v>
      </c>
      <c r="BE34" s="561">
        <f t="shared" si="1"/>
        <v>0.16650747655181142</v>
      </c>
    </row>
    <row r="35" spans="1:57" ht="13.05" customHeight="1" x14ac:dyDescent="0.2">
      <c r="A35" s="75"/>
      <c r="B35" s="908" t="s">
        <v>35</v>
      </c>
      <c r="C35" s="491" t="s">
        <v>129</v>
      </c>
      <c r="D35" s="458" t="s">
        <v>166</v>
      </c>
      <c r="E35" s="17">
        <v>33.926000000000002</v>
      </c>
      <c r="F35" s="459">
        <v>37.280999999999999</v>
      </c>
      <c r="G35" s="458" t="s">
        <v>202</v>
      </c>
      <c r="H35" s="17">
        <v>21.48</v>
      </c>
      <c r="I35" s="459">
        <v>31.984999999999999</v>
      </c>
      <c r="J35" s="458" t="s">
        <v>237</v>
      </c>
      <c r="K35" s="17">
        <v>32.92</v>
      </c>
      <c r="L35" s="459">
        <v>41.44</v>
      </c>
      <c r="M35" s="458" t="s">
        <v>171</v>
      </c>
      <c r="N35" s="17">
        <v>36.814999999999998</v>
      </c>
      <c r="O35" s="459">
        <v>51.094999999999999</v>
      </c>
      <c r="P35" s="77" t="s">
        <v>269</v>
      </c>
      <c r="Q35" s="62">
        <v>54.478999999999999</v>
      </c>
      <c r="R35" s="63">
        <v>64.290000000000006</v>
      </c>
      <c r="S35" s="77" t="s">
        <v>233</v>
      </c>
      <c r="T35" s="62">
        <v>57.198999999999998</v>
      </c>
      <c r="U35" s="63">
        <v>67.010000000000005</v>
      </c>
      <c r="V35" s="77" t="s">
        <v>175</v>
      </c>
      <c r="W35" s="62">
        <v>55.232999999999997</v>
      </c>
      <c r="X35" s="63">
        <v>61.619</v>
      </c>
      <c r="Y35" s="77" t="s">
        <v>174</v>
      </c>
      <c r="Z35" s="62">
        <v>66.313000000000002</v>
      </c>
      <c r="AA35" s="63">
        <v>72.448999999999998</v>
      </c>
      <c r="AB35" s="77" t="s">
        <v>208</v>
      </c>
      <c r="AC35" s="62">
        <v>65.034000000000006</v>
      </c>
      <c r="AD35" s="63">
        <v>84.299000000000007</v>
      </c>
      <c r="AE35" s="77" t="s">
        <v>287</v>
      </c>
      <c r="AF35" s="62">
        <v>65.808000000000007</v>
      </c>
      <c r="AG35" s="63">
        <v>82.037999999999997</v>
      </c>
      <c r="AH35" s="207" t="s">
        <v>132</v>
      </c>
      <c r="AI35" s="39">
        <v>77.138000000000005</v>
      </c>
      <c r="AJ35" s="25">
        <v>110.398</v>
      </c>
      <c r="AK35" s="212" t="s">
        <v>365</v>
      </c>
      <c r="AL35" s="39">
        <v>88.820599999999999</v>
      </c>
      <c r="AM35" s="25">
        <v>111.38760000000001</v>
      </c>
      <c r="AN35" s="212" t="s">
        <v>372</v>
      </c>
      <c r="AO35" s="39">
        <v>104.73</v>
      </c>
      <c r="AP35" s="25">
        <v>119.84</v>
      </c>
      <c r="AQ35" s="479" t="s">
        <v>406</v>
      </c>
      <c r="AR35" s="480">
        <v>100.9541</v>
      </c>
      <c r="AS35" s="481">
        <v>113.54810000000001</v>
      </c>
      <c r="AT35" s="479" t="s">
        <v>210</v>
      </c>
      <c r="AU35" s="480">
        <v>108.8231</v>
      </c>
      <c r="AV35" s="481">
        <v>118.31310000000001</v>
      </c>
      <c r="AW35" s="479" t="s">
        <v>182</v>
      </c>
      <c r="AX35" s="480">
        <v>129.53126399999999</v>
      </c>
      <c r="AY35" s="481">
        <v>147.57223099999999</v>
      </c>
      <c r="AZ35" s="263" t="s">
        <v>292</v>
      </c>
      <c r="BA35" s="264">
        <v>151.25380000000001</v>
      </c>
      <c r="BB35" s="264">
        <v>8.9979849999999999</v>
      </c>
      <c r="BC35" s="264">
        <v>7.701562</v>
      </c>
      <c r="BD35" s="264">
        <v>171.217635</v>
      </c>
      <c r="BE35" s="561">
        <f t="shared" si="1"/>
        <v>0.46068593938193381</v>
      </c>
    </row>
    <row r="36" spans="1:57" ht="13.05" customHeight="1" x14ac:dyDescent="0.2">
      <c r="A36" s="75"/>
      <c r="B36" s="908"/>
      <c r="C36" s="492" t="s">
        <v>43</v>
      </c>
      <c r="D36" s="460" t="s">
        <v>53</v>
      </c>
      <c r="E36" s="20" t="s">
        <v>53</v>
      </c>
      <c r="F36" s="461" t="s">
        <v>53</v>
      </c>
      <c r="G36" s="460" t="s">
        <v>53</v>
      </c>
      <c r="H36" s="20" t="s">
        <v>53</v>
      </c>
      <c r="I36" s="461" t="s">
        <v>53</v>
      </c>
      <c r="J36" s="460" t="s">
        <v>53</v>
      </c>
      <c r="K36" s="20" t="s">
        <v>53</v>
      </c>
      <c r="L36" s="461" t="s">
        <v>53</v>
      </c>
      <c r="M36" s="460" t="s">
        <v>53</v>
      </c>
      <c r="N36" s="20" t="s">
        <v>53</v>
      </c>
      <c r="O36" s="461" t="s">
        <v>53</v>
      </c>
      <c r="P36" s="78" t="s">
        <v>53</v>
      </c>
      <c r="Q36" s="65" t="s">
        <v>53</v>
      </c>
      <c r="R36" s="66" t="s">
        <v>53</v>
      </c>
      <c r="S36" s="78" t="s">
        <v>242</v>
      </c>
      <c r="T36" s="65">
        <v>0.72799999999999998</v>
      </c>
      <c r="U36" s="66">
        <v>0.748</v>
      </c>
      <c r="V36" s="78" t="s">
        <v>53</v>
      </c>
      <c r="W36" s="65" t="s">
        <v>53</v>
      </c>
      <c r="X36" s="66" t="s">
        <v>53</v>
      </c>
      <c r="Y36" s="78" t="s">
        <v>165</v>
      </c>
      <c r="Z36" s="65" t="s">
        <v>53</v>
      </c>
      <c r="AA36" s="66">
        <v>33.118000000000002</v>
      </c>
      <c r="AB36" s="78" t="s">
        <v>243</v>
      </c>
      <c r="AC36" s="65" t="s">
        <v>53</v>
      </c>
      <c r="AD36" s="66">
        <v>32.57</v>
      </c>
      <c r="AE36" s="78" t="s">
        <v>243</v>
      </c>
      <c r="AF36" s="65">
        <v>35.799999999999997</v>
      </c>
      <c r="AG36" s="66">
        <v>35.799999999999997</v>
      </c>
      <c r="AH36" s="207" t="s">
        <v>275</v>
      </c>
      <c r="AI36" s="39">
        <v>38.31</v>
      </c>
      <c r="AJ36" s="25">
        <v>38.31</v>
      </c>
      <c r="AK36" s="212" t="s">
        <v>165</v>
      </c>
      <c r="AL36" s="39">
        <v>26.66</v>
      </c>
      <c r="AM36" s="25">
        <v>39.49</v>
      </c>
      <c r="AN36" s="212" t="s">
        <v>275</v>
      </c>
      <c r="AO36" s="39">
        <v>9.42</v>
      </c>
      <c r="AP36" s="25">
        <v>35.47</v>
      </c>
      <c r="AQ36" s="482" t="s">
        <v>165</v>
      </c>
      <c r="AR36" s="483">
        <v>21.87</v>
      </c>
      <c r="AS36" s="484">
        <v>33.090000000000003</v>
      </c>
      <c r="AT36" s="482" t="s">
        <v>166</v>
      </c>
      <c r="AU36" s="483">
        <v>21.87</v>
      </c>
      <c r="AV36" s="484">
        <v>34.36</v>
      </c>
      <c r="AW36" s="482" t="s">
        <v>275</v>
      </c>
      <c r="AX36" s="483">
        <v>34.9</v>
      </c>
      <c r="AY36" s="484">
        <v>36.17</v>
      </c>
      <c r="AZ36" s="265" t="s">
        <v>168</v>
      </c>
      <c r="BA36" s="266">
        <v>24.597742</v>
      </c>
      <c r="BB36" s="266" t="s">
        <v>53</v>
      </c>
      <c r="BC36" s="266">
        <v>1.5425</v>
      </c>
      <c r="BD36" s="266">
        <v>37.320242</v>
      </c>
      <c r="BE36" s="562">
        <f t="shared" si="1"/>
        <v>0.10041553689099313</v>
      </c>
    </row>
    <row r="37" spans="1:57" ht="13.05" customHeight="1" x14ac:dyDescent="0.2">
      <c r="A37" s="75"/>
      <c r="B37" s="908"/>
      <c r="C37" s="492" t="s">
        <v>101</v>
      </c>
      <c r="D37" s="460" t="s">
        <v>163</v>
      </c>
      <c r="E37" s="20" t="s">
        <v>53</v>
      </c>
      <c r="F37" s="461">
        <v>0.51100000000000001</v>
      </c>
      <c r="G37" s="460" t="s">
        <v>201</v>
      </c>
      <c r="H37" s="20">
        <v>0.76100000000000001</v>
      </c>
      <c r="I37" s="461">
        <v>1.0660000000000001</v>
      </c>
      <c r="J37" s="460" t="s">
        <v>201</v>
      </c>
      <c r="K37" s="20">
        <v>0.95699999999999996</v>
      </c>
      <c r="L37" s="461">
        <v>1.3120000000000001</v>
      </c>
      <c r="M37" s="460" t="s">
        <v>170</v>
      </c>
      <c r="N37" s="20">
        <v>3.4969999999999999</v>
      </c>
      <c r="O37" s="461">
        <v>3.9169999999999998</v>
      </c>
      <c r="P37" s="78" t="s">
        <v>169</v>
      </c>
      <c r="Q37" s="65">
        <v>5.2759999999999998</v>
      </c>
      <c r="R37" s="66">
        <v>5.5149999999999997</v>
      </c>
      <c r="S37" s="78" t="s">
        <v>172</v>
      </c>
      <c r="T37" s="65">
        <v>4.93</v>
      </c>
      <c r="U37" s="66">
        <v>5.9349999999999996</v>
      </c>
      <c r="V37" s="78" t="s">
        <v>204</v>
      </c>
      <c r="W37" s="65">
        <v>4.9710000000000001</v>
      </c>
      <c r="X37" s="66">
        <v>5.9109999999999996</v>
      </c>
      <c r="Y37" s="78" t="s">
        <v>167</v>
      </c>
      <c r="Z37" s="65">
        <v>8.8780000000000001</v>
      </c>
      <c r="AA37" s="66">
        <v>9.1579999999999995</v>
      </c>
      <c r="AB37" s="78" t="s">
        <v>244</v>
      </c>
      <c r="AC37" s="65">
        <v>4.7949999999999999</v>
      </c>
      <c r="AD37" s="66">
        <v>8.7949999999999999</v>
      </c>
      <c r="AE37" s="78" t="s">
        <v>171</v>
      </c>
      <c r="AF37" s="65">
        <v>3.6749999999999998</v>
      </c>
      <c r="AG37" s="66">
        <v>7.6749999999999998</v>
      </c>
      <c r="AH37" s="207" t="s">
        <v>172</v>
      </c>
      <c r="AI37" s="39">
        <v>8.6750000000000007</v>
      </c>
      <c r="AJ37" s="25">
        <v>8.8049999999999997</v>
      </c>
      <c r="AK37" s="212" t="s">
        <v>171</v>
      </c>
      <c r="AL37" s="39">
        <v>8.7249999999999996</v>
      </c>
      <c r="AM37" s="25">
        <v>9.2449999999999992</v>
      </c>
      <c r="AN37" s="212" t="s">
        <v>171</v>
      </c>
      <c r="AO37" s="39">
        <v>8.9700000000000006</v>
      </c>
      <c r="AP37" s="25">
        <v>9.2200000000000006</v>
      </c>
      <c r="AQ37" s="482" t="s">
        <v>244</v>
      </c>
      <c r="AR37" s="483">
        <v>2.673</v>
      </c>
      <c r="AS37" s="484">
        <v>2.8820000000000001</v>
      </c>
      <c r="AT37" s="482" t="s">
        <v>276</v>
      </c>
      <c r="AU37" s="483">
        <v>4.4909999999999997</v>
      </c>
      <c r="AV37" s="484">
        <v>5.3460000000000001</v>
      </c>
      <c r="AW37" s="482" t="s">
        <v>173</v>
      </c>
      <c r="AX37" s="483">
        <v>9.4989399999999993</v>
      </c>
      <c r="AY37" s="484">
        <v>10.480091</v>
      </c>
      <c r="AZ37" s="265" t="s">
        <v>189</v>
      </c>
      <c r="BA37" s="266">
        <v>20.830704999999998</v>
      </c>
      <c r="BB37" s="266">
        <v>0.66958300000000004</v>
      </c>
      <c r="BC37" s="266" t="s">
        <v>53</v>
      </c>
      <c r="BD37" s="266">
        <v>22.785699999999999</v>
      </c>
      <c r="BE37" s="562">
        <f t="shared" si="1"/>
        <v>6.1308238540819272E-2</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t="s">
        <v>53</v>
      </c>
      <c r="AR38" s="483" t="s">
        <v>53</v>
      </c>
      <c r="AS38" s="484" t="s">
        <v>53</v>
      </c>
      <c r="AT38" s="482" t="s">
        <v>53</v>
      </c>
      <c r="AU38" s="483" t="s">
        <v>53</v>
      </c>
      <c r="AV38" s="484" t="s">
        <v>53</v>
      </c>
      <c r="AW38" s="482" t="s">
        <v>53</v>
      </c>
      <c r="AX38" s="483" t="s">
        <v>53</v>
      </c>
      <c r="AY38" s="484" t="s">
        <v>53</v>
      </c>
      <c r="AZ38" s="265" t="s">
        <v>163</v>
      </c>
      <c r="BA38" s="266">
        <v>2.9224000000000001</v>
      </c>
      <c r="BB38" s="266" t="s">
        <v>241</v>
      </c>
      <c r="BC38" s="266" t="s">
        <v>53</v>
      </c>
      <c r="BD38" s="266">
        <v>2.9258999999999999</v>
      </c>
      <c r="BE38" s="562"/>
    </row>
    <row r="39" spans="1:57" ht="13.05" customHeight="1" x14ac:dyDescent="0.2">
      <c r="A39" s="75"/>
      <c r="B39" s="908"/>
      <c r="C39" s="493" t="s">
        <v>103</v>
      </c>
      <c r="D39" s="462" t="s">
        <v>244</v>
      </c>
      <c r="E39" s="463">
        <v>19.751000000000001</v>
      </c>
      <c r="F39" s="464">
        <v>25.931000000000001</v>
      </c>
      <c r="G39" s="462" t="s">
        <v>169</v>
      </c>
      <c r="H39" s="463">
        <v>19.064</v>
      </c>
      <c r="I39" s="464">
        <v>26.216000000000001</v>
      </c>
      <c r="J39" s="462" t="s">
        <v>276</v>
      </c>
      <c r="K39" s="463">
        <v>15.154999999999999</v>
      </c>
      <c r="L39" s="464">
        <v>23.306999999999999</v>
      </c>
      <c r="M39" s="462" t="s">
        <v>277</v>
      </c>
      <c r="N39" s="463">
        <v>23.414000000000001</v>
      </c>
      <c r="O39" s="464">
        <v>30.271999999999998</v>
      </c>
      <c r="P39" s="79" t="s">
        <v>239</v>
      </c>
      <c r="Q39" s="67">
        <v>22.908999999999999</v>
      </c>
      <c r="R39" s="68">
        <v>23.494</v>
      </c>
      <c r="S39" s="79" t="s">
        <v>232</v>
      </c>
      <c r="T39" s="67">
        <v>28.632999999999999</v>
      </c>
      <c r="U39" s="68">
        <v>29.863</v>
      </c>
      <c r="V39" s="79" t="s">
        <v>187</v>
      </c>
      <c r="W39" s="67">
        <v>31.443999999999999</v>
      </c>
      <c r="X39" s="68">
        <v>32.393999999999998</v>
      </c>
      <c r="Y39" s="79" t="s">
        <v>269</v>
      </c>
      <c r="Z39" s="67">
        <v>15.505000000000001</v>
      </c>
      <c r="AA39" s="68">
        <v>15.505000000000001</v>
      </c>
      <c r="AB39" s="79" t="s">
        <v>232</v>
      </c>
      <c r="AC39" s="67">
        <v>26.387</v>
      </c>
      <c r="AD39" s="68">
        <v>26.437000000000001</v>
      </c>
      <c r="AE39" s="79" t="s">
        <v>277</v>
      </c>
      <c r="AF39" s="67">
        <v>31.19</v>
      </c>
      <c r="AG39" s="68">
        <v>37.1</v>
      </c>
      <c r="AH39" s="207" t="s">
        <v>277</v>
      </c>
      <c r="AI39" s="39">
        <v>25.902999999999999</v>
      </c>
      <c r="AJ39" s="25">
        <v>32.503</v>
      </c>
      <c r="AK39" s="212" t="s">
        <v>174</v>
      </c>
      <c r="AL39" s="39">
        <v>30.634</v>
      </c>
      <c r="AM39" s="25">
        <v>35.923999999999999</v>
      </c>
      <c r="AN39" s="212" t="s">
        <v>187</v>
      </c>
      <c r="AO39" s="39">
        <v>33.1</v>
      </c>
      <c r="AP39" s="25">
        <v>36.47</v>
      </c>
      <c r="AQ39" s="485" t="s">
        <v>176</v>
      </c>
      <c r="AR39" s="486">
        <v>60.573</v>
      </c>
      <c r="AS39" s="487">
        <v>62.204999999999998</v>
      </c>
      <c r="AT39" s="485" t="s">
        <v>189</v>
      </c>
      <c r="AU39" s="486">
        <v>57.003999999999998</v>
      </c>
      <c r="AV39" s="487">
        <v>59.796999999999997</v>
      </c>
      <c r="AW39" s="485" t="s">
        <v>374</v>
      </c>
      <c r="AX39" s="486">
        <v>32.329000000000001</v>
      </c>
      <c r="AY39" s="487">
        <v>37.131999999999998</v>
      </c>
      <c r="AZ39" s="267" t="s">
        <v>170</v>
      </c>
      <c r="BA39" s="268">
        <v>22.114999999999998</v>
      </c>
      <c r="BB39" s="268" t="s">
        <v>241</v>
      </c>
      <c r="BC39" s="268" t="s">
        <v>53</v>
      </c>
      <c r="BD39" s="268">
        <v>22.335999999999999</v>
      </c>
      <c r="BE39" s="563">
        <f t="shared" si="1"/>
        <v>6.0098255311346119E-2</v>
      </c>
    </row>
    <row r="40" spans="1:57" ht="13.05" customHeight="1" x14ac:dyDescent="0.25">
      <c r="A40" s="75"/>
      <c r="B40" s="297" t="s">
        <v>36</v>
      </c>
      <c r="C40" s="256" t="s">
        <v>36</v>
      </c>
      <c r="D40" s="465" t="s">
        <v>173</v>
      </c>
      <c r="E40" s="466">
        <v>36.755000000000003</v>
      </c>
      <c r="F40" s="467">
        <v>36.854999999999997</v>
      </c>
      <c r="G40" s="465" t="s">
        <v>232</v>
      </c>
      <c r="H40" s="466">
        <v>29.675000000000001</v>
      </c>
      <c r="I40" s="467">
        <v>31.835000000000001</v>
      </c>
      <c r="J40" s="465" t="s">
        <v>188</v>
      </c>
      <c r="K40" s="466">
        <v>34.628</v>
      </c>
      <c r="L40" s="467">
        <v>39.268000000000001</v>
      </c>
      <c r="M40" s="465" t="s">
        <v>189</v>
      </c>
      <c r="N40" s="466">
        <v>46.421999999999997</v>
      </c>
      <c r="O40" s="467">
        <v>52.078000000000003</v>
      </c>
      <c r="P40" s="204" t="s">
        <v>135</v>
      </c>
      <c r="Q40" s="80">
        <v>69.400000000000006</v>
      </c>
      <c r="R40" s="81">
        <v>77.444999999999993</v>
      </c>
      <c r="S40" s="204" t="s">
        <v>395</v>
      </c>
      <c r="T40" s="80">
        <v>73.016000000000005</v>
      </c>
      <c r="U40" s="81">
        <v>77.706000000000003</v>
      </c>
      <c r="V40" s="204" t="s">
        <v>181</v>
      </c>
      <c r="W40" s="80">
        <v>72.53</v>
      </c>
      <c r="X40" s="81" t="s">
        <v>135</v>
      </c>
      <c r="Y40" s="204" t="s">
        <v>191</v>
      </c>
      <c r="Z40" s="80">
        <v>82.581999999999994</v>
      </c>
      <c r="AA40" s="81">
        <v>84.542000000000002</v>
      </c>
      <c r="AB40" s="204" t="s">
        <v>342</v>
      </c>
      <c r="AC40" s="80">
        <v>93.63</v>
      </c>
      <c r="AD40" s="81">
        <v>97.19</v>
      </c>
      <c r="AE40" s="204" t="s">
        <v>347</v>
      </c>
      <c r="AF40" s="80">
        <v>96.355900000000005</v>
      </c>
      <c r="AG40" s="81">
        <v>98.665899999999993</v>
      </c>
      <c r="AH40" s="209" t="s">
        <v>194</v>
      </c>
      <c r="AI40" s="100">
        <v>98.779499999999999</v>
      </c>
      <c r="AJ40" s="107">
        <v>101.0895</v>
      </c>
      <c r="AK40" s="214" t="s">
        <v>315</v>
      </c>
      <c r="AL40" s="100">
        <v>95.128500000000003</v>
      </c>
      <c r="AM40" s="107">
        <v>105.41849999999999</v>
      </c>
      <c r="AN40" s="214" t="s">
        <v>551</v>
      </c>
      <c r="AO40" s="100">
        <v>103.9995</v>
      </c>
      <c r="AP40" s="107">
        <v>111.4795</v>
      </c>
      <c r="AQ40" s="488" t="s">
        <v>144</v>
      </c>
      <c r="AR40" s="489">
        <v>115.137</v>
      </c>
      <c r="AS40" s="490">
        <v>126.21</v>
      </c>
      <c r="AT40" s="488" t="s">
        <v>198</v>
      </c>
      <c r="AU40" s="489">
        <v>133.035</v>
      </c>
      <c r="AV40" s="490">
        <v>150.553</v>
      </c>
      <c r="AW40" s="488" t="s">
        <v>486</v>
      </c>
      <c r="AX40" s="489">
        <v>150.300748</v>
      </c>
      <c r="AY40" s="490">
        <v>170.86431200000001</v>
      </c>
      <c r="AZ40" s="269" t="s">
        <v>251</v>
      </c>
      <c r="BA40" s="270">
        <v>150.23501099999999</v>
      </c>
      <c r="BB40" s="270">
        <v>5.7192569999999998</v>
      </c>
      <c r="BC40" s="270">
        <v>3.6301969999999999</v>
      </c>
      <c r="BD40" s="270">
        <v>159.58446499999999</v>
      </c>
      <c r="BE40" s="561">
        <f t="shared" si="1"/>
        <v>0.42938520421268711</v>
      </c>
    </row>
    <row r="41" spans="1:57" ht="25.8" customHeight="1" x14ac:dyDescent="0.25">
      <c r="A41" s="75"/>
      <c r="B41" s="298" t="s">
        <v>40</v>
      </c>
      <c r="C41" s="257" t="s">
        <v>66</v>
      </c>
      <c r="D41" s="468" t="s">
        <v>200</v>
      </c>
      <c r="E41" s="469">
        <v>3.734</v>
      </c>
      <c r="F41" s="470">
        <v>3.734</v>
      </c>
      <c r="G41" s="468" t="s">
        <v>53</v>
      </c>
      <c r="H41" s="469" t="s">
        <v>53</v>
      </c>
      <c r="I41" s="470" t="s">
        <v>53</v>
      </c>
      <c r="J41" s="468" t="s">
        <v>201</v>
      </c>
      <c r="K41" s="469" t="s">
        <v>53</v>
      </c>
      <c r="L41" s="470">
        <v>5.25</v>
      </c>
      <c r="M41" s="468" t="s">
        <v>166</v>
      </c>
      <c r="N41" s="469">
        <v>4.165</v>
      </c>
      <c r="O41" s="470">
        <v>5.125</v>
      </c>
      <c r="P41" s="77" t="s">
        <v>167</v>
      </c>
      <c r="Q41" s="62">
        <v>12.407999999999999</v>
      </c>
      <c r="R41" s="63">
        <v>12.589</v>
      </c>
      <c r="S41" s="77" t="s">
        <v>276</v>
      </c>
      <c r="T41" s="62">
        <v>4.9189999999999996</v>
      </c>
      <c r="U41" s="63">
        <v>5.109</v>
      </c>
      <c r="V41" s="77" t="s">
        <v>204</v>
      </c>
      <c r="W41" s="62">
        <v>7.1379999999999999</v>
      </c>
      <c r="X41" s="63">
        <v>7.4779999999999998</v>
      </c>
      <c r="Y41" s="77" t="s">
        <v>204</v>
      </c>
      <c r="Z41" s="62">
        <v>11.369</v>
      </c>
      <c r="AA41" s="63">
        <v>11.579000000000001</v>
      </c>
      <c r="AB41" s="77" t="s">
        <v>167</v>
      </c>
      <c r="AC41" s="62">
        <v>11.718</v>
      </c>
      <c r="AD41" s="63">
        <v>11.728</v>
      </c>
      <c r="AE41" s="77" t="s">
        <v>204</v>
      </c>
      <c r="AF41" s="62">
        <v>11.587999999999999</v>
      </c>
      <c r="AG41" s="63">
        <v>11.788</v>
      </c>
      <c r="AH41" s="207" t="s">
        <v>269</v>
      </c>
      <c r="AI41" s="39">
        <v>13.587999999999999</v>
      </c>
      <c r="AJ41" s="25">
        <v>14.548</v>
      </c>
      <c r="AK41" s="212" t="s">
        <v>277</v>
      </c>
      <c r="AL41" s="39">
        <v>10.09</v>
      </c>
      <c r="AM41" s="25">
        <v>11.265000000000001</v>
      </c>
      <c r="AN41" s="212" t="s">
        <v>206</v>
      </c>
      <c r="AO41" s="39">
        <v>13.11</v>
      </c>
      <c r="AP41" s="25">
        <v>14.67</v>
      </c>
      <c r="AQ41" s="488" t="s">
        <v>435</v>
      </c>
      <c r="AR41" s="489">
        <v>22.619</v>
      </c>
      <c r="AS41" s="490">
        <v>23.46</v>
      </c>
      <c r="AT41" s="488" t="s">
        <v>271</v>
      </c>
      <c r="AU41" s="489">
        <v>15.763999999999999</v>
      </c>
      <c r="AV41" s="490">
        <v>18.401</v>
      </c>
      <c r="AW41" s="488" t="s">
        <v>134</v>
      </c>
      <c r="AX41" s="489">
        <v>27.446331000000001</v>
      </c>
      <c r="AY41" s="490">
        <v>48.371330999999998</v>
      </c>
      <c r="AZ41" s="269" t="s">
        <v>272</v>
      </c>
      <c r="BA41" s="270">
        <v>25.535592999999999</v>
      </c>
      <c r="BB41" s="270">
        <v>0.313668</v>
      </c>
      <c r="BC41" s="270" t="s">
        <v>53</v>
      </c>
      <c r="BD41" s="270">
        <v>25.888161</v>
      </c>
      <c r="BE41" s="561">
        <f t="shared" si="1"/>
        <v>6.965586091149864E-2</v>
      </c>
    </row>
    <row r="42" spans="1:57" ht="13.05" customHeight="1" x14ac:dyDescent="0.25">
      <c r="A42" s="75"/>
      <c r="B42" s="905" t="s">
        <v>33</v>
      </c>
      <c r="C42" s="257" t="s">
        <v>52</v>
      </c>
      <c r="D42" s="471"/>
      <c r="E42" s="343"/>
      <c r="F42" s="472"/>
      <c r="G42" s="471" t="s">
        <v>53</v>
      </c>
      <c r="H42" s="343" t="s">
        <v>53</v>
      </c>
      <c r="I42" s="472" t="s">
        <v>53</v>
      </c>
      <c r="J42" s="471" t="s">
        <v>53</v>
      </c>
      <c r="K42" s="343" t="s">
        <v>53</v>
      </c>
      <c r="L42" s="472" t="s">
        <v>53</v>
      </c>
      <c r="M42" s="471"/>
      <c r="N42" s="343"/>
      <c r="O42" s="472"/>
      <c r="P42" s="77" t="s">
        <v>53</v>
      </c>
      <c r="Q42" s="62" t="s">
        <v>53</v>
      </c>
      <c r="R42" s="63" t="s">
        <v>53</v>
      </c>
      <c r="S42" s="77"/>
      <c r="T42" s="62"/>
      <c r="U42" s="63"/>
      <c r="V42" s="77" t="s">
        <v>53</v>
      </c>
      <c r="W42" s="62" t="s">
        <v>53</v>
      </c>
      <c r="X42" s="63" t="s">
        <v>53</v>
      </c>
      <c r="Y42" s="77"/>
      <c r="Z42" s="62"/>
      <c r="AA42" s="63"/>
      <c r="AB42" s="77" t="s">
        <v>163</v>
      </c>
      <c r="AC42" s="62">
        <v>23.25</v>
      </c>
      <c r="AD42" s="63">
        <v>23.25</v>
      </c>
      <c r="AE42" s="77" t="s">
        <v>279</v>
      </c>
      <c r="AF42" s="62">
        <v>6.11</v>
      </c>
      <c r="AG42" s="63">
        <v>10.83</v>
      </c>
      <c r="AH42" s="206" t="s">
        <v>163</v>
      </c>
      <c r="AI42" s="35">
        <v>6.76</v>
      </c>
      <c r="AJ42" s="24">
        <v>11.89</v>
      </c>
      <c r="AK42" s="211" t="s">
        <v>53</v>
      </c>
      <c r="AL42" s="35" t="s">
        <v>53</v>
      </c>
      <c r="AM42" s="24" t="s">
        <v>53</v>
      </c>
      <c r="AN42" s="211" t="s">
        <v>53</v>
      </c>
      <c r="AO42" s="35" t="s">
        <v>53</v>
      </c>
      <c r="AP42" s="24" t="s">
        <v>53</v>
      </c>
      <c r="AQ42" s="479" t="s">
        <v>53</v>
      </c>
      <c r="AR42" s="480" t="s">
        <v>53</v>
      </c>
      <c r="AS42" s="481" t="s">
        <v>53</v>
      </c>
      <c r="AT42" s="479" t="s">
        <v>279</v>
      </c>
      <c r="AU42" s="480">
        <v>12.61</v>
      </c>
      <c r="AV42" s="481">
        <v>12.61</v>
      </c>
      <c r="AW42" s="479" t="s">
        <v>201</v>
      </c>
      <c r="AX42" s="480">
        <v>8.7469999999999999</v>
      </c>
      <c r="AY42" s="481">
        <v>8.8573000000000004</v>
      </c>
      <c r="AZ42" s="263" t="s">
        <v>243</v>
      </c>
      <c r="BA42" s="264">
        <v>4.0301</v>
      </c>
      <c r="BB42" s="264" t="s">
        <v>241</v>
      </c>
      <c r="BC42" s="264" t="s">
        <v>53</v>
      </c>
      <c r="BD42" s="264">
        <v>4.4541000000000004</v>
      </c>
      <c r="BE42" s="561">
        <f t="shared" si="1"/>
        <v>1.1984403607730428E-2</v>
      </c>
    </row>
    <row r="43" spans="1:57" ht="13.05" customHeight="1" thickBot="1" x14ac:dyDescent="0.3">
      <c r="A43" s="75"/>
      <c r="B43" s="906"/>
      <c r="C43" s="258" t="s">
        <v>51</v>
      </c>
      <c r="D43" s="473" t="s">
        <v>210</v>
      </c>
      <c r="E43" s="474">
        <v>867.19600000000003</v>
      </c>
      <c r="F43" s="475">
        <v>952.90599999999995</v>
      </c>
      <c r="G43" s="473" t="s">
        <v>313</v>
      </c>
      <c r="H43" s="474">
        <v>817.53399999999999</v>
      </c>
      <c r="I43" s="475">
        <v>898.64400000000001</v>
      </c>
      <c r="J43" s="473" t="s">
        <v>211</v>
      </c>
      <c r="K43" s="474">
        <v>882.75</v>
      </c>
      <c r="L43" s="475">
        <v>982.50800000000004</v>
      </c>
      <c r="M43" s="473" t="s">
        <v>212</v>
      </c>
      <c r="N43" s="474">
        <v>716.38199999999995</v>
      </c>
      <c r="O43" s="475">
        <v>1089.3130000000001</v>
      </c>
      <c r="P43" s="205" t="s">
        <v>213</v>
      </c>
      <c r="Q43" s="84">
        <v>281.72199999999998</v>
      </c>
      <c r="R43" s="85">
        <v>543.13189999999997</v>
      </c>
      <c r="S43" s="205" t="s">
        <v>280</v>
      </c>
      <c r="T43" s="84">
        <v>1099.7460000000001</v>
      </c>
      <c r="U43" s="85">
        <v>1198.7860000000001</v>
      </c>
      <c r="V43" s="205" t="s">
        <v>500</v>
      </c>
      <c r="W43" s="84">
        <v>1775.2190000000001</v>
      </c>
      <c r="X43" s="85">
        <v>1789.549</v>
      </c>
      <c r="Y43" s="476" t="s">
        <v>226</v>
      </c>
      <c r="Z43" s="477">
        <v>591.45349999999996</v>
      </c>
      <c r="AA43" s="478">
        <v>610.98350000000005</v>
      </c>
      <c r="AB43" s="476" t="s">
        <v>149</v>
      </c>
      <c r="AC43" s="477">
        <v>588.12149999999997</v>
      </c>
      <c r="AD43" s="478">
        <v>1060.5515</v>
      </c>
      <c r="AE43" s="476" t="s">
        <v>350</v>
      </c>
      <c r="AF43" s="477">
        <v>480.54649999999998</v>
      </c>
      <c r="AG43" s="478">
        <v>670.7165</v>
      </c>
      <c r="AH43" s="210" t="s">
        <v>228</v>
      </c>
      <c r="AI43" s="106">
        <v>933.54899999999998</v>
      </c>
      <c r="AJ43" s="88">
        <v>1057.5650000000001</v>
      </c>
      <c r="AK43" s="215" t="s">
        <v>230</v>
      </c>
      <c r="AL43" s="106">
        <v>591.06989999999996</v>
      </c>
      <c r="AM43" s="88">
        <v>674.17489999999998</v>
      </c>
      <c r="AN43" s="215" t="s">
        <v>367</v>
      </c>
      <c r="AO43" s="106">
        <v>394.25409999999999</v>
      </c>
      <c r="AP43" s="88">
        <v>460.50909999999999</v>
      </c>
      <c r="AQ43" s="476" t="s">
        <v>260</v>
      </c>
      <c r="AR43" s="477">
        <v>2702.0666000000001</v>
      </c>
      <c r="AS43" s="478">
        <v>3341.0585999999998</v>
      </c>
      <c r="AT43" s="476" t="s">
        <v>317</v>
      </c>
      <c r="AU43" s="477">
        <v>515.95169999999996</v>
      </c>
      <c r="AV43" s="478">
        <v>675.97140000000002</v>
      </c>
      <c r="AW43" s="476" t="s">
        <v>338</v>
      </c>
      <c r="AX43" s="477">
        <v>590.612347</v>
      </c>
      <c r="AY43" s="478">
        <v>760.90424900000005</v>
      </c>
      <c r="AZ43" s="271" t="s">
        <v>606</v>
      </c>
      <c r="BA43" s="272">
        <v>829.38864699999999</v>
      </c>
      <c r="BB43" s="272">
        <v>223.42046199999999</v>
      </c>
      <c r="BC43" s="272">
        <v>96.863153999999994</v>
      </c>
      <c r="BD43" s="272">
        <v>1149.6722629999999</v>
      </c>
      <c r="BE43" s="565">
        <f t="shared" si="1"/>
        <v>3.0933603682909681</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296"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6" s="117" customFormat="1" ht="12" customHeight="1" x14ac:dyDescent="0.25">
      <c r="A49" s="895" t="s">
        <v>65</v>
      </c>
      <c r="B49" s="896" t="s">
        <v>41</v>
      </c>
      <c r="C49" s="613" t="s">
        <v>855</v>
      </c>
      <c r="D49" s="498" t="s">
        <v>201</v>
      </c>
      <c r="E49" s="499">
        <v>44.87</v>
      </c>
      <c r="F49" s="500">
        <v>47.7</v>
      </c>
      <c r="G49" s="498" t="s">
        <v>201</v>
      </c>
      <c r="H49" s="499">
        <v>69.599999999999994</v>
      </c>
      <c r="I49" s="500">
        <v>72.599999999999994</v>
      </c>
      <c r="J49" s="498" t="s">
        <v>202</v>
      </c>
      <c r="K49" s="499">
        <v>82.1</v>
      </c>
      <c r="L49" s="500">
        <v>83.28</v>
      </c>
      <c r="M49" s="498" t="s">
        <v>172</v>
      </c>
      <c r="N49" s="499">
        <v>98.74</v>
      </c>
      <c r="O49" s="500">
        <v>143.4</v>
      </c>
      <c r="P49" s="501" t="s">
        <v>275</v>
      </c>
      <c r="Q49" s="239">
        <v>80.58</v>
      </c>
      <c r="R49" s="240">
        <v>110.45</v>
      </c>
      <c r="S49" s="501" t="s">
        <v>169</v>
      </c>
      <c r="T49" s="239">
        <v>98.721999999999994</v>
      </c>
      <c r="U49" s="240">
        <v>107.572</v>
      </c>
      <c r="V49" s="501" t="s">
        <v>172</v>
      </c>
      <c r="W49" s="239">
        <v>118.43</v>
      </c>
      <c r="X49" s="240">
        <v>123.43</v>
      </c>
      <c r="Y49" s="501" t="s">
        <v>202</v>
      </c>
      <c r="Z49" s="239">
        <v>65.58</v>
      </c>
      <c r="AA49" s="240">
        <v>67.900000000000006</v>
      </c>
      <c r="AB49" s="501" t="s">
        <v>276</v>
      </c>
      <c r="AC49" s="239">
        <v>133.72999999999999</v>
      </c>
      <c r="AD49" s="240">
        <v>209.93</v>
      </c>
      <c r="AE49" s="501" t="s">
        <v>276</v>
      </c>
      <c r="AF49" s="239">
        <v>145.41</v>
      </c>
      <c r="AG49" s="240">
        <v>192.49</v>
      </c>
      <c r="AH49" s="501" t="s">
        <v>175</v>
      </c>
      <c r="AI49" s="239">
        <v>177.05</v>
      </c>
      <c r="AJ49" s="240">
        <v>326.39999999999998</v>
      </c>
      <c r="AK49" s="245" t="s">
        <v>240</v>
      </c>
      <c r="AL49" s="239">
        <v>189.52</v>
      </c>
      <c r="AM49" s="240">
        <v>253.12</v>
      </c>
      <c r="AN49" s="238" t="s">
        <v>277</v>
      </c>
      <c r="AO49" s="239">
        <v>242.15</v>
      </c>
      <c r="AP49" s="240">
        <v>288.44</v>
      </c>
      <c r="AQ49" s="508" t="s">
        <v>207</v>
      </c>
      <c r="AR49" s="509">
        <v>420.42</v>
      </c>
      <c r="AS49" s="510">
        <v>526.35</v>
      </c>
      <c r="AT49" s="508" t="s">
        <v>321</v>
      </c>
      <c r="AU49" s="509" t="s">
        <v>671</v>
      </c>
      <c r="AV49" s="510">
        <v>656.98</v>
      </c>
      <c r="AW49" s="508" t="s">
        <v>236</v>
      </c>
      <c r="AX49" s="509">
        <v>608.75</v>
      </c>
      <c r="AY49" s="510">
        <v>782.98</v>
      </c>
      <c r="AZ49" s="273" t="s">
        <v>190</v>
      </c>
      <c r="BA49" s="274">
        <v>1008.750714</v>
      </c>
      <c r="BB49" s="274" t="s">
        <v>53</v>
      </c>
      <c r="BC49" s="274">
        <v>24.910299999999999</v>
      </c>
      <c r="BD49" s="275">
        <v>1038.931014</v>
      </c>
    </row>
    <row r="50" spans="1:56" s="117" customFormat="1" ht="12" customHeight="1" x14ac:dyDescent="0.25">
      <c r="A50" s="895" t="s">
        <v>65</v>
      </c>
      <c r="B50" s="897"/>
      <c r="C50" s="533" t="s">
        <v>856</v>
      </c>
      <c r="D50" s="502" t="s">
        <v>172</v>
      </c>
      <c r="E50" s="503">
        <v>214.90100000000001</v>
      </c>
      <c r="F50" s="504">
        <v>226.351</v>
      </c>
      <c r="G50" s="502" t="s">
        <v>239</v>
      </c>
      <c r="H50" s="503">
        <v>266.87099999999998</v>
      </c>
      <c r="I50" s="504">
        <v>267.27100000000002</v>
      </c>
      <c r="J50" s="502" t="s">
        <v>171</v>
      </c>
      <c r="K50" s="503">
        <v>113.63</v>
      </c>
      <c r="L50" s="504">
        <v>163.58000000000001</v>
      </c>
      <c r="M50" s="502" t="s">
        <v>187</v>
      </c>
      <c r="N50" s="503">
        <v>235.76</v>
      </c>
      <c r="O50" s="504">
        <v>409.07</v>
      </c>
      <c r="P50" s="505" t="s">
        <v>277</v>
      </c>
      <c r="Q50" s="236">
        <v>214.4</v>
      </c>
      <c r="R50" s="237">
        <v>339.98</v>
      </c>
      <c r="S50" s="505" t="s">
        <v>187</v>
      </c>
      <c r="T50" s="236">
        <v>266.55</v>
      </c>
      <c r="U50" s="237">
        <v>351.93</v>
      </c>
      <c r="V50" s="505" t="s">
        <v>285</v>
      </c>
      <c r="W50" s="236">
        <v>364.98</v>
      </c>
      <c r="X50" s="237">
        <v>391.15</v>
      </c>
      <c r="Y50" s="505" t="s">
        <v>174</v>
      </c>
      <c r="Z50" s="236">
        <v>470.86</v>
      </c>
      <c r="AA50" s="237">
        <v>501.52</v>
      </c>
      <c r="AB50" s="505" t="s">
        <v>177</v>
      </c>
      <c r="AC50" s="236">
        <v>443.12</v>
      </c>
      <c r="AD50" s="237">
        <v>687.17</v>
      </c>
      <c r="AE50" s="505" t="s">
        <v>286</v>
      </c>
      <c r="AF50" s="236">
        <v>417.87</v>
      </c>
      <c r="AG50" s="237">
        <v>559.11</v>
      </c>
      <c r="AH50" s="505" t="s">
        <v>374</v>
      </c>
      <c r="AI50" s="236">
        <v>391.18</v>
      </c>
      <c r="AJ50" s="237">
        <v>489.57</v>
      </c>
      <c r="AK50" s="244" t="s">
        <v>133</v>
      </c>
      <c r="AL50" s="236">
        <v>408.18</v>
      </c>
      <c r="AM50" s="237">
        <v>559.66999999999996</v>
      </c>
      <c r="AN50" s="142" t="s">
        <v>209</v>
      </c>
      <c r="AO50" s="236">
        <v>553.27</v>
      </c>
      <c r="AP50" s="237">
        <v>734.6</v>
      </c>
      <c r="AQ50" s="511" t="s">
        <v>177</v>
      </c>
      <c r="AR50" s="512">
        <v>405.72</v>
      </c>
      <c r="AS50" s="513">
        <v>637.73</v>
      </c>
      <c r="AT50" s="511" t="s">
        <v>178</v>
      </c>
      <c r="AU50" s="512">
        <v>742.81</v>
      </c>
      <c r="AV50" s="513">
        <v>859.06</v>
      </c>
      <c r="AW50" s="511" t="s">
        <v>190</v>
      </c>
      <c r="AX50" s="512">
        <v>999.67</v>
      </c>
      <c r="AY50" s="513">
        <v>1072.8399999999999</v>
      </c>
      <c r="AZ50" s="276" t="s">
        <v>352</v>
      </c>
      <c r="BA50" s="277">
        <v>698.32</v>
      </c>
      <c r="BB50" s="277">
        <v>76.680000000000007</v>
      </c>
      <c r="BC50" s="277">
        <v>24.74</v>
      </c>
      <c r="BD50" s="278">
        <v>799.74</v>
      </c>
    </row>
    <row r="51" spans="1:56" s="117" customFormat="1" ht="12" customHeight="1" x14ac:dyDescent="0.25">
      <c r="A51" s="895" t="s">
        <v>65</v>
      </c>
      <c r="B51" s="897"/>
      <c r="C51" s="248" t="s">
        <v>858</v>
      </c>
      <c r="D51" s="502" t="s">
        <v>240</v>
      </c>
      <c r="E51" s="503">
        <v>83.95</v>
      </c>
      <c r="F51" s="504">
        <v>108.15</v>
      </c>
      <c r="G51" s="502" t="s">
        <v>240</v>
      </c>
      <c r="H51" s="503">
        <v>207.27</v>
      </c>
      <c r="I51" s="504">
        <v>216.47</v>
      </c>
      <c r="J51" s="502" t="s">
        <v>202</v>
      </c>
      <c r="K51" s="503">
        <v>52.45</v>
      </c>
      <c r="L51" s="504">
        <v>53.45</v>
      </c>
      <c r="M51" s="502" t="s">
        <v>170</v>
      </c>
      <c r="N51" s="503">
        <v>45.72</v>
      </c>
      <c r="O51" s="504">
        <v>95.96</v>
      </c>
      <c r="P51" s="505" t="s">
        <v>269</v>
      </c>
      <c r="Q51" s="236">
        <v>78.900000000000006</v>
      </c>
      <c r="R51" s="237">
        <v>257.49</v>
      </c>
      <c r="S51" s="505" t="s">
        <v>239</v>
      </c>
      <c r="T51" s="236">
        <v>130.86000000000001</v>
      </c>
      <c r="U51" s="237">
        <v>199.11</v>
      </c>
      <c r="V51" s="505" t="s">
        <v>204</v>
      </c>
      <c r="W51" s="236">
        <v>176.79</v>
      </c>
      <c r="X51" s="237">
        <v>198.71</v>
      </c>
      <c r="Y51" s="505" t="s">
        <v>232</v>
      </c>
      <c r="Z51" s="236">
        <v>190.02</v>
      </c>
      <c r="AA51" s="237">
        <v>200.05</v>
      </c>
      <c r="AB51" s="505" t="s">
        <v>173</v>
      </c>
      <c r="AC51" s="236">
        <v>182.55</v>
      </c>
      <c r="AD51" s="237">
        <v>243.04</v>
      </c>
      <c r="AE51" s="505" t="s">
        <v>206</v>
      </c>
      <c r="AF51" s="236">
        <v>176.12</v>
      </c>
      <c r="AG51" s="237">
        <v>237.18</v>
      </c>
      <c r="AH51" s="505" t="s">
        <v>232</v>
      </c>
      <c r="AI51" s="236">
        <v>212.17</v>
      </c>
      <c r="AJ51" s="237">
        <v>266.49</v>
      </c>
      <c r="AK51" s="244" t="s">
        <v>231</v>
      </c>
      <c r="AL51" s="236">
        <v>143.31</v>
      </c>
      <c r="AM51" s="237">
        <v>208.17</v>
      </c>
      <c r="AN51" s="142" t="s">
        <v>239</v>
      </c>
      <c r="AO51" s="236">
        <v>139.93</v>
      </c>
      <c r="AP51" s="237">
        <v>245.78</v>
      </c>
      <c r="AQ51" s="511" t="s">
        <v>276</v>
      </c>
      <c r="AR51" s="512">
        <v>163.16</v>
      </c>
      <c r="AS51" s="513">
        <v>222.29</v>
      </c>
      <c r="AT51" s="511" t="s">
        <v>231</v>
      </c>
      <c r="AU51" s="512">
        <v>174.12</v>
      </c>
      <c r="AV51" s="513">
        <v>213.31</v>
      </c>
      <c r="AW51" s="511" t="s">
        <v>169</v>
      </c>
      <c r="AX51" s="512">
        <v>98.55</v>
      </c>
      <c r="AY51" s="513">
        <v>167.27</v>
      </c>
      <c r="AZ51" s="276" t="s">
        <v>203</v>
      </c>
      <c r="BA51" s="277">
        <v>216.8</v>
      </c>
      <c r="BB51" s="277" t="s">
        <v>241</v>
      </c>
      <c r="BC51" s="277" t="s">
        <v>53</v>
      </c>
      <c r="BD51" s="278">
        <v>241.04</v>
      </c>
    </row>
    <row r="52" spans="1:56" s="117" customFormat="1" ht="12" customHeight="1" x14ac:dyDescent="0.25">
      <c r="A52" s="895" t="s">
        <v>65</v>
      </c>
      <c r="B52" s="897"/>
      <c r="C52" s="248" t="s">
        <v>859</v>
      </c>
      <c r="D52" s="502" t="s">
        <v>163</v>
      </c>
      <c r="E52" s="503">
        <v>7.2</v>
      </c>
      <c r="F52" s="504">
        <v>7.2</v>
      </c>
      <c r="G52" s="502" t="s">
        <v>163</v>
      </c>
      <c r="H52" s="503">
        <v>5.09</v>
      </c>
      <c r="I52" s="504">
        <v>7.39</v>
      </c>
      <c r="J52" s="502" t="s">
        <v>53</v>
      </c>
      <c r="K52" s="503" t="s">
        <v>53</v>
      </c>
      <c r="L52" s="504" t="s">
        <v>53</v>
      </c>
      <c r="M52" s="502" t="s">
        <v>53</v>
      </c>
      <c r="N52" s="503" t="s">
        <v>53</v>
      </c>
      <c r="O52" s="504" t="s">
        <v>53</v>
      </c>
      <c r="P52" s="505" t="s">
        <v>279</v>
      </c>
      <c r="Q52" s="236">
        <v>28.49</v>
      </c>
      <c r="R52" s="237">
        <v>30.63</v>
      </c>
      <c r="S52" s="505" t="s">
        <v>201</v>
      </c>
      <c r="T52" s="236">
        <v>113.92</v>
      </c>
      <c r="U52" s="237">
        <v>113.92</v>
      </c>
      <c r="V52" s="505" t="s">
        <v>242</v>
      </c>
      <c r="W52" s="236">
        <v>69.59</v>
      </c>
      <c r="X52" s="237">
        <v>69.59</v>
      </c>
      <c r="Y52" s="505" t="s">
        <v>242</v>
      </c>
      <c r="Z52" s="236">
        <v>25.39</v>
      </c>
      <c r="AA52" s="237">
        <v>25.39</v>
      </c>
      <c r="AB52" s="505" t="s">
        <v>237</v>
      </c>
      <c r="AC52" s="236">
        <v>113.22</v>
      </c>
      <c r="AD52" s="237">
        <v>113.22</v>
      </c>
      <c r="AE52" s="505" t="s">
        <v>167</v>
      </c>
      <c r="AF52" s="236">
        <v>115.86</v>
      </c>
      <c r="AG52" s="237">
        <v>124.82</v>
      </c>
      <c r="AH52" s="505" t="s">
        <v>173</v>
      </c>
      <c r="AI52" s="236">
        <v>185.82</v>
      </c>
      <c r="AJ52" s="237">
        <v>217.02</v>
      </c>
      <c r="AK52" s="244" t="s">
        <v>205</v>
      </c>
      <c r="AL52" s="236">
        <v>301.13</v>
      </c>
      <c r="AM52" s="237">
        <v>342.12</v>
      </c>
      <c r="AN52" s="142" t="s">
        <v>276</v>
      </c>
      <c r="AO52" s="236">
        <v>205.74</v>
      </c>
      <c r="AP52" s="237">
        <v>234.3</v>
      </c>
      <c r="AQ52" s="511" t="s">
        <v>235</v>
      </c>
      <c r="AR52" s="512">
        <v>384.91</v>
      </c>
      <c r="AS52" s="513">
        <v>411.51</v>
      </c>
      <c r="AT52" s="511" t="s">
        <v>232</v>
      </c>
      <c r="AU52" s="512">
        <v>178.83</v>
      </c>
      <c r="AV52" s="513">
        <v>213.78</v>
      </c>
      <c r="AW52" s="511" t="s">
        <v>233</v>
      </c>
      <c r="AX52" s="512">
        <v>302.86</v>
      </c>
      <c r="AY52" s="513">
        <v>307.63</v>
      </c>
      <c r="AZ52" s="276" t="s">
        <v>269</v>
      </c>
      <c r="BA52" s="277">
        <v>230.64</v>
      </c>
      <c r="BB52" s="277" t="s">
        <v>53</v>
      </c>
      <c r="BC52" s="277" t="s">
        <v>53</v>
      </c>
      <c r="BD52" s="278">
        <v>232.06020000000001</v>
      </c>
    </row>
    <row r="53" spans="1:56" s="117" customFormat="1" ht="12" customHeight="1" x14ac:dyDescent="0.25">
      <c r="A53" s="895" t="s">
        <v>65</v>
      </c>
      <c r="B53" s="897"/>
      <c r="C53" s="533" t="s">
        <v>857</v>
      </c>
      <c r="D53" s="502" t="s">
        <v>169</v>
      </c>
      <c r="E53" s="503">
        <v>78.900000000000006</v>
      </c>
      <c r="F53" s="504">
        <v>82.14</v>
      </c>
      <c r="G53" s="502" t="s">
        <v>171</v>
      </c>
      <c r="H53" s="503">
        <v>114.241</v>
      </c>
      <c r="I53" s="504">
        <v>119.59099999999999</v>
      </c>
      <c r="J53" s="502" t="s">
        <v>231</v>
      </c>
      <c r="K53" s="503">
        <v>102.648</v>
      </c>
      <c r="L53" s="504">
        <v>130.84800000000001</v>
      </c>
      <c r="M53" s="502" t="s">
        <v>231</v>
      </c>
      <c r="N53" s="503">
        <v>79.441000000000003</v>
      </c>
      <c r="O53" s="504">
        <v>147.56100000000001</v>
      </c>
      <c r="P53" s="505" t="s">
        <v>206</v>
      </c>
      <c r="Q53" s="236">
        <v>100.741</v>
      </c>
      <c r="R53" s="237">
        <v>184.77099999999999</v>
      </c>
      <c r="S53" s="505" t="s">
        <v>239</v>
      </c>
      <c r="T53" s="236">
        <v>115.81</v>
      </c>
      <c r="U53" s="237">
        <v>164.04</v>
      </c>
      <c r="V53" s="505" t="s">
        <v>203</v>
      </c>
      <c r="W53" s="236">
        <v>160.01</v>
      </c>
      <c r="X53" s="237">
        <v>163.13</v>
      </c>
      <c r="Y53" s="505" t="s">
        <v>172</v>
      </c>
      <c r="Z53" s="236">
        <v>109.81</v>
      </c>
      <c r="AA53" s="237">
        <v>111.26</v>
      </c>
      <c r="AB53" s="505" t="s">
        <v>277</v>
      </c>
      <c r="AC53" s="236">
        <v>112.07</v>
      </c>
      <c r="AD53" s="237">
        <v>202.06</v>
      </c>
      <c r="AE53" s="505" t="s">
        <v>203</v>
      </c>
      <c r="AF53" s="236">
        <v>120.43</v>
      </c>
      <c r="AG53" s="237">
        <v>191.99</v>
      </c>
      <c r="AH53" s="505" t="s">
        <v>231</v>
      </c>
      <c r="AI53" s="236">
        <v>86.91</v>
      </c>
      <c r="AJ53" s="237">
        <v>133.5</v>
      </c>
      <c r="AK53" s="244" t="s">
        <v>269</v>
      </c>
      <c r="AL53" s="236">
        <v>155.84</v>
      </c>
      <c r="AM53" s="237">
        <v>182.26</v>
      </c>
      <c r="AN53" s="142" t="s">
        <v>187</v>
      </c>
      <c r="AO53" s="236">
        <v>171.75</v>
      </c>
      <c r="AP53" s="237">
        <v>234.47</v>
      </c>
      <c r="AQ53" s="511" t="s">
        <v>235</v>
      </c>
      <c r="AR53" s="512">
        <v>156.09</v>
      </c>
      <c r="AS53" s="513">
        <v>260.77</v>
      </c>
      <c r="AT53" s="511" t="s">
        <v>270</v>
      </c>
      <c r="AU53" s="512">
        <v>187.66</v>
      </c>
      <c r="AV53" s="513">
        <v>252.69</v>
      </c>
      <c r="AW53" s="511" t="s">
        <v>277</v>
      </c>
      <c r="AX53" s="512">
        <v>211.78</v>
      </c>
      <c r="AY53" s="513">
        <v>218.59</v>
      </c>
      <c r="AZ53" s="276" t="s">
        <v>205</v>
      </c>
      <c r="BA53" s="277">
        <v>151.66</v>
      </c>
      <c r="BB53" s="277">
        <v>8.49</v>
      </c>
      <c r="BC53" s="277" t="s">
        <v>53</v>
      </c>
      <c r="BD53" s="278">
        <v>161.02000000000001</v>
      </c>
    </row>
    <row r="54" spans="1:56" s="117" customFormat="1" ht="12" customHeight="1" x14ac:dyDescent="0.25">
      <c r="A54" s="895" t="s">
        <v>65</v>
      </c>
      <c r="B54" s="897"/>
      <c r="C54" s="248" t="s">
        <v>863</v>
      </c>
      <c r="D54" s="502" t="s">
        <v>53</v>
      </c>
      <c r="E54" s="503" t="s">
        <v>53</v>
      </c>
      <c r="F54" s="504" t="s">
        <v>53</v>
      </c>
      <c r="G54" s="502" t="s">
        <v>163</v>
      </c>
      <c r="H54" s="503">
        <v>17.010000000000002</v>
      </c>
      <c r="I54" s="504">
        <v>17.010000000000002</v>
      </c>
      <c r="J54" s="502" t="s">
        <v>275</v>
      </c>
      <c r="K54" s="503">
        <v>91.02</v>
      </c>
      <c r="L54" s="504">
        <v>95.82</v>
      </c>
      <c r="M54" s="502" t="s">
        <v>279</v>
      </c>
      <c r="N54" s="503" t="s">
        <v>53</v>
      </c>
      <c r="O54" s="504">
        <v>46.42</v>
      </c>
      <c r="P54" s="505" t="s">
        <v>200</v>
      </c>
      <c r="Q54" s="236">
        <v>44.97</v>
      </c>
      <c r="R54" s="237">
        <v>46.71</v>
      </c>
      <c r="S54" s="505" t="s">
        <v>201</v>
      </c>
      <c r="T54" s="236">
        <v>47.84</v>
      </c>
      <c r="U54" s="237">
        <v>51.81</v>
      </c>
      <c r="V54" s="505" t="s">
        <v>243</v>
      </c>
      <c r="W54" s="236">
        <v>65.11</v>
      </c>
      <c r="X54" s="237">
        <v>65.83</v>
      </c>
      <c r="Y54" s="505" t="s">
        <v>166</v>
      </c>
      <c r="Z54" s="236">
        <v>101.76</v>
      </c>
      <c r="AA54" s="237">
        <v>115.05</v>
      </c>
      <c r="AB54" s="505" t="s">
        <v>243</v>
      </c>
      <c r="AC54" s="236">
        <v>56.31</v>
      </c>
      <c r="AD54" s="237">
        <v>69.08</v>
      </c>
      <c r="AE54" s="505" t="s">
        <v>201</v>
      </c>
      <c r="AF54" s="236">
        <v>66.81</v>
      </c>
      <c r="AG54" s="237">
        <v>87.25</v>
      </c>
      <c r="AH54" s="505" t="s">
        <v>275</v>
      </c>
      <c r="AI54" s="236">
        <v>80.069999999999993</v>
      </c>
      <c r="AJ54" s="237">
        <v>85.18</v>
      </c>
      <c r="AK54" s="244" t="s">
        <v>238</v>
      </c>
      <c r="AL54" s="236">
        <v>93.45</v>
      </c>
      <c r="AM54" s="237">
        <v>116.71</v>
      </c>
      <c r="AN54" s="142" t="s">
        <v>244</v>
      </c>
      <c r="AO54" s="236">
        <v>109.54</v>
      </c>
      <c r="AP54" s="237">
        <v>124.06</v>
      </c>
      <c r="AQ54" s="511" t="s">
        <v>276</v>
      </c>
      <c r="AR54" s="512">
        <v>209.85</v>
      </c>
      <c r="AS54" s="513">
        <v>229.99</v>
      </c>
      <c r="AT54" s="511" t="s">
        <v>244</v>
      </c>
      <c r="AU54" s="512">
        <v>123.03</v>
      </c>
      <c r="AV54" s="513">
        <v>144.41</v>
      </c>
      <c r="AW54" s="511" t="s">
        <v>169</v>
      </c>
      <c r="AX54" s="512">
        <v>111.35</v>
      </c>
      <c r="AY54" s="513">
        <v>111.35</v>
      </c>
      <c r="AZ54" s="276" t="s">
        <v>205</v>
      </c>
      <c r="BA54" s="277">
        <v>120.05</v>
      </c>
      <c r="BB54" s="277">
        <v>10.36</v>
      </c>
      <c r="BC54" s="277" t="s">
        <v>241</v>
      </c>
      <c r="BD54" s="278">
        <v>130.41</v>
      </c>
    </row>
    <row r="55" spans="1:56" s="117" customFormat="1" ht="12" customHeight="1" x14ac:dyDescent="0.25">
      <c r="A55" s="895" t="s">
        <v>65</v>
      </c>
      <c r="B55" s="897"/>
      <c r="C55" s="248" t="s">
        <v>865</v>
      </c>
      <c r="D55" s="502"/>
      <c r="E55" s="503"/>
      <c r="F55" s="504"/>
      <c r="G55" s="502"/>
      <c r="H55" s="503"/>
      <c r="I55" s="504"/>
      <c r="J55" s="502"/>
      <c r="K55" s="503"/>
      <c r="L55" s="504"/>
      <c r="M55" s="502"/>
      <c r="N55" s="503"/>
      <c r="O55" s="504"/>
      <c r="P55" s="505"/>
      <c r="Q55" s="236"/>
      <c r="R55" s="237"/>
      <c r="S55" s="505"/>
      <c r="T55" s="236"/>
      <c r="U55" s="237"/>
      <c r="V55" s="505"/>
      <c r="W55" s="236"/>
      <c r="X55" s="237"/>
      <c r="Y55" s="505"/>
      <c r="Z55" s="236"/>
      <c r="AA55" s="237"/>
      <c r="AB55" s="505"/>
      <c r="AC55" s="236"/>
      <c r="AD55" s="237"/>
      <c r="AE55" s="505"/>
      <c r="AF55" s="236"/>
      <c r="AG55" s="237"/>
      <c r="AH55" s="505"/>
      <c r="AI55" s="236"/>
      <c r="AJ55" s="237"/>
      <c r="AK55" s="244"/>
      <c r="AL55" s="236"/>
      <c r="AM55" s="237"/>
      <c r="AN55" s="142"/>
      <c r="AO55" s="236"/>
      <c r="AP55" s="237"/>
      <c r="AQ55" s="511" t="s">
        <v>279</v>
      </c>
      <c r="AR55" s="512">
        <v>15.6</v>
      </c>
      <c r="AS55" s="513">
        <v>15.6</v>
      </c>
      <c r="AT55" s="511" t="s">
        <v>279</v>
      </c>
      <c r="AU55" s="512">
        <v>20.21</v>
      </c>
      <c r="AV55" s="513">
        <v>20.21</v>
      </c>
      <c r="AW55" s="511" t="s">
        <v>243</v>
      </c>
      <c r="AX55" s="512">
        <v>96.86</v>
      </c>
      <c r="AY55" s="513">
        <v>96.86</v>
      </c>
      <c r="AZ55" s="276" t="s">
        <v>242</v>
      </c>
      <c r="BA55" s="277">
        <v>118.4</v>
      </c>
      <c r="BB55" s="277" t="s">
        <v>241</v>
      </c>
      <c r="BC55" s="277" t="s">
        <v>241</v>
      </c>
      <c r="BD55" s="278">
        <v>118.4</v>
      </c>
    </row>
    <row r="56" spans="1:56" s="117" customFormat="1" ht="12" customHeight="1" x14ac:dyDescent="0.25">
      <c r="A56" s="895" t="s">
        <v>65</v>
      </c>
      <c r="B56" s="897"/>
      <c r="C56" s="248" t="s">
        <v>862</v>
      </c>
      <c r="D56" s="502" t="s">
        <v>201</v>
      </c>
      <c r="E56" s="503">
        <v>25.44</v>
      </c>
      <c r="F56" s="504">
        <v>30.12</v>
      </c>
      <c r="G56" s="502" t="s">
        <v>165</v>
      </c>
      <c r="H56" s="503">
        <v>30.34</v>
      </c>
      <c r="I56" s="504">
        <v>31.49</v>
      </c>
      <c r="J56" s="502" t="s">
        <v>200</v>
      </c>
      <c r="K56" s="503">
        <v>56.71</v>
      </c>
      <c r="L56" s="504">
        <v>60.05</v>
      </c>
      <c r="M56" s="502" t="s">
        <v>243</v>
      </c>
      <c r="N56" s="503">
        <v>34.729999999999997</v>
      </c>
      <c r="O56" s="504">
        <v>38.79</v>
      </c>
      <c r="P56" s="505" t="s">
        <v>202</v>
      </c>
      <c r="Q56" s="236">
        <v>27.03</v>
      </c>
      <c r="R56" s="237">
        <v>29.34</v>
      </c>
      <c r="S56" s="505" t="s">
        <v>237</v>
      </c>
      <c r="T56" s="236">
        <v>48.8</v>
      </c>
      <c r="U56" s="237">
        <v>54.8</v>
      </c>
      <c r="V56" s="505" t="s">
        <v>275</v>
      </c>
      <c r="W56" s="236">
        <v>31.89</v>
      </c>
      <c r="X56" s="237">
        <v>31.89</v>
      </c>
      <c r="Y56" s="505" t="s">
        <v>237</v>
      </c>
      <c r="Z56" s="236">
        <v>66.56</v>
      </c>
      <c r="AA56" s="237">
        <v>67.510000000000005</v>
      </c>
      <c r="AB56" s="505" t="s">
        <v>167</v>
      </c>
      <c r="AC56" s="236">
        <v>67.22</v>
      </c>
      <c r="AD56" s="237">
        <v>121.48</v>
      </c>
      <c r="AE56" s="505" t="s">
        <v>231</v>
      </c>
      <c r="AF56" s="236">
        <v>55.62</v>
      </c>
      <c r="AG56" s="237">
        <v>74.62</v>
      </c>
      <c r="AH56" s="505" t="s">
        <v>203</v>
      </c>
      <c r="AI56" s="236">
        <v>113.99</v>
      </c>
      <c r="AJ56" s="237">
        <v>138.4</v>
      </c>
      <c r="AK56" s="244" t="s">
        <v>269</v>
      </c>
      <c r="AL56" s="236">
        <v>111.93</v>
      </c>
      <c r="AM56" s="237">
        <v>137.5</v>
      </c>
      <c r="AN56" s="142" t="s">
        <v>235</v>
      </c>
      <c r="AO56" s="236">
        <v>149.49</v>
      </c>
      <c r="AP56" s="237">
        <v>228.05</v>
      </c>
      <c r="AQ56" s="511" t="s">
        <v>270</v>
      </c>
      <c r="AR56" s="512">
        <v>170.93</v>
      </c>
      <c r="AS56" s="513">
        <v>249.08</v>
      </c>
      <c r="AT56" s="511" t="s">
        <v>276</v>
      </c>
      <c r="AU56" s="512">
        <v>120.34</v>
      </c>
      <c r="AV56" s="513">
        <v>144.28</v>
      </c>
      <c r="AW56" s="511" t="s">
        <v>172</v>
      </c>
      <c r="AX56" s="512">
        <v>117.89</v>
      </c>
      <c r="AY56" s="513">
        <v>154.6</v>
      </c>
      <c r="AZ56" s="276" t="s">
        <v>169</v>
      </c>
      <c r="BA56" s="277">
        <v>84.32</v>
      </c>
      <c r="BB56" s="277">
        <v>6.5</v>
      </c>
      <c r="BC56" s="277" t="s">
        <v>241</v>
      </c>
      <c r="BD56" s="278">
        <v>90.82</v>
      </c>
    </row>
    <row r="57" spans="1:56" s="117" customFormat="1" ht="12" customHeight="1" x14ac:dyDescent="0.25">
      <c r="A57" s="895" t="s">
        <v>65</v>
      </c>
      <c r="B57" s="897"/>
      <c r="C57" s="248" t="s">
        <v>866</v>
      </c>
      <c r="D57" s="502" t="s">
        <v>53</v>
      </c>
      <c r="E57" s="503" t="s">
        <v>53</v>
      </c>
      <c r="F57" s="504" t="s">
        <v>53</v>
      </c>
      <c r="G57" s="502"/>
      <c r="H57" s="503"/>
      <c r="I57" s="504"/>
      <c r="J57" s="502"/>
      <c r="K57" s="503"/>
      <c r="L57" s="504"/>
      <c r="M57" s="502"/>
      <c r="N57" s="503"/>
      <c r="O57" s="504"/>
      <c r="P57" s="505" t="s">
        <v>53</v>
      </c>
      <c r="Q57" s="236" t="s">
        <v>53</v>
      </c>
      <c r="R57" s="237" t="s">
        <v>53</v>
      </c>
      <c r="S57" s="505" t="s">
        <v>163</v>
      </c>
      <c r="T57" s="236">
        <v>11.12</v>
      </c>
      <c r="U57" s="237">
        <v>16.239999999999998</v>
      </c>
      <c r="V57" s="505" t="s">
        <v>242</v>
      </c>
      <c r="W57" s="236">
        <v>13.78</v>
      </c>
      <c r="X57" s="237">
        <v>14.73</v>
      </c>
      <c r="Y57" s="505" t="s">
        <v>163</v>
      </c>
      <c r="Z57" s="236">
        <v>5.05</v>
      </c>
      <c r="AA57" s="237">
        <v>5.35</v>
      </c>
      <c r="AB57" s="505" t="s">
        <v>243</v>
      </c>
      <c r="AC57" s="236">
        <v>42.1</v>
      </c>
      <c r="AD57" s="237">
        <v>42.35</v>
      </c>
      <c r="AE57" s="505" t="s">
        <v>165</v>
      </c>
      <c r="AF57" s="236">
        <v>51.94</v>
      </c>
      <c r="AG57" s="237">
        <v>53.5</v>
      </c>
      <c r="AH57" s="505" t="s">
        <v>275</v>
      </c>
      <c r="AI57" s="236">
        <v>40.33</v>
      </c>
      <c r="AJ57" s="237">
        <v>48.97</v>
      </c>
      <c r="AK57" s="244" t="s">
        <v>202</v>
      </c>
      <c r="AL57" s="236">
        <v>44.8</v>
      </c>
      <c r="AM57" s="237">
        <v>46.63</v>
      </c>
      <c r="AN57" s="142" t="s">
        <v>275</v>
      </c>
      <c r="AO57" s="236">
        <v>62.99</v>
      </c>
      <c r="AP57" s="237">
        <v>62.99</v>
      </c>
      <c r="AQ57" s="511" t="s">
        <v>201</v>
      </c>
      <c r="AR57" s="512">
        <v>48.72</v>
      </c>
      <c r="AS57" s="513">
        <v>58.95</v>
      </c>
      <c r="AT57" s="511" t="s">
        <v>165</v>
      </c>
      <c r="AU57" s="512">
        <v>72.349999999999994</v>
      </c>
      <c r="AV57" s="513">
        <v>77.36</v>
      </c>
      <c r="AW57" s="511" t="s">
        <v>243</v>
      </c>
      <c r="AX57" s="512">
        <v>99.56</v>
      </c>
      <c r="AY57" s="513">
        <v>99.56</v>
      </c>
      <c r="AZ57" s="276" t="s">
        <v>201</v>
      </c>
      <c r="BA57" s="277">
        <v>80.41</v>
      </c>
      <c r="BB57" s="277" t="s">
        <v>241</v>
      </c>
      <c r="BC57" s="277" t="s">
        <v>241</v>
      </c>
      <c r="BD57" s="278">
        <v>80.41</v>
      </c>
    </row>
    <row r="58" spans="1:56" s="117" customFormat="1" ht="12" customHeight="1" x14ac:dyDescent="0.25">
      <c r="A58" s="895" t="s">
        <v>65</v>
      </c>
      <c r="B58" s="897"/>
      <c r="C58" s="533" t="s">
        <v>861</v>
      </c>
      <c r="D58" s="502" t="s">
        <v>201</v>
      </c>
      <c r="E58" s="503">
        <v>12.4</v>
      </c>
      <c r="F58" s="504">
        <v>12.4</v>
      </c>
      <c r="G58" s="502" t="s">
        <v>242</v>
      </c>
      <c r="H58" s="503" t="s">
        <v>204</v>
      </c>
      <c r="I58" s="504" t="s">
        <v>204</v>
      </c>
      <c r="J58" s="502" t="s">
        <v>163</v>
      </c>
      <c r="K58" s="503">
        <v>25.16</v>
      </c>
      <c r="L58" s="504">
        <v>53.22</v>
      </c>
      <c r="M58" s="502" t="s">
        <v>201</v>
      </c>
      <c r="N58" s="503" t="s">
        <v>53</v>
      </c>
      <c r="O58" s="504">
        <v>38.47</v>
      </c>
      <c r="P58" s="505" t="s">
        <v>242</v>
      </c>
      <c r="Q58" s="236">
        <v>16.93</v>
      </c>
      <c r="R58" s="237">
        <v>57.39</v>
      </c>
      <c r="S58" s="505" t="s">
        <v>200</v>
      </c>
      <c r="T58" s="236">
        <v>27.19</v>
      </c>
      <c r="U58" s="237">
        <v>35.020000000000003</v>
      </c>
      <c r="V58" s="505" t="s">
        <v>202</v>
      </c>
      <c r="W58" s="236">
        <v>61.31</v>
      </c>
      <c r="X58" s="237">
        <v>65.09</v>
      </c>
      <c r="Y58" s="505" t="s">
        <v>165</v>
      </c>
      <c r="Z58" s="236">
        <v>46.03</v>
      </c>
      <c r="AA58" s="237">
        <v>47.96</v>
      </c>
      <c r="AB58" s="505" t="s">
        <v>166</v>
      </c>
      <c r="AC58" s="236">
        <v>35.17</v>
      </c>
      <c r="AD58" s="237">
        <v>44.19</v>
      </c>
      <c r="AE58" s="505" t="s">
        <v>202</v>
      </c>
      <c r="AF58" s="236">
        <v>56.21</v>
      </c>
      <c r="AG58" s="237">
        <v>86.15</v>
      </c>
      <c r="AH58" s="505" t="s">
        <v>202</v>
      </c>
      <c r="AI58" s="236">
        <v>58.47</v>
      </c>
      <c r="AJ58" s="237">
        <v>83.69</v>
      </c>
      <c r="AK58" s="244" t="s">
        <v>200</v>
      </c>
      <c r="AL58" s="236">
        <v>40.520000000000003</v>
      </c>
      <c r="AM58" s="237">
        <v>44.13</v>
      </c>
      <c r="AN58" s="142" t="s">
        <v>244</v>
      </c>
      <c r="AO58" s="236">
        <v>54.81</v>
      </c>
      <c r="AP58" s="237">
        <v>89.15</v>
      </c>
      <c r="AQ58" s="511" t="s">
        <v>168</v>
      </c>
      <c r="AR58" s="512">
        <v>74.959999999999994</v>
      </c>
      <c r="AS58" s="513">
        <v>77.209999999999994</v>
      </c>
      <c r="AT58" s="511" t="s">
        <v>275</v>
      </c>
      <c r="AU58" s="512">
        <v>36.020000000000003</v>
      </c>
      <c r="AV58" s="513">
        <v>47.12</v>
      </c>
      <c r="AW58" s="511" t="s">
        <v>166</v>
      </c>
      <c r="AX58" s="512">
        <v>30.66</v>
      </c>
      <c r="AY58" s="513">
        <v>55.12</v>
      </c>
      <c r="AZ58" s="276" t="s">
        <v>237</v>
      </c>
      <c r="BA58" s="277">
        <v>68.209999999999994</v>
      </c>
      <c r="BB58" s="277" t="s">
        <v>241</v>
      </c>
      <c r="BC58" s="277" t="s">
        <v>53</v>
      </c>
      <c r="BD58" s="278">
        <v>68.459999999999994</v>
      </c>
    </row>
    <row r="59" spans="1:56" s="117" customFormat="1" ht="12" customHeight="1" x14ac:dyDescent="0.25">
      <c r="A59" s="895" t="s">
        <v>65</v>
      </c>
      <c r="B59" s="897"/>
      <c r="C59" s="533" t="s">
        <v>860</v>
      </c>
      <c r="D59" s="502" t="s">
        <v>164</v>
      </c>
      <c r="E59" s="503">
        <v>44.73</v>
      </c>
      <c r="F59" s="504">
        <v>46.92</v>
      </c>
      <c r="G59" s="502" t="s">
        <v>164</v>
      </c>
      <c r="H59" s="503">
        <v>43.1</v>
      </c>
      <c r="I59" s="504">
        <v>43.1</v>
      </c>
      <c r="J59" s="502" t="s">
        <v>279</v>
      </c>
      <c r="K59" s="503">
        <v>13.22</v>
      </c>
      <c r="L59" s="504">
        <v>13.23</v>
      </c>
      <c r="M59" s="502" t="s">
        <v>279</v>
      </c>
      <c r="N59" s="503">
        <v>35.15</v>
      </c>
      <c r="O59" s="504">
        <v>35.15</v>
      </c>
      <c r="P59" s="505" t="s">
        <v>163</v>
      </c>
      <c r="Q59" s="236">
        <v>24.38</v>
      </c>
      <c r="R59" s="237">
        <v>24.38</v>
      </c>
      <c r="S59" s="505" t="s">
        <v>279</v>
      </c>
      <c r="T59" s="236" t="s">
        <v>53</v>
      </c>
      <c r="U59" s="237">
        <v>17.93</v>
      </c>
      <c r="V59" s="505" t="s">
        <v>53</v>
      </c>
      <c r="W59" s="236" t="s">
        <v>53</v>
      </c>
      <c r="X59" s="237" t="s">
        <v>53</v>
      </c>
      <c r="Y59" s="505" t="s">
        <v>53</v>
      </c>
      <c r="Z59" s="236" t="s">
        <v>53</v>
      </c>
      <c r="AA59" s="237" t="s">
        <v>53</v>
      </c>
      <c r="AB59" s="505" t="s">
        <v>243</v>
      </c>
      <c r="AC59" s="236">
        <v>26.69</v>
      </c>
      <c r="AD59" s="237">
        <v>82.44</v>
      </c>
      <c r="AE59" s="505" t="s">
        <v>163</v>
      </c>
      <c r="AF59" s="236" t="s">
        <v>53</v>
      </c>
      <c r="AG59" s="237">
        <v>13.07</v>
      </c>
      <c r="AH59" s="505" t="s">
        <v>279</v>
      </c>
      <c r="AI59" s="236">
        <v>7.33</v>
      </c>
      <c r="AJ59" s="237">
        <v>7.33</v>
      </c>
      <c r="AK59" s="244" t="s">
        <v>163</v>
      </c>
      <c r="AL59" s="236">
        <v>16.760000000000002</v>
      </c>
      <c r="AM59" s="237" t="s">
        <v>176</v>
      </c>
      <c r="AN59" s="142" t="s">
        <v>243</v>
      </c>
      <c r="AO59" s="236">
        <v>32.51</v>
      </c>
      <c r="AP59" s="237">
        <v>36.51</v>
      </c>
      <c r="AQ59" s="511" t="s">
        <v>243</v>
      </c>
      <c r="AR59" s="512">
        <v>23.32</v>
      </c>
      <c r="AS59" s="513">
        <v>95.82</v>
      </c>
      <c r="AT59" s="511" t="s">
        <v>200</v>
      </c>
      <c r="AU59" s="512">
        <v>25.26</v>
      </c>
      <c r="AV59" s="513">
        <v>43.28</v>
      </c>
      <c r="AW59" s="511" t="s">
        <v>200</v>
      </c>
      <c r="AX59" s="512">
        <v>38.159999999999997</v>
      </c>
      <c r="AY59" s="513">
        <v>38.159999999999997</v>
      </c>
      <c r="AZ59" s="276" t="s">
        <v>243</v>
      </c>
      <c r="BA59" s="277">
        <v>61.35</v>
      </c>
      <c r="BB59" s="277" t="s">
        <v>241</v>
      </c>
      <c r="BC59" s="277" t="s">
        <v>241</v>
      </c>
      <c r="BD59" s="278">
        <v>61.35</v>
      </c>
    </row>
    <row r="60" spans="1:56" s="117" customFormat="1" ht="12" customHeight="1" x14ac:dyDescent="0.25">
      <c r="A60" s="895" t="s">
        <v>65</v>
      </c>
      <c r="B60" s="897"/>
      <c r="C60" s="248" t="s">
        <v>864</v>
      </c>
      <c r="D60" s="502" t="s">
        <v>279</v>
      </c>
      <c r="E60" s="503">
        <v>5.18</v>
      </c>
      <c r="F60" s="504">
        <v>5.18</v>
      </c>
      <c r="G60" s="502" t="s">
        <v>279</v>
      </c>
      <c r="H60" s="503">
        <v>2.4350000000000001</v>
      </c>
      <c r="I60" s="504">
        <v>2.4350000000000001</v>
      </c>
      <c r="J60" s="502" t="s">
        <v>53</v>
      </c>
      <c r="K60" s="503" t="s">
        <v>53</v>
      </c>
      <c r="L60" s="504" t="s">
        <v>53</v>
      </c>
      <c r="M60" s="502" t="s">
        <v>53</v>
      </c>
      <c r="N60" s="503" t="s">
        <v>53</v>
      </c>
      <c r="O60" s="504" t="s">
        <v>53</v>
      </c>
      <c r="P60" s="505" t="s">
        <v>53</v>
      </c>
      <c r="Q60" s="236" t="s">
        <v>53</v>
      </c>
      <c r="R60" s="237" t="s">
        <v>53</v>
      </c>
      <c r="S60" s="505" t="s">
        <v>53</v>
      </c>
      <c r="T60" s="236" t="s">
        <v>53</v>
      </c>
      <c r="U60" s="237" t="s">
        <v>53</v>
      </c>
      <c r="V60" s="505" t="s">
        <v>53</v>
      </c>
      <c r="W60" s="236" t="s">
        <v>53</v>
      </c>
      <c r="X60" s="237" t="s">
        <v>53</v>
      </c>
      <c r="Y60" s="505"/>
      <c r="Z60" s="236"/>
      <c r="AA60" s="237"/>
      <c r="AB60" s="505" t="s">
        <v>163</v>
      </c>
      <c r="AC60" s="236" t="s">
        <v>53</v>
      </c>
      <c r="AD60" s="237">
        <v>26.84</v>
      </c>
      <c r="AE60" s="505" t="s">
        <v>53</v>
      </c>
      <c r="AF60" s="236" t="s">
        <v>53</v>
      </c>
      <c r="AG60" s="237" t="s">
        <v>53</v>
      </c>
      <c r="AH60" s="505" t="s">
        <v>53</v>
      </c>
      <c r="AI60" s="236" t="s">
        <v>53</v>
      </c>
      <c r="AJ60" s="237" t="s">
        <v>53</v>
      </c>
      <c r="AK60" s="244" t="s">
        <v>164</v>
      </c>
      <c r="AL60" s="236">
        <v>12.29</v>
      </c>
      <c r="AM60" s="237">
        <v>14.98</v>
      </c>
      <c r="AN60" s="142" t="s">
        <v>243</v>
      </c>
      <c r="AO60" s="236">
        <v>14.23</v>
      </c>
      <c r="AP60" s="237">
        <v>14.23</v>
      </c>
      <c r="AQ60" s="511" t="s">
        <v>164</v>
      </c>
      <c r="AR60" s="512">
        <v>13.25</v>
      </c>
      <c r="AS60" s="513">
        <v>13.25</v>
      </c>
      <c r="AT60" s="511" t="s">
        <v>242</v>
      </c>
      <c r="AU60" s="512">
        <v>15.45</v>
      </c>
      <c r="AV60" s="513">
        <v>15.45</v>
      </c>
      <c r="AW60" s="511" t="s">
        <v>164</v>
      </c>
      <c r="AX60" s="512" t="s">
        <v>243</v>
      </c>
      <c r="AY60" s="513">
        <v>14.15</v>
      </c>
      <c r="AZ60" s="276" t="s">
        <v>243</v>
      </c>
      <c r="BA60" s="277">
        <v>45.84</v>
      </c>
      <c r="BB60" s="277" t="s">
        <v>53</v>
      </c>
      <c r="BC60" s="277" t="s">
        <v>241</v>
      </c>
      <c r="BD60" s="278">
        <v>48.98</v>
      </c>
    </row>
    <row r="61" spans="1:56" s="117" customFormat="1" ht="12" customHeight="1" x14ac:dyDescent="0.25">
      <c r="A61" s="895"/>
      <c r="B61" s="897"/>
      <c r="C61" s="533" t="s">
        <v>867</v>
      </c>
      <c r="D61" s="502"/>
      <c r="E61" s="503"/>
      <c r="F61" s="504"/>
      <c r="G61" s="502"/>
      <c r="H61" s="503"/>
      <c r="I61" s="504"/>
      <c r="J61" s="502"/>
      <c r="K61" s="503"/>
      <c r="L61" s="504"/>
      <c r="M61" s="502" t="s">
        <v>53</v>
      </c>
      <c r="N61" s="503" t="s">
        <v>53</v>
      </c>
      <c r="O61" s="504" t="s">
        <v>53</v>
      </c>
      <c r="P61" s="505" t="s">
        <v>53</v>
      </c>
      <c r="Q61" s="236" t="s">
        <v>53</v>
      </c>
      <c r="R61" s="237" t="s">
        <v>53</v>
      </c>
      <c r="S61" s="505" t="s">
        <v>53</v>
      </c>
      <c r="T61" s="236" t="s">
        <v>53</v>
      </c>
      <c r="U61" s="237" t="s">
        <v>53</v>
      </c>
      <c r="V61" s="505" t="s">
        <v>164</v>
      </c>
      <c r="W61" s="236">
        <v>23.01</v>
      </c>
      <c r="X61" s="237">
        <v>24.69</v>
      </c>
      <c r="Y61" s="505" t="s">
        <v>53</v>
      </c>
      <c r="Z61" s="236" t="s">
        <v>53</v>
      </c>
      <c r="AA61" s="237" t="s">
        <v>53</v>
      </c>
      <c r="AB61" s="505" t="s">
        <v>279</v>
      </c>
      <c r="AC61" s="236">
        <v>10.44</v>
      </c>
      <c r="AD61" s="237">
        <v>10.44</v>
      </c>
      <c r="AE61" s="505" t="s">
        <v>53</v>
      </c>
      <c r="AF61" s="236" t="s">
        <v>53</v>
      </c>
      <c r="AG61" s="237" t="s">
        <v>53</v>
      </c>
      <c r="AH61" s="505" t="s">
        <v>164</v>
      </c>
      <c r="AI61" s="236">
        <v>1.46</v>
      </c>
      <c r="AJ61" s="237">
        <v>10.3</v>
      </c>
      <c r="AK61" s="244" t="s">
        <v>53</v>
      </c>
      <c r="AL61" s="236" t="s">
        <v>53</v>
      </c>
      <c r="AM61" s="237" t="s">
        <v>53</v>
      </c>
      <c r="AN61" s="142" t="s">
        <v>53</v>
      </c>
      <c r="AO61" s="236" t="s">
        <v>53</v>
      </c>
      <c r="AP61" s="237" t="s">
        <v>53</v>
      </c>
      <c r="AQ61" s="511" t="s">
        <v>163</v>
      </c>
      <c r="AR61" s="512">
        <v>6.81</v>
      </c>
      <c r="AS61" s="513">
        <v>15.07</v>
      </c>
      <c r="AT61" s="511" t="s">
        <v>279</v>
      </c>
      <c r="AU61" s="512">
        <v>8.42</v>
      </c>
      <c r="AV61" s="513">
        <v>8.42</v>
      </c>
      <c r="AW61" s="511" t="s">
        <v>163</v>
      </c>
      <c r="AX61" s="512">
        <v>10.83</v>
      </c>
      <c r="AY61" s="513">
        <v>11.63</v>
      </c>
      <c r="AZ61" s="276" t="s">
        <v>279</v>
      </c>
      <c r="BA61" s="277">
        <v>29.1</v>
      </c>
      <c r="BB61" s="277" t="s">
        <v>241</v>
      </c>
      <c r="BC61" s="277" t="s">
        <v>241</v>
      </c>
      <c r="BD61" s="278">
        <v>29.1</v>
      </c>
    </row>
    <row r="62" spans="1:56" s="117" customFormat="1" ht="12" customHeight="1" x14ac:dyDescent="0.25">
      <c r="A62" s="895" t="s">
        <v>65</v>
      </c>
      <c r="B62" s="898"/>
      <c r="C62" s="249" t="s">
        <v>868</v>
      </c>
      <c r="D62" s="502"/>
      <c r="E62" s="503"/>
      <c r="F62" s="504"/>
      <c r="G62" s="502"/>
      <c r="H62" s="503"/>
      <c r="I62" s="504"/>
      <c r="J62" s="502"/>
      <c r="K62" s="503"/>
      <c r="L62" s="504"/>
      <c r="M62" s="502"/>
      <c r="N62" s="503"/>
      <c r="O62" s="504"/>
      <c r="P62" s="506"/>
      <c r="Q62" s="242"/>
      <c r="R62" s="243"/>
      <c r="S62" s="506"/>
      <c r="T62" s="242"/>
      <c r="U62" s="243"/>
      <c r="V62" s="506"/>
      <c r="W62" s="242"/>
      <c r="X62" s="243"/>
      <c r="Y62" s="506"/>
      <c r="Z62" s="242"/>
      <c r="AA62" s="243"/>
      <c r="AB62" s="506"/>
      <c r="AC62" s="242"/>
      <c r="AD62" s="243"/>
      <c r="AE62" s="506"/>
      <c r="AF62" s="242"/>
      <c r="AG62" s="243"/>
      <c r="AH62" s="506"/>
      <c r="AI62" s="242"/>
      <c r="AJ62" s="243"/>
      <c r="AK62" s="246"/>
      <c r="AL62" s="242"/>
      <c r="AM62" s="243"/>
      <c r="AN62" s="241"/>
      <c r="AO62" s="242"/>
      <c r="AP62" s="243"/>
      <c r="AQ62" s="511" t="s">
        <v>53</v>
      </c>
      <c r="AR62" s="512" t="s">
        <v>53</v>
      </c>
      <c r="AS62" s="513" t="s">
        <v>53</v>
      </c>
      <c r="AT62" s="511" t="s">
        <v>53</v>
      </c>
      <c r="AU62" s="512" t="s">
        <v>53</v>
      </c>
      <c r="AV62" s="513" t="s">
        <v>53</v>
      </c>
      <c r="AW62" s="511" t="s">
        <v>163</v>
      </c>
      <c r="AX62" s="512">
        <v>7.48</v>
      </c>
      <c r="AY62" s="513">
        <v>13.5</v>
      </c>
      <c r="AZ62" s="279" t="s">
        <v>163</v>
      </c>
      <c r="BA62" s="280">
        <v>19.32</v>
      </c>
      <c r="BB62" s="280" t="s">
        <v>241</v>
      </c>
      <c r="BC62" s="280" t="s">
        <v>241</v>
      </c>
      <c r="BD62" s="281">
        <v>19.32</v>
      </c>
    </row>
    <row r="63" spans="1:56" s="117" customFormat="1" ht="12" customHeight="1" x14ac:dyDescent="0.25">
      <c r="A63" s="895" t="s">
        <v>65</v>
      </c>
      <c r="B63" s="896" t="s">
        <v>37</v>
      </c>
      <c r="C63" s="247" t="s">
        <v>914</v>
      </c>
      <c r="D63" s="498" t="s">
        <v>168</v>
      </c>
      <c r="E63" s="499">
        <v>103.11</v>
      </c>
      <c r="F63" s="500">
        <v>119.69</v>
      </c>
      <c r="G63" s="498" t="s">
        <v>238</v>
      </c>
      <c r="H63" s="499">
        <v>122.22</v>
      </c>
      <c r="I63" s="500">
        <v>129.54</v>
      </c>
      <c r="J63" s="498" t="s">
        <v>171</v>
      </c>
      <c r="K63" s="499">
        <v>126.97</v>
      </c>
      <c r="L63" s="500">
        <v>240.22</v>
      </c>
      <c r="M63" s="498" t="s">
        <v>202</v>
      </c>
      <c r="N63" s="499">
        <v>63.11</v>
      </c>
      <c r="O63" s="500">
        <v>148.84</v>
      </c>
      <c r="P63" s="501" t="s">
        <v>231</v>
      </c>
      <c r="Q63" s="239">
        <v>160.57</v>
      </c>
      <c r="R63" s="240">
        <v>247.44</v>
      </c>
      <c r="S63" s="501" t="s">
        <v>240</v>
      </c>
      <c r="T63" s="239">
        <v>183.345</v>
      </c>
      <c r="U63" s="240">
        <v>214.92500000000001</v>
      </c>
      <c r="V63" s="501" t="s">
        <v>172</v>
      </c>
      <c r="W63" s="239">
        <v>129.191</v>
      </c>
      <c r="X63" s="240">
        <v>131.511</v>
      </c>
      <c r="Y63" s="501" t="s">
        <v>231</v>
      </c>
      <c r="Z63" s="239">
        <v>193.74</v>
      </c>
      <c r="AA63" s="240">
        <v>193.74</v>
      </c>
      <c r="AB63" s="501" t="s">
        <v>167</v>
      </c>
      <c r="AC63" s="239">
        <v>99.23</v>
      </c>
      <c r="AD63" s="240">
        <v>251.88</v>
      </c>
      <c r="AE63" s="501" t="s">
        <v>244</v>
      </c>
      <c r="AF63" s="239">
        <v>81.14</v>
      </c>
      <c r="AG63" s="240">
        <v>142.46</v>
      </c>
      <c r="AH63" s="501" t="s">
        <v>244</v>
      </c>
      <c r="AI63" s="239">
        <v>123.09</v>
      </c>
      <c r="AJ63" s="240">
        <v>151.88</v>
      </c>
      <c r="AK63" s="245" t="s">
        <v>244</v>
      </c>
      <c r="AL63" s="239">
        <v>130.94999999999999</v>
      </c>
      <c r="AM63" s="240">
        <v>146.47999999999999</v>
      </c>
      <c r="AN63" s="238" t="s">
        <v>203</v>
      </c>
      <c r="AO63" s="239">
        <v>152.53</v>
      </c>
      <c r="AP63" s="240">
        <v>192.13</v>
      </c>
      <c r="AQ63" s="508" t="s">
        <v>188</v>
      </c>
      <c r="AR63" s="509">
        <v>237.17</v>
      </c>
      <c r="AS63" s="510">
        <v>387.91</v>
      </c>
      <c r="AT63" s="508" t="s">
        <v>206</v>
      </c>
      <c r="AU63" s="509">
        <v>334.35</v>
      </c>
      <c r="AV63" s="510">
        <v>377.94</v>
      </c>
      <c r="AW63" s="508" t="s">
        <v>206</v>
      </c>
      <c r="AX63" s="509">
        <v>368.03</v>
      </c>
      <c r="AY63" s="510">
        <v>420.99</v>
      </c>
      <c r="AZ63" s="273" t="s">
        <v>173</v>
      </c>
      <c r="BA63" s="274">
        <v>285.43</v>
      </c>
      <c r="BB63" s="274">
        <v>12.89</v>
      </c>
      <c r="BC63" s="274" t="s">
        <v>53</v>
      </c>
      <c r="BD63" s="275">
        <v>298.3202</v>
      </c>
    </row>
    <row r="64" spans="1:56" s="117" customFormat="1" ht="12" customHeight="1" x14ac:dyDescent="0.25">
      <c r="A64" s="895" t="s">
        <v>65</v>
      </c>
      <c r="B64" s="897"/>
      <c r="C64" s="248" t="s">
        <v>915</v>
      </c>
      <c r="D64" s="502" t="s">
        <v>163</v>
      </c>
      <c r="E64" s="503">
        <v>39.18</v>
      </c>
      <c r="F64" s="504">
        <v>39.18</v>
      </c>
      <c r="G64" s="502" t="s">
        <v>53</v>
      </c>
      <c r="H64" s="503" t="s">
        <v>53</v>
      </c>
      <c r="I64" s="504" t="s">
        <v>53</v>
      </c>
      <c r="J64" s="502" t="s">
        <v>163</v>
      </c>
      <c r="K64" s="503">
        <v>67.400000000000006</v>
      </c>
      <c r="L64" s="504">
        <v>67.400000000000006</v>
      </c>
      <c r="M64" s="502" t="s">
        <v>164</v>
      </c>
      <c r="N64" s="503">
        <v>14.06</v>
      </c>
      <c r="O64" s="504">
        <v>27.43</v>
      </c>
      <c r="P64" s="505" t="s">
        <v>200</v>
      </c>
      <c r="Q64" s="236">
        <v>11.66</v>
      </c>
      <c r="R64" s="237">
        <v>60.08</v>
      </c>
      <c r="S64" s="505" t="s">
        <v>275</v>
      </c>
      <c r="T64" s="236">
        <v>57.76</v>
      </c>
      <c r="U64" s="237">
        <v>67.87</v>
      </c>
      <c r="V64" s="505" t="s">
        <v>165</v>
      </c>
      <c r="W64" s="236" t="s">
        <v>190</v>
      </c>
      <c r="X64" s="237">
        <v>80.819999999999993</v>
      </c>
      <c r="Y64" s="505" t="s">
        <v>166</v>
      </c>
      <c r="Z64" s="236">
        <v>107.63</v>
      </c>
      <c r="AA64" s="237">
        <v>107.63</v>
      </c>
      <c r="AB64" s="505" t="s">
        <v>171</v>
      </c>
      <c r="AC64" s="236">
        <v>176.13</v>
      </c>
      <c r="AD64" s="237">
        <v>184.49</v>
      </c>
      <c r="AE64" s="505" t="s">
        <v>167</v>
      </c>
      <c r="AF64" s="236">
        <v>134.72999999999999</v>
      </c>
      <c r="AG64" s="237">
        <v>247.38</v>
      </c>
      <c r="AH64" s="505" t="s">
        <v>172</v>
      </c>
      <c r="AI64" s="236">
        <v>147.21</v>
      </c>
      <c r="AJ64" s="237">
        <v>199.75</v>
      </c>
      <c r="AK64" s="244" t="s">
        <v>244</v>
      </c>
      <c r="AL64" s="236">
        <v>147.69999999999999</v>
      </c>
      <c r="AM64" s="237">
        <v>169.63</v>
      </c>
      <c r="AN64" s="142" t="s">
        <v>269</v>
      </c>
      <c r="AO64" s="236">
        <v>197.85</v>
      </c>
      <c r="AP64" s="237">
        <v>328.62</v>
      </c>
      <c r="AQ64" s="511" t="s">
        <v>276</v>
      </c>
      <c r="AR64" s="512">
        <v>233.51</v>
      </c>
      <c r="AS64" s="513">
        <v>292.51</v>
      </c>
      <c r="AT64" s="511" t="s">
        <v>240</v>
      </c>
      <c r="AU64" s="512">
        <v>180.12</v>
      </c>
      <c r="AV64" s="513">
        <v>254.38</v>
      </c>
      <c r="AW64" s="511" t="s">
        <v>204</v>
      </c>
      <c r="AX64" s="512">
        <v>278.64</v>
      </c>
      <c r="AY64" s="513">
        <v>282.42</v>
      </c>
      <c r="AZ64" s="276" t="s">
        <v>167</v>
      </c>
      <c r="BA64" s="277">
        <v>288.26</v>
      </c>
      <c r="BB64" s="277" t="s">
        <v>53</v>
      </c>
      <c r="BC64" s="277" t="s">
        <v>53</v>
      </c>
      <c r="BD64" s="278">
        <v>289.82</v>
      </c>
    </row>
    <row r="65" spans="1:56" s="117" customFormat="1" ht="12" customHeight="1" x14ac:dyDescent="0.25">
      <c r="A65" s="895" t="s">
        <v>65</v>
      </c>
      <c r="B65" s="897"/>
      <c r="C65" s="248" t="s">
        <v>916</v>
      </c>
      <c r="D65" s="502" t="s">
        <v>53</v>
      </c>
      <c r="E65" s="503" t="s">
        <v>53</v>
      </c>
      <c r="F65" s="504" t="s">
        <v>53</v>
      </c>
      <c r="G65" s="502"/>
      <c r="H65" s="503"/>
      <c r="I65" s="504"/>
      <c r="J65" s="502"/>
      <c r="K65" s="503"/>
      <c r="L65" s="504"/>
      <c r="M65" s="502"/>
      <c r="N65" s="503"/>
      <c r="O65" s="504"/>
      <c r="P65" s="505" t="s">
        <v>53</v>
      </c>
      <c r="Q65" s="236" t="s">
        <v>53</v>
      </c>
      <c r="R65" s="237" t="s">
        <v>53</v>
      </c>
      <c r="S65" s="505" t="s">
        <v>53</v>
      </c>
      <c r="T65" s="236" t="s">
        <v>53</v>
      </c>
      <c r="U65" s="237" t="s">
        <v>53</v>
      </c>
      <c r="V65" s="505" t="s">
        <v>53</v>
      </c>
      <c r="W65" s="236" t="s">
        <v>53</v>
      </c>
      <c r="X65" s="237" t="s">
        <v>53</v>
      </c>
      <c r="Y65" s="505"/>
      <c r="Z65" s="236"/>
      <c r="AA65" s="237"/>
      <c r="AB65" s="505"/>
      <c r="AC65" s="236"/>
      <c r="AD65" s="237"/>
      <c r="AE65" s="505" t="s">
        <v>279</v>
      </c>
      <c r="AF65" s="236" t="s">
        <v>53</v>
      </c>
      <c r="AG65" s="237">
        <v>9.3699999999999992</v>
      </c>
      <c r="AH65" s="505" t="s">
        <v>164</v>
      </c>
      <c r="AI65" s="236">
        <v>27.26</v>
      </c>
      <c r="AJ65" s="237">
        <v>29.22</v>
      </c>
      <c r="AK65" s="244" t="s">
        <v>242</v>
      </c>
      <c r="AL65" s="236">
        <v>46.86</v>
      </c>
      <c r="AM65" s="237">
        <v>47.33</v>
      </c>
      <c r="AN65" s="142" t="s">
        <v>164</v>
      </c>
      <c r="AO65" s="236">
        <v>31.62</v>
      </c>
      <c r="AP65" s="237">
        <v>31.62</v>
      </c>
      <c r="AQ65" s="511" t="s">
        <v>200</v>
      </c>
      <c r="AR65" s="512">
        <v>96.18</v>
      </c>
      <c r="AS65" s="513">
        <v>96.18</v>
      </c>
      <c r="AT65" s="511" t="s">
        <v>243</v>
      </c>
      <c r="AU65" s="512">
        <v>90.52</v>
      </c>
      <c r="AV65" s="513">
        <v>90.52</v>
      </c>
      <c r="AW65" s="511" t="s">
        <v>163</v>
      </c>
      <c r="AX65" s="512">
        <v>31.18</v>
      </c>
      <c r="AY65" s="513">
        <v>31.18</v>
      </c>
      <c r="AZ65" s="276" t="s">
        <v>200</v>
      </c>
      <c r="BA65" s="277">
        <v>51.36</v>
      </c>
      <c r="BB65" s="277" t="s">
        <v>241</v>
      </c>
      <c r="BC65" s="277" t="s">
        <v>53</v>
      </c>
      <c r="BD65" s="278">
        <v>51.360199999999999</v>
      </c>
    </row>
    <row r="66" spans="1:56" s="117" customFormat="1" ht="12" customHeight="1" x14ac:dyDescent="0.25">
      <c r="A66" s="895" t="s">
        <v>65</v>
      </c>
      <c r="B66" s="897"/>
      <c r="C66" s="248" t="s">
        <v>917</v>
      </c>
      <c r="D66" s="502" t="s">
        <v>53</v>
      </c>
      <c r="E66" s="503" t="s">
        <v>53</v>
      </c>
      <c r="F66" s="504" t="s">
        <v>53</v>
      </c>
      <c r="G66" s="502"/>
      <c r="H66" s="503"/>
      <c r="I66" s="504"/>
      <c r="J66" s="502" t="s">
        <v>279</v>
      </c>
      <c r="K66" s="503" t="s">
        <v>53</v>
      </c>
      <c r="L66" s="504">
        <v>18.260000000000002</v>
      </c>
      <c r="M66" s="502" t="s">
        <v>53</v>
      </c>
      <c r="N66" s="503" t="s">
        <v>53</v>
      </c>
      <c r="O66" s="504" t="s">
        <v>53</v>
      </c>
      <c r="P66" s="505" t="s">
        <v>53</v>
      </c>
      <c r="Q66" s="236" t="s">
        <v>53</v>
      </c>
      <c r="R66" s="237" t="s">
        <v>53</v>
      </c>
      <c r="S66" s="505" t="s">
        <v>53</v>
      </c>
      <c r="T66" s="236" t="s">
        <v>53</v>
      </c>
      <c r="U66" s="237" t="s">
        <v>53</v>
      </c>
      <c r="V66" s="505"/>
      <c r="W66" s="236"/>
      <c r="X66" s="237"/>
      <c r="Y66" s="505" t="s">
        <v>53</v>
      </c>
      <c r="Z66" s="236" t="s">
        <v>53</v>
      </c>
      <c r="AA66" s="237" t="s">
        <v>53</v>
      </c>
      <c r="AB66" s="505" t="s">
        <v>163</v>
      </c>
      <c r="AC66" s="236">
        <v>5.41</v>
      </c>
      <c r="AD66" s="237">
        <v>17.100000000000001</v>
      </c>
      <c r="AE66" s="505" t="s">
        <v>279</v>
      </c>
      <c r="AF66" s="236">
        <v>9.11</v>
      </c>
      <c r="AG66" s="237">
        <v>16.41</v>
      </c>
      <c r="AH66" s="505" t="s">
        <v>53</v>
      </c>
      <c r="AI66" s="236" t="s">
        <v>53</v>
      </c>
      <c r="AJ66" s="237" t="s">
        <v>53</v>
      </c>
      <c r="AK66" s="244" t="s">
        <v>53</v>
      </c>
      <c r="AL66" s="236" t="s">
        <v>53</v>
      </c>
      <c r="AM66" s="237" t="s">
        <v>53</v>
      </c>
      <c r="AN66" s="142" t="s">
        <v>163</v>
      </c>
      <c r="AO66" s="236" t="s">
        <v>53</v>
      </c>
      <c r="AP66" s="237">
        <v>42.64</v>
      </c>
      <c r="AQ66" s="511" t="s">
        <v>242</v>
      </c>
      <c r="AR66" s="512">
        <v>23.65</v>
      </c>
      <c r="AS66" s="513">
        <v>56.26</v>
      </c>
      <c r="AT66" s="511" t="s">
        <v>164</v>
      </c>
      <c r="AU66" s="512">
        <v>33.04</v>
      </c>
      <c r="AV66" s="513">
        <v>43.9</v>
      </c>
      <c r="AW66" s="511" t="s">
        <v>163</v>
      </c>
      <c r="AX66" s="512">
        <v>13.25</v>
      </c>
      <c r="AY66" s="513">
        <v>15.73</v>
      </c>
      <c r="AZ66" s="276" t="s">
        <v>279</v>
      </c>
      <c r="BA66" s="277">
        <v>17.190000000000001</v>
      </c>
      <c r="BB66" s="277" t="s">
        <v>241</v>
      </c>
      <c r="BC66" s="277" t="s">
        <v>241</v>
      </c>
      <c r="BD66" s="278">
        <v>17.190000000000001</v>
      </c>
    </row>
    <row r="67" spans="1:56" s="117" customFormat="1" ht="12" customHeight="1" x14ac:dyDescent="0.25">
      <c r="A67" s="895" t="s">
        <v>65</v>
      </c>
      <c r="B67" s="898"/>
      <c r="C67" s="614" t="s">
        <v>918</v>
      </c>
      <c r="D67" s="502" t="s">
        <v>53</v>
      </c>
      <c r="E67" s="503" t="s">
        <v>53</v>
      </c>
      <c r="F67" s="504" t="s">
        <v>53</v>
      </c>
      <c r="G67" s="502"/>
      <c r="H67" s="503"/>
      <c r="I67" s="504"/>
      <c r="J67" s="502"/>
      <c r="K67" s="503"/>
      <c r="L67" s="504"/>
      <c r="M67" s="502"/>
      <c r="N67" s="503"/>
      <c r="O67" s="504"/>
      <c r="P67" s="506" t="s">
        <v>53</v>
      </c>
      <c r="Q67" s="242" t="s">
        <v>53</v>
      </c>
      <c r="R67" s="243" t="s">
        <v>53</v>
      </c>
      <c r="S67" s="506" t="s">
        <v>53</v>
      </c>
      <c r="T67" s="242" t="s">
        <v>53</v>
      </c>
      <c r="U67" s="243" t="s">
        <v>53</v>
      </c>
      <c r="V67" s="506" t="s">
        <v>53</v>
      </c>
      <c r="W67" s="242" t="s">
        <v>53</v>
      </c>
      <c r="X67" s="243" t="s">
        <v>53</v>
      </c>
      <c r="Y67" s="506" t="s">
        <v>53</v>
      </c>
      <c r="Z67" s="242" t="s">
        <v>53</v>
      </c>
      <c r="AA67" s="243" t="s">
        <v>53</v>
      </c>
      <c r="AB67" s="506"/>
      <c r="AC67" s="242"/>
      <c r="AD67" s="243"/>
      <c r="AE67" s="506" t="s">
        <v>53</v>
      </c>
      <c r="AF67" s="242" t="s">
        <v>53</v>
      </c>
      <c r="AG67" s="243" t="s">
        <v>53</v>
      </c>
      <c r="AH67" s="506" t="s">
        <v>53</v>
      </c>
      <c r="AI67" s="242" t="s">
        <v>53</v>
      </c>
      <c r="AJ67" s="243" t="s">
        <v>53</v>
      </c>
      <c r="AK67" s="246"/>
      <c r="AL67" s="242"/>
      <c r="AM67" s="243"/>
      <c r="AN67" s="241"/>
      <c r="AO67" s="242"/>
      <c r="AP67" s="243"/>
      <c r="AQ67" s="511" t="s">
        <v>53</v>
      </c>
      <c r="AR67" s="512" t="s">
        <v>53</v>
      </c>
      <c r="AS67" s="513" t="s">
        <v>53</v>
      </c>
      <c r="AT67" s="511" t="s">
        <v>163</v>
      </c>
      <c r="AU67" s="512">
        <v>19.829999999999998</v>
      </c>
      <c r="AV67" s="513">
        <v>19.829999999999998</v>
      </c>
      <c r="AW67" s="511" t="s">
        <v>279</v>
      </c>
      <c r="AX67" s="512" t="s">
        <v>53</v>
      </c>
      <c r="AY67" s="513">
        <v>6.21</v>
      </c>
      <c r="AZ67" s="454" t="s">
        <v>53</v>
      </c>
      <c r="BA67" s="455" t="s">
        <v>53</v>
      </c>
      <c r="BB67" s="455" t="s">
        <v>53</v>
      </c>
      <c r="BC67" s="455" t="s">
        <v>53</v>
      </c>
      <c r="BD67" s="530" t="s">
        <v>53</v>
      </c>
    </row>
    <row r="68" spans="1:56" s="117" customFormat="1" ht="12" customHeight="1" x14ac:dyDescent="0.25">
      <c r="A68" s="895" t="s">
        <v>65</v>
      </c>
      <c r="B68" s="896" t="s">
        <v>38</v>
      </c>
      <c r="C68" s="613" t="s">
        <v>933</v>
      </c>
      <c r="D68" s="498" t="s">
        <v>275</v>
      </c>
      <c r="E68" s="499">
        <v>96.86</v>
      </c>
      <c r="F68" s="500">
        <v>105.58</v>
      </c>
      <c r="G68" s="498" t="s">
        <v>275</v>
      </c>
      <c r="H68" s="499">
        <v>82.757999999999996</v>
      </c>
      <c r="I68" s="500">
        <v>84.268000000000001</v>
      </c>
      <c r="J68" s="498" t="s">
        <v>164</v>
      </c>
      <c r="K68" s="499">
        <v>51.360999999999997</v>
      </c>
      <c r="L68" s="500">
        <v>51.360999999999997</v>
      </c>
      <c r="M68" s="498" t="s">
        <v>202</v>
      </c>
      <c r="N68" s="499">
        <v>146.10499999999999</v>
      </c>
      <c r="O68" s="500">
        <v>181.095</v>
      </c>
      <c r="P68" s="501" t="s">
        <v>238</v>
      </c>
      <c r="Q68" s="239">
        <v>81.305000000000007</v>
      </c>
      <c r="R68" s="240">
        <v>126.035</v>
      </c>
      <c r="S68" s="501" t="s">
        <v>165</v>
      </c>
      <c r="T68" s="239">
        <v>52.015999999999998</v>
      </c>
      <c r="U68" s="240">
        <v>63.936</v>
      </c>
      <c r="V68" s="501" t="s">
        <v>201</v>
      </c>
      <c r="W68" s="239">
        <v>44.67</v>
      </c>
      <c r="X68" s="240">
        <v>44.67</v>
      </c>
      <c r="Y68" s="501" t="s">
        <v>275</v>
      </c>
      <c r="Z68" s="239">
        <v>191.74</v>
      </c>
      <c r="AA68" s="240">
        <v>196.79</v>
      </c>
      <c r="AB68" s="501" t="s">
        <v>167</v>
      </c>
      <c r="AC68" s="239">
        <v>217.28</v>
      </c>
      <c r="AD68" s="240">
        <v>223.85</v>
      </c>
      <c r="AE68" s="501" t="s">
        <v>276</v>
      </c>
      <c r="AF68" s="239">
        <v>205.11</v>
      </c>
      <c r="AG68" s="240">
        <v>269.81</v>
      </c>
      <c r="AH68" s="501" t="s">
        <v>169</v>
      </c>
      <c r="AI68" s="239">
        <v>84.03</v>
      </c>
      <c r="AJ68" s="240">
        <v>134.82</v>
      </c>
      <c r="AK68" s="245" t="s">
        <v>238</v>
      </c>
      <c r="AL68" s="239">
        <v>65.02</v>
      </c>
      <c r="AM68" s="240">
        <v>109.14</v>
      </c>
      <c r="AN68" s="238" t="s">
        <v>244</v>
      </c>
      <c r="AO68" s="239">
        <v>87.4</v>
      </c>
      <c r="AP68" s="240">
        <v>112.05</v>
      </c>
      <c r="AQ68" s="508" t="s">
        <v>168</v>
      </c>
      <c r="AR68" s="509">
        <v>97.68</v>
      </c>
      <c r="AS68" s="510">
        <v>169.07</v>
      </c>
      <c r="AT68" s="508" t="s">
        <v>171</v>
      </c>
      <c r="AU68" s="509">
        <v>120.3</v>
      </c>
      <c r="AV68" s="510">
        <v>131.16</v>
      </c>
      <c r="AW68" s="508" t="s">
        <v>238</v>
      </c>
      <c r="AX68" s="509">
        <v>77.81</v>
      </c>
      <c r="AY68" s="510">
        <v>84.19</v>
      </c>
      <c r="AZ68" s="273" t="s">
        <v>170</v>
      </c>
      <c r="BA68" s="274">
        <v>87.31</v>
      </c>
      <c r="BB68" s="274" t="s">
        <v>53</v>
      </c>
      <c r="BC68" s="274" t="s">
        <v>53</v>
      </c>
      <c r="BD68" s="275">
        <v>104.61</v>
      </c>
    </row>
    <row r="69" spans="1:56" s="117" customFormat="1" ht="12" customHeight="1" x14ac:dyDescent="0.25">
      <c r="A69" s="895" t="s">
        <v>65</v>
      </c>
      <c r="B69" s="897"/>
      <c r="C69" s="533" t="s">
        <v>934</v>
      </c>
      <c r="D69" s="502" t="s">
        <v>242</v>
      </c>
      <c r="E69" s="503">
        <v>43.96</v>
      </c>
      <c r="F69" s="504">
        <v>43.96</v>
      </c>
      <c r="G69" s="502" t="s">
        <v>53</v>
      </c>
      <c r="H69" s="503" t="s">
        <v>53</v>
      </c>
      <c r="I69" s="504" t="s">
        <v>53</v>
      </c>
      <c r="J69" s="502"/>
      <c r="K69" s="503"/>
      <c r="L69" s="504"/>
      <c r="M69" s="502" t="s">
        <v>279</v>
      </c>
      <c r="N69" s="503">
        <v>30.1</v>
      </c>
      <c r="O69" s="504">
        <v>37.659999999999997</v>
      </c>
      <c r="P69" s="505" t="s">
        <v>279</v>
      </c>
      <c r="Q69" s="236" t="s">
        <v>53</v>
      </c>
      <c r="R69" s="237">
        <v>42.49</v>
      </c>
      <c r="S69" s="505" t="s">
        <v>279</v>
      </c>
      <c r="T69" s="236" t="s">
        <v>53</v>
      </c>
      <c r="U69" s="237">
        <v>6.49</v>
      </c>
      <c r="V69" s="505" t="s">
        <v>164</v>
      </c>
      <c r="W69" s="236">
        <v>9.18</v>
      </c>
      <c r="X69" s="237">
        <v>9.18</v>
      </c>
      <c r="Y69" s="505" t="s">
        <v>279</v>
      </c>
      <c r="Z69" s="236">
        <v>15.13</v>
      </c>
      <c r="AA69" s="237">
        <v>15.13</v>
      </c>
      <c r="AB69" s="505" t="s">
        <v>163</v>
      </c>
      <c r="AC69" s="236" t="s">
        <v>53</v>
      </c>
      <c r="AD69" s="237">
        <v>36.28</v>
      </c>
      <c r="AE69" s="505" t="s">
        <v>279</v>
      </c>
      <c r="AF69" s="236" t="s">
        <v>241</v>
      </c>
      <c r="AG69" s="237">
        <v>16.239999999999998</v>
      </c>
      <c r="AH69" s="505" t="s">
        <v>53</v>
      </c>
      <c r="AI69" s="236" t="s">
        <v>53</v>
      </c>
      <c r="AJ69" s="237" t="s">
        <v>53</v>
      </c>
      <c r="AK69" s="244" t="s">
        <v>53</v>
      </c>
      <c r="AL69" s="236" t="s">
        <v>53</v>
      </c>
      <c r="AM69" s="237" t="s">
        <v>53</v>
      </c>
      <c r="AN69" s="142" t="s">
        <v>53</v>
      </c>
      <c r="AO69" s="236" t="s">
        <v>53</v>
      </c>
      <c r="AP69" s="237" t="s">
        <v>53</v>
      </c>
      <c r="AQ69" s="511" t="s">
        <v>53</v>
      </c>
      <c r="AR69" s="512" t="s">
        <v>53</v>
      </c>
      <c r="AS69" s="513" t="s">
        <v>53</v>
      </c>
      <c r="AT69" s="511" t="s">
        <v>53</v>
      </c>
      <c r="AU69" s="512" t="s">
        <v>53</v>
      </c>
      <c r="AV69" s="513" t="s">
        <v>53</v>
      </c>
      <c r="AW69" s="511" t="s">
        <v>279</v>
      </c>
      <c r="AX69" s="512" t="s">
        <v>53</v>
      </c>
      <c r="AY69" s="513">
        <v>7.65</v>
      </c>
      <c r="AZ69" s="276" t="s">
        <v>279</v>
      </c>
      <c r="BA69" s="277">
        <v>12.29</v>
      </c>
      <c r="BB69" s="277" t="s">
        <v>53</v>
      </c>
      <c r="BC69" s="277" t="s">
        <v>241</v>
      </c>
      <c r="BD69" s="278">
        <v>14.62</v>
      </c>
    </row>
    <row r="70" spans="1:56" s="117" customFormat="1" ht="12" customHeight="1" x14ac:dyDescent="0.25">
      <c r="A70" s="895" t="s">
        <v>65</v>
      </c>
      <c r="B70" s="898"/>
      <c r="C70" s="249" t="s">
        <v>935</v>
      </c>
      <c r="D70" s="502"/>
      <c r="E70" s="503"/>
      <c r="F70" s="504"/>
      <c r="G70" s="502"/>
      <c r="H70" s="503"/>
      <c r="I70" s="504"/>
      <c r="J70" s="502"/>
      <c r="K70" s="503"/>
      <c r="L70" s="504"/>
      <c r="M70" s="502"/>
      <c r="N70" s="503"/>
      <c r="O70" s="504"/>
      <c r="P70" s="506"/>
      <c r="Q70" s="242"/>
      <c r="R70" s="243"/>
      <c r="S70" s="506" t="s">
        <v>53</v>
      </c>
      <c r="T70" s="242" t="s">
        <v>53</v>
      </c>
      <c r="U70" s="243" t="s">
        <v>53</v>
      </c>
      <c r="V70" s="506" t="s">
        <v>53</v>
      </c>
      <c r="W70" s="242" t="s">
        <v>53</v>
      </c>
      <c r="X70" s="243" t="s">
        <v>53</v>
      </c>
      <c r="Y70" s="506"/>
      <c r="Z70" s="242"/>
      <c r="AA70" s="243"/>
      <c r="AB70" s="506"/>
      <c r="AC70" s="242"/>
      <c r="AD70" s="243"/>
      <c r="AE70" s="506" t="s">
        <v>53</v>
      </c>
      <c r="AF70" s="242" t="s">
        <v>53</v>
      </c>
      <c r="AG70" s="243" t="s">
        <v>53</v>
      </c>
      <c r="AH70" s="506" t="s">
        <v>53</v>
      </c>
      <c r="AI70" s="242" t="s">
        <v>53</v>
      </c>
      <c r="AJ70" s="243" t="s">
        <v>53</v>
      </c>
      <c r="AK70" s="246" t="s">
        <v>53</v>
      </c>
      <c r="AL70" s="242" t="s">
        <v>53</v>
      </c>
      <c r="AM70" s="243" t="s">
        <v>53</v>
      </c>
      <c r="AN70" s="241" t="s">
        <v>53</v>
      </c>
      <c r="AO70" s="242" t="s">
        <v>53</v>
      </c>
      <c r="AP70" s="243" t="s">
        <v>53</v>
      </c>
      <c r="AQ70" s="514" t="s">
        <v>53</v>
      </c>
      <c r="AR70" s="515" t="s">
        <v>53</v>
      </c>
      <c r="AS70" s="516" t="s">
        <v>53</v>
      </c>
      <c r="AT70" s="514"/>
      <c r="AU70" s="515"/>
      <c r="AV70" s="516"/>
      <c r="AW70" s="514"/>
      <c r="AX70" s="515"/>
      <c r="AY70" s="516"/>
      <c r="AZ70" s="279" t="s">
        <v>53</v>
      </c>
      <c r="BA70" s="280" t="s">
        <v>53</v>
      </c>
      <c r="BB70" s="280" t="s">
        <v>53</v>
      </c>
      <c r="BC70" s="280" t="s">
        <v>53</v>
      </c>
      <c r="BD70" s="281" t="s">
        <v>53</v>
      </c>
    </row>
    <row r="71" spans="1:56" s="117" customFormat="1" ht="12" customHeight="1" x14ac:dyDescent="0.25">
      <c r="A71" s="895" t="s">
        <v>65</v>
      </c>
      <c r="B71" s="896" t="s">
        <v>42</v>
      </c>
      <c r="C71" s="613" t="s">
        <v>937</v>
      </c>
      <c r="D71" s="498" t="s">
        <v>163</v>
      </c>
      <c r="E71" s="499">
        <v>4.7</v>
      </c>
      <c r="F71" s="500">
        <v>4.7</v>
      </c>
      <c r="G71" s="498" t="s">
        <v>53</v>
      </c>
      <c r="H71" s="499" t="s">
        <v>53</v>
      </c>
      <c r="I71" s="500" t="s">
        <v>53</v>
      </c>
      <c r="J71" s="498" t="s">
        <v>53</v>
      </c>
      <c r="K71" s="499" t="s">
        <v>53</v>
      </c>
      <c r="L71" s="500" t="s">
        <v>53</v>
      </c>
      <c r="M71" s="498" t="s">
        <v>279</v>
      </c>
      <c r="N71" s="499">
        <v>6.08</v>
      </c>
      <c r="O71" s="500">
        <v>6.08</v>
      </c>
      <c r="P71" s="501" t="s">
        <v>279</v>
      </c>
      <c r="Q71" s="239" t="s">
        <v>243</v>
      </c>
      <c r="R71" s="240" t="s">
        <v>243</v>
      </c>
      <c r="S71" s="501"/>
      <c r="T71" s="239"/>
      <c r="U71" s="240"/>
      <c r="V71" s="501" t="s">
        <v>53</v>
      </c>
      <c r="W71" s="239" t="s">
        <v>53</v>
      </c>
      <c r="X71" s="240" t="s">
        <v>53</v>
      </c>
      <c r="Y71" s="501" t="s">
        <v>53</v>
      </c>
      <c r="Z71" s="239" t="s">
        <v>53</v>
      </c>
      <c r="AA71" s="240" t="s">
        <v>53</v>
      </c>
      <c r="AB71" s="501" t="s">
        <v>53</v>
      </c>
      <c r="AC71" s="239" t="s">
        <v>53</v>
      </c>
      <c r="AD71" s="240" t="s">
        <v>53</v>
      </c>
      <c r="AE71" s="501" t="s">
        <v>279</v>
      </c>
      <c r="AF71" s="239">
        <v>9.69</v>
      </c>
      <c r="AG71" s="240">
        <v>9.69</v>
      </c>
      <c r="AH71" s="501" t="s">
        <v>200</v>
      </c>
      <c r="AI71" s="239">
        <v>52.1</v>
      </c>
      <c r="AJ71" s="240">
        <v>52.1</v>
      </c>
      <c r="AK71" s="245" t="s">
        <v>163</v>
      </c>
      <c r="AL71" s="239">
        <v>11.32</v>
      </c>
      <c r="AM71" s="240">
        <v>18.670000000000002</v>
      </c>
      <c r="AN71" s="238" t="s">
        <v>164</v>
      </c>
      <c r="AO71" s="239">
        <v>19.850000000000001</v>
      </c>
      <c r="AP71" s="240">
        <v>19.850000000000001</v>
      </c>
      <c r="AQ71" s="511" t="s">
        <v>242</v>
      </c>
      <c r="AR71" s="512">
        <v>31.13</v>
      </c>
      <c r="AS71" s="513">
        <v>31.13</v>
      </c>
      <c r="AT71" s="511" t="s">
        <v>165</v>
      </c>
      <c r="AU71" s="512">
        <v>46.88</v>
      </c>
      <c r="AV71" s="513">
        <v>56.9</v>
      </c>
      <c r="AW71" s="511" t="s">
        <v>243</v>
      </c>
      <c r="AX71" s="512">
        <v>40.22</v>
      </c>
      <c r="AY71" s="513">
        <v>45.29</v>
      </c>
      <c r="AZ71" s="273" t="s">
        <v>201</v>
      </c>
      <c r="BA71" s="274">
        <v>42.15</v>
      </c>
      <c r="BB71" s="274" t="s">
        <v>241</v>
      </c>
      <c r="BC71" s="274" t="s">
        <v>241</v>
      </c>
      <c r="BD71" s="275">
        <v>42.15</v>
      </c>
    </row>
    <row r="72" spans="1:56" s="117" customFormat="1" ht="12" customHeight="1" x14ac:dyDescent="0.25">
      <c r="A72" s="895"/>
      <c r="B72" s="897"/>
      <c r="C72" s="533" t="s">
        <v>938</v>
      </c>
      <c r="D72" s="502" t="s">
        <v>243</v>
      </c>
      <c r="E72" s="503">
        <v>48.75</v>
      </c>
      <c r="F72" s="504">
        <v>48.75</v>
      </c>
      <c r="G72" s="502" t="s">
        <v>243</v>
      </c>
      <c r="H72" s="503">
        <v>67.489999999999995</v>
      </c>
      <c r="I72" s="504">
        <v>67.489999999999995</v>
      </c>
      <c r="J72" s="502" t="s">
        <v>243</v>
      </c>
      <c r="K72" s="503">
        <v>92.96</v>
      </c>
      <c r="L72" s="504">
        <v>92.96</v>
      </c>
      <c r="M72" s="502" t="s">
        <v>165</v>
      </c>
      <c r="N72" s="503">
        <v>44.62</v>
      </c>
      <c r="O72" s="504">
        <v>44.62</v>
      </c>
      <c r="P72" s="505" t="s">
        <v>242</v>
      </c>
      <c r="Q72" s="236">
        <v>22.96</v>
      </c>
      <c r="R72" s="237">
        <v>23.22</v>
      </c>
      <c r="S72" s="505" t="s">
        <v>166</v>
      </c>
      <c r="T72" s="236">
        <v>73.03</v>
      </c>
      <c r="U72" s="237">
        <v>73.03</v>
      </c>
      <c r="V72" s="505" t="s">
        <v>165</v>
      </c>
      <c r="W72" s="236">
        <v>55.66</v>
      </c>
      <c r="X72" s="237">
        <v>55.66</v>
      </c>
      <c r="Y72" s="505" t="s">
        <v>243</v>
      </c>
      <c r="Z72" s="236">
        <v>61.86</v>
      </c>
      <c r="AA72" s="237">
        <v>61.86</v>
      </c>
      <c r="AB72" s="505" t="s">
        <v>165</v>
      </c>
      <c r="AC72" s="236">
        <v>110.98</v>
      </c>
      <c r="AD72" s="237">
        <v>110.98</v>
      </c>
      <c r="AE72" s="505" t="s">
        <v>243</v>
      </c>
      <c r="AF72" s="236">
        <v>95.3</v>
      </c>
      <c r="AG72" s="237">
        <v>95.3</v>
      </c>
      <c r="AH72" s="505" t="s">
        <v>238</v>
      </c>
      <c r="AI72" s="236">
        <v>108.06</v>
      </c>
      <c r="AJ72" s="237">
        <v>108.06</v>
      </c>
      <c r="AK72" s="244" t="s">
        <v>243</v>
      </c>
      <c r="AL72" s="236">
        <v>63.78</v>
      </c>
      <c r="AM72" s="237">
        <v>64.95</v>
      </c>
      <c r="AN72" s="142" t="s">
        <v>202</v>
      </c>
      <c r="AO72" s="236">
        <v>114.31</v>
      </c>
      <c r="AP72" s="237">
        <v>114.31</v>
      </c>
      <c r="AQ72" s="511" t="s">
        <v>202</v>
      </c>
      <c r="AR72" s="512">
        <v>111.26</v>
      </c>
      <c r="AS72" s="513">
        <v>115.41</v>
      </c>
      <c r="AT72" s="511" t="s">
        <v>165</v>
      </c>
      <c r="AU72" s="512">
        <v>30.9</v>
      </c>
      <c r="AV72" s="513">
        <v>35.619999999999997</v>
      </c>
      <c r="AW72" s="511" t="s">
        <v>238</v>
      </c>
      <c r="AX72" s="512">
        <v>75.23</v>
      </c>
      <c r="AY72" s="513">
        <v>75.23</v>
      </c>
      <c r="AZ72" s="276" t="s">
        <v>201</v>
      </c>
      <c r="BA72" s="277">
        <v>23.69</v>
      </c>
      <c r="BB72" s="277" t="s">
        <v>241</v>
      </c>
      <c r="BC72" s="277" t="s">
        <v>241</v>
      </c>
      <c r="BD72" s="278">
        <v>23.69</v>
      </c>
    </row>
    <row r="73" spans="1:56" s="117" customFormat="1" ht="12" customHeight="1" x14ac:dyDescent="0.25">
      <c r="A73" s="895" t="s">
        <v>65</v>
      </c>
      <c r="B73" s="897"/>
      <c r="C73" s="248" t="s">
        <v>940</v>
      </c>
      <c r="D73" s="502"/>
      <c r="E73" s="503"/>
      <c r="F73" s="504"/>
      <c r="G73" s="502"/>
      <c r="H73" s="503"/>
      <c r="I73" s="504"/>
      <c r="J73" s="502"/>
      <c r="K73" s="503"/>
      <c r="L73" s="504"/>
      <c r="M73" s="502"/>
      <c r="N73" s="503"/>
      <c r="O73" s="504"/>
      <c r="P73" s="505"/>
      <c r="Q73" s="236"/>
      <c r="R73" s="237"/>
      <c r="S73" s="505"/>
      <c r="T73" s="236"/>
      <c r="U73" s="237"/>
      <c r="V73" s="505"/>
      <c r="W73" s="236"/>
      <c r="X73" s="237"/>
      <c r="Y73" s="505"/>
      <c r="Z73" s="236"/>
      <c r="AA73" s="237"/>
      <c r="AB73" s="505"/>
      <c r="AC73" s="236"/>
      <c r="AD73" s="237"/>
      <c r="AE73" s="505"/>
      <c r="AF73" s="236"/>
      <c r="AG73" s="237"/>
      <c r="AH73" s="505"/>
      <c r="AI73" s="236"/>
      <c r="AJ73" s="237"/>
      <c r="AK73" s="244"/>
      <c r="AL73" s="236"/>
      <c r="AM73" s="237"/>
      <c r="AN73" s="142"/>
      <c r="AO73" s="236"/>
      <c r="AP73" s="237"/>
      <c r="AQ73" s="511" t="s">
        <v>53</v>
      </c>
      <c r="AR73" s="512" t="s">
        <v>53</v>
      </c>
      <c r="AS73" s="513" t="s">
        <v>53</v>
      </c>
      <c r="AT73" s="511" t="s">
        <v>53</v>
      </c>
      <c r="AU73" s="512" t="s">
        <v>53</v>
      </c>
      <c r="AV73" s="513" t="s">
        <v>53</v>
      </c>
      <c r="AW73" s="511"/>
      <c r="AX73" s="512"/>
      <c r="AY73" s="513"/>
      <c r="AZ73" s="276"/>
      <c r="BA73" s="277"/>
      <c r="BB73" s="277"/>
      <c r="BC73" s="277"/>
      <c r="BD73" s="278" t="s">
        <v>241</v>
      </c>
    </row>
    <row r="74" spans="1:56" s="117" customFormat="1" ht="12" customHeight="1" x14ac:dyDescent="0.25">
      <c r="A74" s="895" t="s">
        <v>65</v>
      </c>
      <c r="B74" s="898"/>
      <c r="C74" s="614" t="s">
        <v>939</v>
      </c>
      <c r="D74" s="502" t="s">
        <v>53</v>
      </c>
      <c r="E74" s="503" t="s">
        <v>53</v>
      </c>
      <c r="F74" s="504" t="s">
        <v>53</v>
      </c>
      <c r="G74" s="502"/>
      <c r="H74" s="503"/>
      <c r="I74" s="504"/>
      <c r="J74" s="502"/>
      <c r="K74" s="503"/>
      <c r="L74" s="504"/>
      <c r="M74" s="502" t="s">
        <v>53</v>
      </c>
      <c r="N74" s="503" t="s">
        <v>53</v>
      </c>
      <c r="O74" s="504" t="s">
        <v>53</v>
      </c>
      <c r="P74" s="506" t="s">
        <v>53</v>
      </c>
      <c r="Q74" s="242" t="s">
        <v>53</v>
      </c>
      <c r="R74" s="243" t="s">
        <v>53</v>
      </c>
      <c r="S74" s="506" t="s">
        <v>163</v>
      </c>
      <c r="T74" s="242">
        <v>4.38</v>
      </c>
      <c r="U74" s="243">
        <v>4.38</v>
      </c>
      <c r="V74" s="506"/>
      <c r="W74" s="242"/>
      <c r="X74" s="243"/>
      <c r="Y74" s="506" t="s">
        <v>53</v>
      </c>
      <c r="Z74" s="242" t="s">
        <v>53</v>
      </c>
      <c r="AA74" s="243" t="s">
        <v>53</v>
      </c>
      <c r="AB74" s="506" t="s">
        <v>163</v>
      </c>
      <c r="AC74" s="242" t="s">
        <v>53</v>
      </c>
      <c r="AD74" s="243">
        <v>8.6999999999999993</v>
      </c>
      <c r="AE74" s="506" t="s">
        <v>163</v>
      </c>
      <c r="AF74" s="242" t="s">
        <v>53</v>
      </c>
      <c r="AG74" s="243">
        <v>9.48</v>
      </c>
      <c r="AH74" s="506" t="s">
        <v>279</v>
      </c>
      <c r="AI74" s="242">
        <v>2.14</v>
      </c>
      <c r="AJ74" s="243">
        <v>2.14</v>
      </c>
      <c r="AK74" s="246" t="s">
        <v>163</v>
      </c>
      <c r="AL74" s="242">
        <v>2.65</v>
      </c>
      <c r="AM74" s="243">
        <v>3.16</v>
      </c>
      <c r="AN74" s="241" t="s">
        <v>53</v>
      </c>
      <c r="AO74" s="242" t="s">
        <v>53</v>
      </c>
      <c r="AP74" s="243" t="s">
        <v>53</v>
      </c>
      <c r="AQ74" s="514" t="s">
        <v>53</v>
      </c>
      <c r="AR74" s="515" t="s">
        <v>53</v>
      </c>
      <c r="AS74" s="516" t="s">
        <v>53</v>
      </c>
      <c r="AT74" s="511" t="s">
        <v>279</v>
      </c>
      <c r="AU74" s="512" t="s">
        <v>205</v>
      </c>
      <c r="AV74" s="513" t="s">
        <v>205</v>
      </c>
      <c r="AW74" s="511" t="s">
        <v>53</v>
      </c>
      <c r="AX74" s="512" t="s">
        <v>53</v>
      </c>
      <c r="AY74" s="513" t="s">
        <v>53</v>
      </c>
      <c r="AZ74" s="454" t="s">
        <v>53</v>
      </c>
      <c r="BA74" s="455" t="s">
        <v>53</v>
      </c>
      <c r="BB74" s="455" t="s">
        <v>53</v>
      </c>
      <c r="BC74" s="455" t="s">
        <v>53</v>
      </c>
      <c r="BD74" s="530" t="s">
        <v>53</v>
      </c>
    </row>
    <row r="75" spans="1:56" s="117" customFormat="1" ht="12" customHeight="1" x14ac:dyDescent="0.25">
      <c r="A75" s="891" t="s">
        <v>30</v>
      </c>
      <c r="B75" s="899" t="s">
        <v>39</v>
      </c>
      <c r="C75" s="229" t="s">
        <v>941</v>
      </c>
      <c r="D75" s="517" t="s">
        <v>200</v>
      </c>
      <c r="E75" s="518">
        <v>36.325000000000003</v>
      </c>
      <c r="F75" s="519">
        <v>46.094999999999999</v>
      </c>
      <c r="G75" s="517" t="s">
        <v>200</v>
      </c>
      <c r="H75" s="518" t="s">
        <v>53</v>
      </c>
      <c r="I75" s="519">
        <v>96.32</v>
      </c>
      <c r="J75" s="517" t="s">
        <v>165</v>
      </c>
      <c r="K75" s="518">
        <v>209.81</v>
      </c>
      <c r="L75" s="519">
        <v>214.25</v>
      </c>
      <c r="M75" s="517" t="s">
        <v>171</v>
      </c>
      <c r="N75" s="518">
        <v>110.91</v>
      </c>
      <c r="O75" s="519">
        <v>237.48</v>
      </c>
      <c r="P75" s="224" t="s">
        <v>231</v>
      </c>
      <c r="Q75" s="225">
        <v>132.87</v>
      </c>
      <c r="R75" s="226">
        <v>268.38</v>
      </c>
      <c r="S75" s="224" t="s">
        <v>167</v>
      </c>
      <c r="T75" s="225">
        <v>180.96</v>
      </c>
      <c r="U75" s="226">
        <v>242.78</v>
      </c>
      <c r="V75" s="224" t="s">
        <v>207</v>
      </c>
      <c r="W75" s="225">
        <v>467.35500000000002</v>
      </c>
      <c r="X75" s="226">
        <v>507.03500000000003</v>
      </c>
      <c r="Y75" s="224" t="s">
        <v>240</v>
      </c>
      <c r="Z75" s="225">
        <v>241.64</v>
      </c>
      <c r="AA75" s="226">
        <v>262.86</v>
      </c>
      <c r="AB75" s="224" t="s">
        <v>236</v>
      </c>
      <c r="AC75" s="225">
        <v>407.71</v>
      </c>
      <c r="AD75" s="226">
        <v>578.25</v>
      </c>
      <c r="AE75" s="224" t="s">
        <v>191</v>
      </c>
      <c r="AF75" s="225">
        <v>466.44</v>
      </c>
      <c r="AG75" s="226">
        <v>1213.3399999999999</v>
      </c>
      <c r="AH75" s="224" t="s">
        <v>182</v>
      </c>
      <c r="AI75" s="225">
        <v>1229.79</v>
      </c>
      <c r="AJ75" s="226">
        <v>1514.86</v>
      </c>
      <c r="AK75" s="233" t="s">
        <v>343</v>
      </c>
      <c r="AL75" s="225">
        <v>1363.74</v>
      </c>
      <c r="AM75" s="226">
        <v>1605.45</v>
      </c>
      <c r="AN75" s="235" t="s">
        <v>291</v>
      </c>
      <c r="AO75" s="225">
        <v>1165.25</v>
      </c>
      <c r="AP75" s="226">
        <v>1592.43</v>
      </c>
      <c r="AQ75" s="511" t="s">
        <v>551</v>
      </c>
      <c r="AR75" s="512">
        <v>974.11</v>
      </c>
      <c r="AS75" s="513">
        <v>1627.59</v>
      </c>
      <c r="AT75" s="508" t="s">
        <v>322</v>
      </c>
      <c r="AU75" s="509">
        <v>1372.66</v>
      </c>
      <c r="AV75" s="510">
        <v>2211.67</v>
      </c>
      <c r="AW75" s="508" t="s">
        <v>144</v>
      </c>
      <c r="AX75" s="509">
        <v>1783.9680450000001</v>
      </c>
      <c r="AY75" s="510">
        <v>2855.0474469999999</v>
      </c>
      <c r="AZ75" s="456" t="s">
        <v>476</v>
      </c>
      <c r="BA75" s="457">
        <v>2142.0329230000002</v>
      </c>
      <c r="BB75" s="457">
        <v>87.064588999999998</v>
      </c>
      <c r="BC75" s="457">
        <v>155.58113599999999</v>
      </c>
      <c r="BD75" s="531">
        <v>2384.6786480000001</v>
      </c>
    </row>
    <row r="76" spans="1:56" s="117" customFormat="1" ht="12" customHeight="1" x14ac:dyDescent="0.25">
      <c r="A76" s="891"/>
      <c r="B76" s="900"/>
      <c r="C76" s="227" t="s">
        <v>942</v>
      </c>
      <c r="D76" s="520" t="s">
        <v>272</v>
      </c>
      <c r="E76" s="521">
        <v>846.48500000000001</v>
      </c>
      <c r="F76" s="522">
        <v>961.64499999999998</v>
      </c>
      <c r="G76" s="520" t="s">
        <v>236</v>
      </c>
      <c r="H76" s="521">
        <v>802.83799999999997</v>
      </c>
      <c r="I76" s="522">
        <v>892.96799999999996</v>
      </c>
      <c r="J76" s="520" t="s">
        <v>245</v>
      </c>
      <c r="K76" s="521">
        <v>894.59</v>
      </c>
      <c r="L76" s="522">
        <v>1104.5550000000001</v>
      </c>
      <c r="M76" s="520" t="s">
        <v>349</v>
      </c>
      <c r="N76" s="521">
        <v>1033.6469999999999</v>
      </c>
      <c r="O76" s="522">
        <v>2040.212</v>
      </c>
      <c r="P76" s="194" t="s">
        <v>344</v>
      </c>
      <c r="Q76" s="195">
        <v>1434.787</v>
      </c>
      <c r="R76" s="196">
        <v>2600.6261</v>
      </c>
      <c r="S76" s="194" t="s">
        <v>185</v>
      </c>
      <c r="T76" s="195">
        <v>2595.4850000000001</v>
      </c>
      <c r="U76" s="196">
        <v>2901.2240000000002</v>
      </c>
      <c r="V76" s="194" t="s">
        <v>551</v>
      </c>
      <c r="W76" s="195">
        <v>2525.0891000000001</v>
      </c>
      <c r="X76" s="196">
        <v>2743.6891000000001</v>
      </c>
      <c r="Y76" s="194" t="s">
        <v>292</v>
      </c>
      <c r="Z76" s="195">
        <v>2521.1140999999998</v>
      </c>
      <c r="AA76" s="196">
        <v>2725.2240999999999</v>
      </c>
      <c r="AB76" s="194" t="s">
        <v>301</v>
      </c>
      <c r="AC76" s="195">
        <v>1849.0141000000001</v>
      </c>
      <c r="AD76" s="196">
        <v>2525.5641000000001</v>
      </c>
      <c r="AE76" s="194" t="s">
        <v>622</v>
      </c>
      <c r="AF76" s="195">
        <v>1522.5514000000001</v>
      </c>
      <c r="AG76" s="196">
        <v>2065.2813999999998</v>
      </c>
      <c r="AH76" s="194" t="s">
        <v>366</v>
      </c>
      <c r="AI76" s="195">
        <v>1680.9141</v>
      </c>
      <c r="AJ76" s="196">
        <v>2110.9441000000002</v>
      </c>
      <c r="AK76" s="220" t="s">
        <v>536</v>
      </c>
      <c r="AL76" s="195">
        <v>1895.1849999999999</v>
      </c>
      <c r="AM76" s="196">
        <v>2057.1241</v>
      </c>
      <c r="AN76" s="217" t="s">
        <v>656</v>
      </c>
      <c r="AO76" s="195">
        <v>1321.61</v>
      </c>
      <c r="AP76" s="196">
        <v>1573.8791000000001</v>
      </c>
      <c r="AQ76" s="511" t="s">
        <v>501</v>
      </c>
      <c r="AR76" s="512">
        <v>1395.9690000000001</v>
      </c>
      <c r="AS76" s="513">
        <v>1597.009</v>
      </c>
      <c r="AT76" s="511" t="s">
        <v>486</v>
      </c>
      <c r="AU76" s="512">
        <v>1281.893</v>
      </c>
      <c r="AV76" s="513">
        <v>1624.653</v>
      </c>
      <c r="AW76" s="511" t="s">
        <v>581</v>
      </c>
      <c r="AX76" s="512">
        <v>1512.9735189999999</v>
      </c>
      <c r="AY76" s="513">
        <v>1736.2048090000001</v>
      </c>
      <c r="AZ76" s="285" t="s">
        <v>325</v>
      </c>
      <c r="BA76" s="286">
        <v>1307.5972569999999</v>
      </c>
      <c r="BB76" s="286">
        <v>51.169955999999999</v>
      </c>
      <c r="BC76" s="286">
        <v>48.259746999999997</v>
      </c>
      <c r="BD76" s="287">
        <v>1407.0269599999999</v>
      </c>
    </row>
    <row r="77" spans="1:56" s="117" customFormat="1" ht="12" customHeight="1" x14ac:dyDescent="0.25">
      <c r="A77" s="891"/>
      <c r="B77" s="900"/>
      <c r="C77" s="230" t="s">
        <v>943</v>
      </c>
      <c r="D77" s="520" t="s">
        <v>164</v>
      </c>
      <c r="E77" s="521">
        <v>20.190000000000001</v>
      </c>
      <c r="F77" s="522">
        <v>30.23</v>
      </c>
      <c r="G77" s="520" t="s">
        <v>163</v>
      </c>
      <c r="H77" s="521">
        <v>5.3</v>
      </c>
      <c r="I77" s="522">
        <v>15.51</v>
      </c>
      <c r="J77" s="520"/>
      <c r="K77" s="521"/>
      <c r="L77" s="522"/>
      <c r="M77" s="520" t="s">
        <v>279</v>
      </c>
      <c r="N77" s="521" t="s">
        <v>53</v>
      </c>
      <c r="O77" s="522">
        <v>34.39</v>
      </c>
      <c r="P77" s="194" t="s">
        <v>166</v>
      </c>
      <c r="Q77" s="195">
        <v>55.74</v>
      </c>
      <c r="R77" s="196" t="s">
        <v>196</v>
      </c>
      <c r="S77" s="194" t="s">
        <v>237</v>
      </c>
      <c r="T77" s="195">
        <v>49.65</v>
      </c>
      <c r="U77" s="196">
        <v>70.209999999999994</v>
      </c>
      <c r="V77" s="194" t="s">
        <v>170</v>
      </c>
      <c r="W77" s="195">
        <v>130.61000000000001</v>
      </c>
      <c r="X77" s="196">
        <v>139.49</v>
      </c>
      <c r="Y77" s="194" t="s">
        <v>171</v>
      </c>
      <c r="Z77" s="195">
        <v>163.85</v>
      </c>
      <c r="AA77" s="196">
        <v>176.42</v>
      </c>
      <c r="AB77" s="194" t="s">
        <v>276</v>
      </c>
      <c r="AC77" s="195">
        <v>147.41999999999999</v>
      </c>
      <c r="AD77" s="196">
        <v>181.14</v>
      </c>
      <c r="AE77" s="194" t="s">
        <v>205</v>
      </c>
      <c r="AF77" s="195">
        <v>174.8</v>
      </c>
      <c r="AG77" s="196">
        <v>311.33</v>
      </c>
      <c r="AH77" s="194" t="s">
        <v>174</v>
      </c>
      <c r="AI77" s="195">
        <v>293.31</v>
      </c>
      <c r="AJ77" s="196">
        <v>395.48</v>
      </c>
      <c r="AK77" s="220" t="s">
        <v>176</v>
      </c>
      <c r="AL77" s="195">
        <v>510.62</v>
      </c>
      <c r="AM77" s="196">
        <v>619.77</v>
      </c>
      <c r="AN77" s="217" t="s">
        <v>138</v>
      </c>
      <c r="AO77" s="195">
        <v>822.77</v>
      </c>
      <c r="AP77" s="196">
        <v>976.1</v>
      </c>
      <c r="AQ77" s="511" t="s">
        <v>137</v>
      </c>
      <c r="AR77" s="512">
        <v>814.3</v>
      </c>
      <c r="AS77" s="513">
        <v>1114.3399999999999</v>
      </c>
      <c r="AT77" s="511" t="s">
        <v>193</v>
      </c>
      <c r="AU77" s="512">
        <v>891.95</v>
      </c>
      <c r="AV77" s="513">
        <v>1147.1099999999999</v>
      </c>
      <c r="AW77" s="511" t="s">
        <v>135</v>
      </c>
      <c r="AX77" s="512">
        <v>780.44033999999999</v>
      </c>
      <c r="AY77" s="513">
        <v>804.08033999999998</v>
      </c>
      <c r="AZ77" s="285" t="s">
        <v>406</v>
      </c>
      <c r="BA77" s="286">
        <v>642.15</v>
      </c>
      <c r="BB77" s="286">
        <v>14.92</v>
      </c>
      <c r="BC77" s="286">
        <v>25.69</v>
      </c>
      <c r="BD77" s="287">
        <v>682.76</v>
      </c>
    </row>
    <row r="78" spans="1:56" s="117" customFormat="1" ht="12" customHeight="1" x14ac:dyDescent="0.25">
      <c r="A78" s="891"/>
      <c r="B78" s="900"/>
      <c r="C78" s="230" t="s">
        <v>944</v>
      </c>
      <c r="D78" s="520"/>
      <c r="E78" s="521"/>
      <c r="F78" s="522"/>
      <c r="G78" s="520"/>
      <c r="H78" s="521"/>
      <c r="I78" s="522"/>
      <c r="J78" s="520"/>
      <c r="K78" s="521"/>
      <c r="L78" s="522"/>
      <c r="M78" s="520" t="s">
        <v>163</v>
      </c>
      <c r="N78" s="521" t="s">
        <v>53</v>
      </c>
      <c r="O78" s="522">
        <v>23.96</v>
      </c>
      <c r="P78" s="194" t="s">
        <v>279</v>
      </c>
      <c r="Q78" s="195" t="s">
        <v>53</v>
      </c>
      <c r="R78" s="196">
        <v>9.94</v>
      </c>
      <c r="S78" s="194" t="s">
        <v>279</v>
      </c>
      <c r="T78" s="195" t="s">
        <v>53</v>
      </c>
      <c r="U78" s="196">
        <v>46.55</v>
      </c>
      <c r="V78" s="194" t="s">
        <v>53</v>
      </c>
      <c r="W78" s="195" t="s">
        <v>53</v>
      </c>
      <c r="X78" s="196" t="s">
        <v>53</v>
      </c>
      <c r="Y78" s="194"/>
      <c r="Z78" s="195"/>
      <c r="AA78" s="196"/>
      <c r="AB78" s="194" t="s">
        <v>202</v>
      </c>
      <c r="AC78" s="195">
        <v>86.23</v>
      </c>
      <c r="AD78" s="196">
        <v>121.82</v>
      </c>
      <c r="AE78" s="194" t="s">
        <v>204</v>
      </c>
      <c r="AF78" s="195">
        <v>158.85</v>
      </c>
      <c r="AG78" s="196">
        <v>248.64</v>
      </c>
      <c r="AH78" s="194" t="s">
        <v>240</v>
      </c>
      <c r="AI78" s="195">
        <v>162.6</v>
      </c>
      <c r="AJ78" s="196">
        <v>181.6</v>
      </c>
      <c r="AK78" s="220" t="s">
        <v>167</v>
      </c>
      <c r="AL78" s="195">
        <v>115.12</v>
      </c>
      <c r="AM78" s="196">
        <v>125.58</v>
      </c>
      <c r="AN78" s="217" t="s">
        <v>204</v>
      </c>
      <c r="AO78" s="195">
        <v>126.36</v>
      </c>
      <c r="AP78" s="196">
        <v>161.88</v>
      </c>
      <c r="AQ78" s="511" t="s">
        <v>277</v>
      </c>
      <c r="AR78" s="512">
        <v>169.36</v>
      </c>
      <c r="AS78" s="513">
        <v>340.37</v>
      </c>
      <c r="AT78" s="511" t="s">
        <v>173</v>
      </c>
      <c r="AU78" s="512">
        <v>197.88</v>
      </c>
      <c r="AV78" s="513">
        <v>380.09</v>
      </c>
      <c r="AW78" s="511" t="s">
        <v>204</v>
      </c>
      <c r="AX78" s="512">
        <v>274.01</v>
      </c>
      <c r="AY78" s="513">
        <v>340.11</v>
      </c>
      <c r="AZ78" s="285" t="s">
        <v>277</v>
      </c>
      <c r="BA78" s="286">
        <v>303.94</v>
      </c>
      <c r="BB78" s="286">
        <v>1.52</v>
      </c>
      <c r="BC78" s="286" t="s">
        <v>53</v>
      </c>
      <c r="BD78" s="287">
        <v>307.86</v>
      </c>
    </row>
    <row r="79" spans="1:56" s="117" customFormat="1" ht="12" customHeight="1" x14ac:dyDescent="0.25">
      <c r="A79" s="891"/>
      <c r="B79" s="900"/>
      <c r="C79" s="230" t="s">
        <v>945</v>
      </c>
      <c r="D79" s="520" t="s">
        <v>279</v>
      </c>
      <c r="E79" s="521">
        <v>13.86</v>
      </c>
      <c r="F79" s="522">
        <v>13.86</v>
      </c>
      <c r="G79" s="520" t="s">
        <v>201</v>
      </c>
      <c r="H79" s="521" t="s">
        <v>236</v>
      </c>
      <c r="I79" s="522" t="s">
        <v>236</v>
      </c>
      <c r="J79" s="520" t="s">
        <v>164</v>
      </c>
      <c r="K79" s="521">
        <v>10.145</v>
      </c>
      <c r="L79" s="522">
        <v>10.395</v>
      </c>
      <c r="M79" s="520" t="s">
        <v>238</v>
      </c>
      <c r="N79" s="521">
        <v>70.194999999999993</v>
      </c>
      <c r="O79" s="522">
        <v>91.924999999999997</v>
      </c>
      <c r="P79" s="194" t="s">
        <v>165</v>
      </c>
      <c r="Q79" s="195">
        <v>52.89</v>
      </c>
      <c r="R79" s="196">
        <v>69.760000000000005</v>
      </c>
      <c r="S79" s="194" t="s">
        <v>200</v>
      </c>
      <c r="T79" s="195">
        <v>79.52</v>
      </c>
      <c r="U79" s="196">
        <v>83.52</v>
      </c>
      <c r="V79" s="194" t="s">
        <v>243</v>
      </c>
      <c r="W79" s="195">
        <v>72.09</v>
      </c>
      <c r="X79" s="196">
        <v>77.81</v>
      </c>
      <c r="Y79" s="194" t="s">
        <v>201</v>
      </c>
      <c r="Z79" s="195">
        <v>49.98</v>
      </c>
      <c r="AA79" s="196">
        <v>50.28</v>
      </c>
      <c r="AB79" s="194" t="s">
        <v>169</v>
      </c>
      <c r="AC79" s="195">
        <v>93.41</v>
      </c>
      <c r="AD79" s="196">
        <v>118.68</v>
      </c>
      <c r="AE79" s="194" t="s">
        <v>240</v>
      </c>
      <c r="AF79" s="195">
        <v>156.61000000000001</v>
      </c>
      <c r="AG79" s="196">
        <v>194.76</v>
      </c>
      <c r="AH79" s="194" t="s">
        <v>173</v>
      </c>
      <c r="AI79" s="195">
        <v>187.37</v>
      </c>
      <c r="AJ79" s="196">
        <v>291.13</v>
      </c>
      <c r="AK79" s="220" t="s">
        <v>277</v>
      </c>
      <c r="AL79" s="195">
        <v>287.86</v>
      </c>
      <c r="AM79" s="196">
        <v>330.81</v>
      </c>
      <c r="AN79" s="217" t="s">
        <v>175</v>
      </c>
      <c r="AO79" s="195">
        <v>309.81</v>
      </c>
      <c r="AP79" s="196">
        <v>603.19000000000005</v>
      </c>
      <c r="AQ79" s="511" t="s">
        <v>172</v>
      </c>
      <c r="AR79" s="512">
        <v>156.91</v>
      </c>
      <c r="AS79" s="513">
        <v>159.66</v>
      </c>
      <c r="AT79" s="511" t="s">
        <v>276</v>
      </c>
      <c r="AU79" s="512">
        <v>240.3</v>
      </c>
      <c r="AV79" s="513">
        <v>243.3</v>
      </c>
      <c r="AW79" s="511" t="s">
        <v>234</v>
      </c>
      <c r="AX79" s="512">
        <v>304.83</v>
      </c>
      <c r="AY79" s="513">
        <v>333.65</v>
      </c>
      <c r="AZ79" s="285" t="s">
        <v>167</v>
      </c>
      <c r="BA79" s="286">
        <v>269.58</v>
      </c>
      <c r="BB79" s="286" t="s">
        <v>53</v>
      </c>
      <c r="BC79" s="286" t="s">
        <v>53</v>
      </c>
      <c r="BD79" s="287">
        <v>274.71199999999999</v>
      </c>
    </row>
    <row r="80" spans="1:56" s="117" customFormat="1" ht="12" customHeight="1" x14ac:dyDescent="0.25">
      <c r="A80" s="891"/>
      <c r="B80" s="900"/>
      <c r="C80" s="227" t="s">
        <v>947</v>
      </c>
      <c r="D80" s="520"/>
      <c r="E80" s="521"/>
      <c r="F80" s="522"/>
      <c r="G80" s="520"/>
      <c r="H80" s="521"/>
      <c r="I80" s="522"/>
      <c r="J80" s="520"/>
      <c r="K80" s="521"/>
      <c r="L80" s="522"/>
      <c r="M80" s="520"/>
      <c r="N80" s="521"/>
      <c r="O80" s="522"/>
      <c r="P80" s="194"/>
      <c r="Q80" s="195"/>
      <c r="R80" s="196"/>
      <c r="S80" s="194"/>
      <c r="T80" s="195"/>
      <c r="U80" s="196"/>
      <c r="V80" s="194"/>
      <c r="W80" s="195"/>
      <c r="X80" s="196"/>
      <c r="Y80" s="194"/>
      <c r="Z80" s="195"/>
      <c r="AA80" s="196"/>
      <c r="AB80" s="194"/>
      <c r="AC80" s="195"/>
      <c r="AD80" s="196"/>
      <c r="AE80" s="194"/>
      <c r="AF80" s="195"/>
      <c r="AG80" s="196"/>
      <c r="AH80" s="194"/>
      <c r="AI80" s="195"/>
      <c r="AJ80" s="196"/>
      <c r="AK80" s="220"/>
      <c r="AL80" s="195"/>
      <c r="AM80" s="196"/>
      <c r="AN80" s="217"/>
      <c r="AO80" s="195"/>
      <c r="AP80" s="196"/>
      <c r="AQ80" s="511"/>
      <c r="AR80" s="512"/>
      <c r="AS80" s="513"/>
      <c r="AT80" s="511"/>
      <c r="AU80" s="512"/>
      <c r="AV80" s="513"/>
      <c r="AW80" s="511" t="s">
        <v>53</v>
      </c>
      <c r="AX80" s="512" t="s">
        <v>53</v>
      </c>
      <c r="AY80" s="513" t="s">
        <v>53</v>
      </c>
      <c r="AZ80" s="285" t="s">
        <v>163</v>
      </c>
      <c r="BA80" s="286">
        <v>16.43</v>
      </c>
      <c r="BB80" s="286" t="s">
        <v>53</v>
      </c>
      <c r="BC80" s="286" t="s">
        <v>241</v>
      </c>
      <c r="BD80" s="287">
        <v>22.41</v>
      </c>
    </row>
    <row r="81" spans="1:56" s="117" customFormat="1" ht="12" customHeight="1" x14ac:dyDescent="0.25">
      <c r="A81" s="891"/>
      <c r="B81" s="900"/>
      <c r="C81" s="230" t="s">
        <v>946</v>
      </c>
      <c r="D81" s="520" t="s">
        <v>53</v>
      </c>
      <c r="E81" s="521" t="s">
        <v>53</v>
      </c>
      <c r="F81" s="522" t="s">
        <v>53</v>
      </c>
      <c r="G81" s="520" t="s">
        <v>53</v>
      </c>
      <c r="H81" s="521" t="s">
        <v>53</v>
      </c>
      <c r="I81" s="522" t="s">
        <v>53</v>
      </c>
      <c r="J81" s="520" t="s">
        <v>53</v>
      </c>
      <c r="K81" s="521" t="s">
        <v>53</v>
      </c>
      <c r="L81" s="522" t="s">
        <v>53</v>
      </c>
      <c r="M81" s="520" t="s">
        <v>53</v>
      </c>
      <c r="N81" s="521" t="s">
        <v>53</v>
      </c>
      <c r="O81" s="522" t="s">
        <v>53</v>
      </c>
      <c r="P81" s="194" t="s">
        <v>53</v>
      </c>
      <c r="Q81" s="195" t="s">
        <v>53</v>
      </c>
      <c r="R81" s="196" t="s">
        <v>53</v>
      </c>
      <c r="S81" s="194"/>
      <c r="T81" s="195"/>
      <c r="U81" s="196"/>
      <c r="V81" s="194"/>
      <c r="W81" s="195"/>
      <c r="X81" s="196"/>
      <c r="Y81" s="194" t="s">
        <v>53</v>
      </c>
      <c r="Z81" s="195" t="s">
        <v>53</v>
      </c>
      <c r="AA81" s="196" t="s">
        <v>53</v>
      </c>
      <c r="AB81" s="194"/>
      <c r="AC81" s="195"/>
      <c r="AD81" s="196"/>
      <c r="AE81" s="194" t="s">
        <v>53</v>
      </c>
      <c r="AF81" s="195" t="s">
        <v>53</v>
      </c>
      <c r="AG81" s="196" t="s">
        <v>53</v>
      </c>
      <c r="AH81" s="194" t="s">
        <v>53</v>
      </c>
      <c r="AI81" s="195" t="s">
        <v>53</v>
      </c>
      <c r="AJ81" s="196" t="s">
        <v>53</v>
      </c>
      <c r="AK81" s="220" t="s">
        <v>53</v>
      </c>
      <c r="AL81" s="195" t="s">
        <v>53</v>
      </c>
      <c r="AM81" s="196" t="s">
        <v>53</v>
      </c>
      <c r="AN81" s="217" t="s">
        <v>53</v>
      </c>
      <c r="AO81" s="195" t="s">
        <v>53</v>
      </c>
      <c r="AP81" s="196" t="s">
        <v>53</v>
      </c>
      <c r="AQ81" s="511" t="s">
        <v>53</v>
      </c>
      <c r="AR81" s="512" t="s">
        <v>53</v>
      </c>
      <c r="AS81" s="513" t="s">
        <v>53</v>
      </c>
      <c r="AT81" s="511" t="s">
        <v>163</v>
      </c>
      <c r="AU81" s="512">
        <v>6.55</v>
      </c>
      <c r="AV81" s="513">
        <v>18.309999999999999</v>
      </c>
      <c r="AW81" s="511" t="s">
        <v>242</v>
      </c>
      <c r="AX81" s="512">
        <v>32.229999999999997</v>
      </c>
      <c r="AY81" s="513">
        <v>33.29</v>
      </c>
      <c r="AZ81" s="217" t="s">
        <v>279</v>
      </c>
      <c r="BA81" s="195">
        <v>9.1</v>
      </c>
      <c r="BB81" s="195" t="s">
        <v>53</v>
      </c>
      <c r="BC81" s="195" t="s">
        <v>241</v>
      </c>
      <c r="BD81" s="196">
        <v>17.45</v>
      </c>
    </row>
    <row r="82" spans="1:56" s="117" customFormat="1" ht="12" customHeight="1" x14ac:dyDescent="0.25">
      <c r="A82" s="891"/>
      <c r="B82" s="900" t="s">
        <v>50</v>
      </c>
      <c r="C82" s="229" t="s">
        <v>984</v>
      </c>
      <c r="D82" s="517" t="s">
        <v>300</v>
      </c>
      <c r="E82" s="518">
        <v>2751.991</v>
      </c>
      <c r="F82" s="519">
        <v>3025.3809999999999</v>
      </c>
      <c r="G82" s="517" t="s">
        <v>436</v>
      </c>
      <c r="H82" s="518">
        <v>3178.3980000000001</v>
      </c>
      <c r="I82" s="519">
        <v>3391.2579999999998</v>
      </c>
      <c r="J82" s="517" t="s">
        <v>216</v>
      </c>
      <c r="K82" s="518">
        <v>3415.1379999999999</v>
      </c>
      <c r="L82" s="519">
        <v>3785.48</v>
      </c>
      <c r="M82" s="517" t="s">
        <v>250</v>
      </c>
      <c r="N82" s="518">
        <v>3494.7172</v>
      </c>
      <c r="O82" s="519">
        <v>5937.8642</v>
      </c>
      <c r="P82" s="224" t="s">
        <v>410</v>
      </c>
      <c r="Q82" s="225">
        <v>4080.71</v>
      </c>
      <c r="R82" s="226">
        <v>6404.0726999999997</v>
      </c>
      <c r="S82" s="224" t="s">
        <v>368</v>
      </c>
      <c r="T82" s="225">
        <v>6169.19</v>
      </c>
      <c r="U82" s="226">
        <v>6525.59</v>
      </c>
      <c r="V82" s="224" t="s">
        <v>411</v>
      </c>
      <c r="W82" s="225">
        <v>6982.4971999999998</v>
      </c>
      <c r="X82" s="226">
        <v>7356.0871999999999</v>
      </c>
      <c r="Y82" s="224" t="s">
        <v>572</v>
      </c>
      <c r="Z82" s="225">
        <v>6481.1052</v>
      </c>
      <c r="AA82" s="226">
        <v>7100.9561000000003</v>
      </c>
      <c r="AB82" s="224" t="s">
        <v>155</v>
      </c>
      <c r="AC82" s="225">
        <v>6255.9709000000003</v>
      </c>
      <c r="AD82" s="226">
        <v>8703.1818000000003</v>
      </c>
      <c r="AE82" s="224" t="s">
        <v>262</v>
      </c>
      <c r="AF82" s="225">
        <v>6955.1854999999996</v>
      </c>
      <c r="AG82" s="226">
        <v>10615.3655</v>
      </c>
      <c r="AH82" s="224" t="s">
        <v>661</v>
      </c>
      <c r="AI82" s="225">
        <v>8348.4424999999992</v>
      </c>
      <c r="AJ82" s="226">
        <v>10210.2425</v>
      </c>
      <c r="AK82" s="233" t="s">
        <v>1147</v>
      </c>
      <c r="AL82" s="225">
        <v>9409.5720000000001</v>
      </c>
      <c r="AM82" s="226">
        <v>11063.512000000001</v>
      </c>
      <c r="AN82" s="235" t="s">
        <v>513</v>
      </c>
      <c r="AO82" s="225">
        <v>10312.243</v>
      </c>
      <c r="AP82" s="226">
        <v>12318.423000000001</v>
      </c>
      <c r="AQ82" s="511" t="s">
        <v>544</v>
      </c>
      <c r="AR82" s="512">
        <v>11236.064</v>
      </c>
      <c r="AS82" s="513">
        <v>13645.432000000001</v>
      </c>
      <c r="AT82" s="511" t="s">
        <v>643</v>
      </c>
      <c r="AU82" s="512">
        <v>12121.914199999999</v>
      </c>
      <c r="AV82" s="513">
        <v>15095.064700000001</v>
      </c>
      <c r="AW82" s="511" t="s">
        <v>1148</v>
      </c>
      <c r="AX82" s="512">
        <v>13049.097718000001</v>
      </c>
      <c r="AY82" s="513">
        <v>15594.007663</v>
      </c>
      <c r="AZ82" s="276" t="s">
        <v>1149</v>
      </c>
      <c r="BA82" s="277">
        <v>14235.397096999999</v>
      </c>
      <c r="BB82" s="277">
        <v>898.26358000000005</v>
      </c>
      <c r="BC82" s="277">
        <v>1030.3971240000001</v>
      </c>
      <c r="BD82" s="278">
        <v>16164.177801</v>
      </c>
    </row>
    <row r="83" spans="1:56" s="117" customFormat="1" ht="12" customHeight="1" x14ac:dyDescent="0.25">
      <c r="A83" s="891"/>
      <c r="B83" s="900"/>
      <c r="C83" s="227" t="s">
        <v>985</v>
      </c>
      <c r="D83" s="520" t="s">
        <v>276</v>
      </c>
      <c r="E83" s="521">
        <v>761.65800000000002</v>
      </c>
      <c r="F83" s="522">
        <v>769.83799999999997</v>
      </c>
      <c r="G83" s="520" t="s">
        <v>276</v>
      </c>
      <c r="H83" s="521">
        <v>692.66</v>
      </c>
      <c r="I83" s="522">
        <v>700.84</v>
      </c>
      <c r="J83" s="520" t="s">
        <v>239</v>
      </c>
      <c r="K83" s="521">
        <v>613.84</v>
      </c>
      <c r="L83" s="522">
        <v>710.97</v>
      </c>
      <c r="M83" s="520" t="s">
        <v>224</v>
      </c>
      <c r="N83" s="521">
        <v>1443.3920000000001</v>
      </c>
      <c r="O83" s="522">
        <v>2993.732</v>
      </c>
      <c r="P83" s="194" t="s">
        <v>322</v>
      </c>
      <c r="Q83" s="195">
        <v>2145.0189999999998</v>
      </c>
      <c r="R83" s="196">
        <v>3697.4989999999998</v>
      </c>
      <c r="S83" s="194" t="s">
        <v>315</v>
      </c>
      <c r="T83" s="195">
        <v>3015.192</v>
      </c>
      <c r="U83" s="196">
        <v>3501.8319999999999</v>
      </c>
      <c r="V83" s="194" t="s">
        <v>436</v>
      </c>
      <c r="W83" s="195">
        <v>2952.7055</v>
      </c>
      <c r="X83" s="196">
        <v>3084.4355</v>
      </c>
      <c r="Y83" s="194" t="s">
        <v>227</v>
      </c>
      <c r="Z83" s="195">
        <v>3773.2966000000001</v>
      </c>
      <c r="AA83" s="196">
        <v>4030.0165999999999</v>
      </c>
      <c r="AB83" s="194" t="s">
        <v>323</v>
      </c>
      <c r="AC83" s="195">
        <v>4262.2150000000001</v>
      </c>
      <c r="AD83" s="196">
        <v>6105.8850000000002</v>
      </c>
      <c r="AE83" s="194" t="s">
        <v>378</v>
      </c>
      <c r="AF83" s="195">
        <v>3727.6</v>
      </c>
      <c r="AG83" s="196">
        <v>5956.66</v>
      </c>
      <c r="AH83" s="194" t="s">
        <v>317</v>
      </c>
      <c r="AI83" s="195">
        <v>6298.2309999999998</v>
      </c>
      <c r="AJ83" s="196">
        <v>7645.4009999999998</v>
      </c>
      <c r="AK83" s="220" t="s">
        <v>487</v>
      </c>
      <c r="AL83" s="195">
        <v>7723.9110000000001</v>
      </c>
      <c r="AM83" s="196">
        <v>9261.1010000000006</v>
      </c>
      <c r="AN83" s="217" t="s">
        <v>663</v>
      </c>
      <c r="AO83" s="195">
        <v>8051.85</v>
      </c>
      <c r="AP83" s="196">
        <v>9839.4</v>
      </c>
      <c r="AQ83" s="511" t="s">
        <v>257</v>
      </c>
      <c r="AR83" s="512">
        <v>4732.9219999999996</v>
      </c>
      <c r="AS83" s="513">
        <v>5717.42</v>
      </c>
      <c r="AT83" s="511" t="s">
        <v>458</v>
      </c>
      <c r="AU83" s="512">
        <v>6697.2120000000004</v>
      </c>
      <c r="AV83" s="513">
        <v>8042.4350000000004</v>
      </c>
      <c r="AW83" s="511" t="s">
        <v>576</v>
      </c>
      <c r="AX83" s="512">
        <v>6330.1480000000001</v>
      </c>
      <c r="AY83" s="513">
        <v>6927.4679999999998</v>
      </c>
      <c r="AZ83" s="276" t="s">
        <v>581</v>
      </c>
      <c r="BA83" s="277">
        <v>6727.3949439999997</v>
      </c>
      <c r="BB83" s="277">
        <v>273.77517599999999</v>
      </c>
      <c r="BC83" s="277">
        <v>200.98009099999999</v>
      </c>
      <c r="BD83" s="278">
        <v>7202.1502110000001</v>
      </c>
    </row>
    <row r="84" spans="1:56" s="117" customFormat="1" ht="12" customHeight="1" x14ac:dyDescent="0.25">
      <c r="A84" s="891"/>
      <c r="B84" s="900"/>
      <c r="C84" s="615" t="s">
        <v>986</v>
      </c>
      <c r="D84" s="520"/>
      <c r="E84" s="521"/>
      <c r="F84" s="522"/>
      <c r="G84" s="520"/>
      <c r="H84" s="521"/>
      <c r="I84" s="522"/>
      <c r="J84" s="520"/>
      <c r="K84" s="521"/>
      <c r="L84" s="522"/>
      <c r="M84" s="520"/>
      <c r="N84" s="521"/>
      <c r="O84" s="522"/>
      <c r="P84" s="221"/>
      <c r="Q84" s="222"/>
      <c r="R84" s="223"/>
      <c r="S84" s="221"/>
      <c r="T84" s="222"/>
      <c r="U84" s="223"/>
      <c r="V84" s="221"/>
      <c r="W84" s="222"/>
      <c r="X84" s="223"/>
      <c r="Y84" s="221"/>
      <c r="Z84" s="222"/>
      <c r="AA84" s="223"/>
      <c r="AB84" s="221"/>
      <c r="AC84" s="222"/>
      <c r="AD84" s="223"/>
      <c r="AE84" s="221"/>
      <c r="AF84" s="222"/>
      <c r="AG84" s="223"/>
      <c r="AH84" s="221"/>
      <c r="AI84" s="222"/>
      <c r="AJ84" s="223"/>
      <c r="AK84" s="232"/>
      <c r="AL84" s="222"/>
      <c r="AM84" s="223"/>
      <c r="AN84" s="234"/>
      <c r="AO84" s="222"/>
      <c r="AP84" s="223"/>
      <c r="AQ84" s="514" t="s">
        <v>216</v>
      </c>
      <c r="AR84" s="515">
        <v>2395.62</v>
      </c>
      <c r="AS84" s="516">
        <v>2942.011</v>
      </c>
      <c r="AT84" s="514" t="s">
        <v>297</v>
      </c>
      <c r="AU84" s="515">
        <v>2713.3710000000001</v>
      </c>
      <c r="AV84" s="516">
        <v>3237.7710000000002</v>
      </c>
      <c r="AW84" s="514" t="s">
        <v>378</v>
      </c>
      <c r="AX84" s="515">
        <v>2749.947584</v>
      </c>
      <c r="AY84" s="516">
        <v>3081.197584</v>
      </c>
      <c r="AZ84" s="279" t="s">
        <v>556</v>
      </c>
      <c r="BA84" s="280">
        <v>2680.2810290000002</v>
      </c>
      <c r="BB84" s="280">
        <v>149.10380000000001</v>
      </c>
      <c r="BC84" s="280">
        <v>156.26400000000001</v>
      </c>
      <c r="BD84" s="281">
        <v>2985.6488290000002</v>
      </c>
    </row>
    <row r="85" spans="1:56" s="117" customFormat="1" ht="12" customHeight="1" x14ac:dyDescent="0.25">
      <c r="A85" s="440" t="s">
        <v>32</v>
      </c>
      <c r="B85" s="441" t="s">
        <v>32</v>
      </c>
      <c r="C85" s="494" t="s">
        <v>1017</v>
      </c>
      <c r="D85" s="517"/>
      <c r="E85" s="518"/>
      <c r="F85" s="519"/>
      <c r="G85" s="517" t="s">
        <v>53</v>
      </c>
      <c r="H85" s="518" t="s">
        <v>53</v>
      </c>
      <c r="I85" s="519" t="s">
        <v>53</v>
      </c>
      <c r="J85" s="517" t="s">
        <v>163</v>
      </c>
      <c r="K85" s="518" t="s">
        <v>53</v>
      </c>
      <c r="L85" s="519">
        <v>25.594999999999999</v>
      </c>
      <c r="M85" s="517" t="s">
        <v>164</v>
      </c>
      <c r="N85" s="518" t="s">
        <v>53</v>
      </c>
      <c r="O85" s="519">
        <v>17.920000000000002</v>
      </c>
      <c r="P85" s="224" t="s">
        <v>165</v>
      </c>
      <c r="Q85" s="225">
        <v>12.89</v>
      </c>
      <c r="R85" s="226">
        <v>21.3</v>
      </c>
      <c r="S85" s="224" t="s">
        <v>166</v>
      </c>
      <c r="T85" s="225">
        <v>21.02</v>
      </c>
      <c r="U85" s="226" t="s">
        <v>167</v>
      </c>
      <c r="V85" s="224" t="s">
        <v>166</v>
      </c>
      <c r="W85" s="225">
        <v>21.43</v>
      </c>
      <c r="X85" s="226">
        <v>23.01</v>
      </c>
      <c r="Y85" s="224" t="s">
        <v>237</v>
      </c>
      <c r="Z85" s="225">
        <v>38.520000000000003</v>
      </c>
      <c r="AA85" s="226">
        <v>40.549999999999997</v>
      </c>
      <c r="AB85" s="224" t="s">
        <v>169</v>
      </c>
      <c r="AC85" s="225">
        <v>29.54</v>
      </c>
      <c r="AD85" s="226">
        <v>40.130000000000003</v>
      </c>
      <c r="AE85" s="224" t="s">
        <v>168</v>
      </c>
      <c r="AF85" s="225">
        <v>30.78</v>
      </c>
      <c r="AG85" s="226">
        <v>42.76</v>
      </c>
      <c r="AH85" s="224" t="s">
        <v>170</v>
      </c>
      <c r="AI85" s="225">
        <v>28.09</v>
      </c>
      <c r="AJ85" s="226">
        <v>54.15</v>
      </c>
      <c r="AK85" s="233" t="s">
        <v>172</v>
      </c>
      <c r="AL85" s="225">
        <v>35.707000000000001</v>
      </c>
      <c r="AM85" s="226">
        <v>51.917000000000002</v>
      </c>
      <c r="AN85" s="235" t="s">
        <v>171</v>
      </c>
      <c r="AO85" s="225">
        <v>35.54</v>
      </c>
      <c r="AP85" s="226">
        <v>57.22</v>
      </c>
      <c r="AQ85" s="511" t="s">
        <v>170</v>
      </c>
      <c r="AR85" s="512">
        <v>48.084000000000003</v>
      </c>
      <c r="AS85" s="513">
        <v>53.488</v>
      </c>
      <c r="AT85" s="511" t="s">
        <v>172</v>
      </c>
      <c r="AU85" s="512">
        <v>51.151000000000003</v>
      </c>
      <c r="AV85" s="513">
        <v>67.751000000000005</v>
      </c>
      <c r="AW85" s="511" t="s">
        <v>172</v>
      </c>
      <c r="AX85" s="512">
        <v>50.324423000000003</v>
      </c>
      <c r="AY85" s="513">
        <v>67.086422999999996</v>
      </c>
      <c r="AZ85" s="273" t="s">
        <v>172</v>
      </c>
      <c r="BA85" s="274">
        <v>45.073422999999998</v>
      </c>
      <c r="BB85" s="274" t="s">
        <v>241</v>
      </c>
      <c r="BC85" s="274" t="s">
        <v>53</v>
      </c>
      <c r="BD85" s="275">
        <v>61.883842999999999</v>
      </c>
    </row>
    <row r="86" spans="1:56" s="117" customFormat="1" ht="12" customHeight="1" x14ac:dyDescent="0.25">
      <c r="A86" s="891" t="s">
        <v>35</v>
      </c>
      <c r="B86" s="902" t="s">
        <v>284</v>
      </c>
      <c r="C86" s="495" t="s">
        <v>1019</v>
      </c>
      <c r="D86" s="517"/>
      <c r="E86" s="518"/>
      <c r="F86" s="519"/>
      <c r="G86" s="517"/>
      <c r="H86" s="518"/>
      <c r="I86" s="519"/>
      <c r="J86" s="517"/>
      <c r="K86" s="518"/>
      <c r="L86" s="519"/>
      <c r="M86" s="517"/>
      <c r="N86" s="518"/>
      <c r="O86" s="519"/>
      <c r="P86" s="224" t="s">
        <v>53</v>
      </c>
      <c r="Q86" s="225" t="s">
        <v>53</v>
      </c>
      <c r="R86" s="226" t="s">
        <v>53</v>
      </c>
      <c r="S86" s="224" t="s">
        <v>53</v>
      </c>
      <c r="T86" s="225" t="s">
        <v>53</v>
      </c>
      <c r="U86" s="226" t="s">
        <v>53</v>
      </c>
      <c r="V86" s="224" t="s">
        <v>53</v>
      </c>
      <c r="W86" s="225" t="s">
        <v>53</v>
      </c>
      <c r="X86" s="226" t="s">
        <v>53</v>
      </c>
      <c r="Y86" s="224" t="s">
        <v>163</v>
      </c>
      <c r="Z86" s="225">
        <v>1.17</v>
      </c>
      <c r="AA86" s="226">
        <v>1.17</v>
      </c>
      <c r="AB86" s="224" t="s">
        <v>165</v>
      </c>
      <c r="AC86" s="225">
        <v>3.2</v>
      </c>
      <c r="AD86" s="226">
        <v>5.0199999999999996</v>
      </c>
      <c r="AE86" s="224" t="s">
        <v>275</v>
      </c>
      <c r="AF86" s="225">
        <v>2.77</v>
      </c>
      <c r="AG86" s="226">
        <v>3.5</v>
      </c>
      <c r="AH86" s="224" t="s">
        <v>170</v>
      </c>
      <c r="AI86" s="225">
        <v>3.97</v>
      </c>
      <c r="AJ86" s="226">
        <v>7.49</v>
      </c>
      <c r="AK86" s="233" t="s">
        <v>167</v>
      </c>
      <c r="AL86" s="225">
        <v>3.593</v>
      </c>
      <c r="AM86" s="226">
        <v>7.5620000000000003</v>
      </c>
      <c r="AN86" s="235" t="s">
        <v>167</v>
      </c>
      <c r="AO86" s="225">
        <v>8.1</v>
      </c>
      <c r="AP86" s="226">
        <v>13.13</v>
      </c>
      <c r="AQ86" s="511" t="s">
        <v>172</v>
      </c>
      <c r="AR86" s="512">
        <v>6.6700999999999997</v>
      </c>
      <c r="AS86" s="513">
        <v>9.8920999999999992</v>
      </c>
      <c r="AT86" s="511" t="s">
        <v>277</v>
      </c>
      <c r="AU86" s="512">
        <v>9.2391000000000005</v>
      </c>
      <c r="AV86" s="513">
        <v>12.069100000000001</v>
      </c>
      <c r="AW86" s="511" t="s">
        <v>321</v>
      </c>
      <c r="AX86" s="512">
        <v>35.881050999999999</v>
      </c>
      <c r="AY86" s="513">
        <v>40.632018000000002</v>
      </c>
      <c r="AZ86" s="217" t="s">
        <v>183</v>
      </c>
      <c r="BA86" s="195">
        <v>87.578543999999994</v>
      </c>
      <c r="BB86" s="195">
        <v>5.6612400000000003</v>
      </c>
      <c r="BC86" s="195">
        <v>6.2412489999999998</v>
      </c>
      <c r="BD86" s="196">
        <v>101.416275</v>
      </c>
    </row>
    <row r="87" spans="1:56" s="117" customFormat="1" ht="12" customHeight="1" x14ac:dyDescent="0.25">
      <c r="A87" s="891"/>
      <c r="B87" s="893"/>
      <c r="C87" s="534" t="s">
        <v>1020</v>
      </c>
      <c r="D87" s="520" t="s">
        <v>165</v>
      </c>
      <c r="E87" s="521">
        <v>32.756</v>
      </c>
      <c r="F87" s="522">
        <v>36.110999999999997</v>
      </c>
      <c r="G87" s="520" t="s">
        <v>243</v>
      </c>
      <c r="H87" s="521">
        <v>20.309999999999999</v>
      </c>
      <c r="I87" s="522">
        <v>30.655000000000001</v>
      </c>
      <c r="J87" s="520" t="s">
        <v>238</v>
      </c>
      <c r="K87" s="521">
        <v>32.35</v>
      </c>
      <c r="L87" s="522">
        <v>40.71</v>
      </c>
      <c r="M87" s="520" t="s">
        <v>169</v>
      </c>
      <c r="N87" s="521">
        <v>36.191000000000003</v>
      </c>
      <c r="O87" s="522">
        <v>49.530999999999999</v>
      </c>
      <c r="P87" s="194" t="s">
        <v>203</v>
      </c>
      <c r="Q87" s="195">
        <v>51.094999999999999</v>
      </c>
      <c r="R87" s="196">
        <v>58.895000000000003</v>
      </c>
      <c r="S87" s="194" t="s">
        <v>205</v>
      </c>
      <c r="T87" s="195">
        <v>53.978999999999999</v>
      </c>
      <c r="U87" s="196">
        <v>61.268999999999998</v>
      </c>
      <c r="V87" s="194" t="s">
        <v>232</v>
      </c>
      <c r="W87" s="195">
        <v>49.448999999999998</v>
      </c>
      <c r="X87" s="196">
        <v>53.018999999999998</v>
      </c>
      <c r="Y87" s="194" t="s">
        <v>233</v>
      </c>
      <c r="Z87" s="195">
        <v>59.389000000000003</v>
      </c>
      <c r="AA87" s="196">
        <v>62.679000000000002</v>
      </c>
      <c r="AB87" s="194" t="s">
        <v>187</v>
      </c>
      <c r="AC87" s="195">
        <v>54.459000000000003</v>
      </c>
      <c r="AD87" s="196">
        <v>69.228999999999999</v>
      </c>
      <c r="AE87" s="194" t="s">
        <v>233</v>
      </c>
      <c r="AF87" s="195">
        <v>54.134</v>
      </c>
      <c r="AG87" s="196">
        <v>68.884</v>
      </c>
      <c r="AH87" s="194" t="s">
        <v>175</v>
      </c>
      <c r="AI87" s="195">
        <v>56.473999999999997</v>
      </c>
      <c r="AJ87" s="196">
        <v>85.823999999999998</v>
      </c>
      <c r="AK87" s="220" t="s">
        <v>174</v>
      </c>
      <c r="AL87" s="195">
        <v>68.0976</v>
      </c>
      <c r="AM87" s="196">
        <v>85.383600000000001</v>
      </c>
      <c r="AN87" s="217" t="s">
        <v>285</v>
      </c>
      <c r="AO87" s="195">
        <v>84.41</v>
      </c>
      <c r="AP87" s="196">
        <v>93.68</v>
      </c>
      <c r="AQ87" s="511" t="s">
        <v>435</v>
      </c>
      <c r="AR87" s="512">
        <v>83.084000000000003</v>
      </c>
      <c r="AS87" s="513">
        <v>92.126000000000005</v>
      </c>
      <c r="AT87" s="511" t="s">
        <v>287</v>
      </c>
      <c r="AU87" s="512">
        <v>87.293999999999997</v>
      </c>
      <c r="AV87" s="513">
        <v>93.384</v>
      </c>
      <c r="AW87" s="511" t="s">
        <v>374</v>
      </c>
      <c r="AX87" s="512">
        <v>82.026928999999996</v>
      </c>
      <c r="AY87" s="513">
        <v>94.866928999999999</v>
      </c>
      <c r="AZ87" s="276" t="s">
        <v>206</v>
      </c>
      <c r="BA87" s="277">
        <v>45.205404000000001</v>
      </c>
      <c r="BB87" s="277">
        <v>2.970745</v>
      </c>
      <c r="BC87" s="277" t="s">
        <v>53</v>
      </c>
      <c r="BD87" s="278">
        <v>50.158191000000002</v>
      </c>
    </row>
    <row r="88" spans="1:56" s="117" customFormat="1" ht="12" customHeight="1" x14ac:dyDescent="0.25">
      <c r="A88" s="891"/>
      <c r="B88" s="893"/>
      <c r="C88" s="496" t="s">
        <v>1023</v>
      </c>
      <c r="D88" s="520" t="s">
        <v>53</v>
      </c>
      <c r="E88" s="521" t="s">
        <v>53</v>
      </c>
      <c r="F88" s="522" t="s">
        <v>53</v>
      </c>
      <c r="G88" s="520" t="s">
        <v>53</v>
      </c>
      <c r="H88" s="521" t="s">
        <v>53</v>
      </c>
      <c r="I88" s="522" t="s">
        <v>53</v>
      </c>
      <c r="J88" s="520"/>
      <c r="K88" s="521"/>
      <c r="L88" s="522"/>
      <c r="M88" s="520" t="s">
        <v>279</v>
      </c>
      <c r="N88" s="521" t="s">
        <v>53</v>
      </c>
      <c r="O88" s="522">
        <v>0.1</v>
      </c>
      <c r="P88" s="194" t="s">
        <v>279</v>
      </c>
      <c r="Q88" s="195" t="s">
        <v>53</v>
      </c>
      <c r="R88" s="196">
        <v>0.1</v>
      </c>
      <c r="S88" s="194" t="s">
        <v>53</v>
      </c>
      <c r="T88" s="195" t="s">
        <v>53</v>
      </c>
      <c r="U88" s="196" t="s">
        <v>53</v>
      </c>
      <c r="V88" s="194" t="s">
        <v>163</v>
      </c>
      <c r="W88" s="195">
        <v>0.16</v>
      </c>
      <c r="X88" s="196">
        <v>0.2</v>
      </c>
      <c r="Y88" s="194" t="s">
        <v>163</v>
      </c>
      <c r="Z88" s="195">
        <v>0.3</v>
      </c>
      <c r="AA88" s="196">
        <v>0.3</v>
      </c>
      <c r="AB88" s="194" t="s">
        <v>242</v>
      </c>
      <c r="AC88" s="195">
        <v>0.55000000000000004</v>
      </c>
      <c r="AD88" s="196">
        <v>0.66</v>
      </c>
      <c r="AE88" s="194" t="s">
        <v>163</v>
      </c>
      <c r="AF88" s="195">
        <v>0.44</v>
      </c>
      <c r="AG88" s="196">
        <v>0.55000000000000004</v>
      </c>
      <c r="AH88" s="194" t="s">
        <v>279</v>
      </c>
      <c r="AI88" s="195">
        <v>0.4</v>
      </c>
      <c r="AJ88" s="196">
        <v>0.51</v>
      </c>
      <c r="AK88" s="220" t="s">
        <v>164</v>
      </c>
      <c r="AL88" s="195">
        <v>0.55000000000000004</v>
      </c>
      <c r="AM88" s="196">
        <v>0.67</v>
      </c>
      <c r="AN88" s="217" t="s">
        <v>163</v>
      </c>
      <c r="AO88" s="195">
        <v>0.55000000000000004</v>
      </c>
      <c r="AP88" s="196">
        <v>0.56000000000000005</v>
      </c>
      <c r="AQ88" s="511" t="s">
        <v>163</v>
      </c>
      <c r="AR88" s="512">
        <v>0.24299999999999999</v>
      </c>
      <c r="AS88" s="513">
        <v>0.26300000000000001</v>
      </c>
      <c r="AT88" s="511" t="s">
        <v>201</v>
      </c>
      <c r="AU88" s="512">
        <v>0.74299999999999999</v>
      </c>
      <c r="AV88" s="513">
        <v>0.79300000000000004</v>
      </c>
      <c r="AW88" s="511" t="s">
        <v>201</v>
      </c>
      <c r="AX88" s="512">
        <v>0.6079</v>
      </c>
      <c r="AY88" s="513">
        <v>0.75790000000000002</v>
      </c>
      <c r="AZ88" s="276" t="s">
        <v>201</v>
      </c>
      <c r="BA88" s="277">
        <v>7.593</v>
      </c>
      <c r="BB88" s="277" t="s">
        <v>241</v>
      </c>
      <c r="BC88" s="277" t="s">
        <v>53</v>
      </c>
      <c r="BD88" s="278">
        <v>7.5949999999999998</v>
      </c>
    </row>
    <row r="89" spans="1:56" s="117" customFormat="1" ht="12" customHeight="1" x14ac:dyDescent="0.25">
      <c r="A89" s="891"/>
      <c r="B89" s="893"/>
      <c r="C89" s="496" t="s">
        <v>1026</v>
      </c>
      <c r="D89" s="520" t="s">
        <v>53</v>
      </c>
      <c r="E89" s="521" t="s">
        <v>53</v>
      </c>
      <c r="F89" s="522" t="s">
        <v>53</v>
      </c>
      <c r="G89" s="520" t="s">
        <v>53</v>
      </c>
      <c r="H89" s="521" t="s">
        <v>53</v>
      </c>
      <c r="I89" s="522" t="s">
        <v>53</v>
      </c>
      <c r="J89" s="520" t="s">
        <v>53</v>
      </c>
      <c r="K89" s="521" t="s">
        <v>53</v>
      </c>
      <c r="L89" s="522" t="s">
        <v>53</v>
      </c>
      <c r="M89" s="520" t="s">
        <v>279</v>
      </c>
      <c r="N89" s="521" t="s">
        <v>53</v>
      </c>
      <c r="O89" s="522">
        <v>0.13</v>
      </c>
      <c r="P89" s="194" t="s">
        <v>53</v>
      </c>
      <c r="Q89" s="195" t="s">
        <v>53</v>
      </c>
      <c r="R89" s="196" t="s">
        <v>53</v>
      </c>
      <c r="S89" s="194" t="s">
        <v>53</v>
      </c>
      <c r="T89" s="195" t="s">
        <v>53</v>
      </c>
      <c r="U89" s="196" t="s">
        <v>53</v>
      </c>
      <c r="V89" s="194" t="s">
        <v>279</v>
      </c>
      <c r="W89" s="195">
        <v>0.09</v>
      </c>
      <c r="X89" s="196">
        <v>0.24</v>
      </c>
      <c r="Y89" s="194" t="s">
        <v>279</v>
      </c>
      <c r="Z89" s="195">
        <v>0.09</v>
      </c>
      <c r="AA89" s="196">
        <v>0.24</v>
      </c>
      <c r="AB89" s="194" t="s">
        <v>53</v>
      </c>
      <c r="AC89" s="195" t="s">
        <v>53</v>
      </c>
      <c r="AD89" s="196" t="s">
        <v>53</v>
      </c>
      <c r="AE89" s="194" t="s">
        <v>53</v>
      </c>
      <c r="AF89" s="195" t="s">
        <v>53</v>
      </c>
      <c r="AG89" s="196" t="s">
        <v>53</v>
      </c>
      <c r="AH89" s="194" t="s">
        <v>53</v>
      </c>
      <c r="AI89" s="195" t="s">
        <v>53</v>
      </c>
      <c r="AJ89" s="196" t="s">
        <v>53</v>
      </c>
      <c r="AK89" s="220" t="s">
        <v>279</v>
      </c>
      <c r="AL89" s="195">
        <v>0.2</v>
      </c>
      <c r="AM89" s="196">
        <v>0.5</v>
      </c>
      <c r="AN89" s="217" t="s">
        <v>163</v>
      </c>
      <c r="AO89" s="195">
        <v>0.24</v>
      </c>
      <c r="AP89" s="196">
        <v>0.74</v>
      </c>
      <c r="AQ89" s="511" t="s">
        <v>163</v>
      </c>
      <c r="AR89" s="512">
        <v>0.49399999999999999</v>
      </c>
      <c r="AS89" s="513">
        <v>0.49399999999999999</v>
      </c>
      <c r="AT89" s="511" t="s">
        <v>163</v>
      </c>
      <c r="AU89" s="512">
        <v>0.29399999999999998</v>
      </c>
      <c r="AV89" s="513">
        <v>0.32400000000000001</v>
      </c>
      <c r="AW89" s="511" t="s">
        <v>164</v>
      </c>
      <c r="AX89" s="512">
        <v>0.20399999999999999</v>
      </c>
      <c r="AY89" s="513">
        <v>0.23400000000000001</v>
      </c>
      <c r="AZ89" s="276" t="s">
        <v>200</v>
      </c>
      <c r="BA89" s="277">
        <v>1.7873680000000001</v>
      </c>
      <c r="BB89" s="277" t="s">
        <v>53</v>
      </c>
      <c r="BC89" s="277" t="s">
        <v>53</v>
      </c>
      <c r="BD89" s="278">
        <v>2.1478679999999999</v>
      </c>
    </row>
    <row r="90" spans="1:56" s="117" customFormat="1" ht="12" customHeight="1" x14ac:dyDescent="0.25">
      <c r="A90" s="891"/>
      <c r="B90" s="893"/>
      <c r="C90" s="496" t="s">
        <v>1028</v>
      </c>
      <c r="D90" s="520"/>
      <c r="E90" s="521"/>
      <c r="F90" s="522"/>
      <c r="G90" s="520"/>
      <c r="H90" s="521"/>
      <c r="I90" s="522"/>
      <c r="J90" s="520"/>
      <c r="K90" s="521"/>
      <c r="L90" s="522"/>
      <c r="M90" s="520" t="s">
        <v>53</v>
      </c>
      <c r="N90" s="521" t="s">
        <v>53</v>
      </c>
      <c r="O90" s="522" t="s">
        <v>53</v>
      </c>
      <c r="P90" s="221" t="s">
        <v>164</v>
      </c>
      <c r="Q90" s="222">
        <v>0.34</v>
      </c>
      <c r="R90" s="223">
        <v>0.51600000000000001</v>
      </c>
      <c r="S90" s="221" t="s">
        <v>201</v>
      </c>
      <c r="T90" s="222">
        <v>1.34</v>
      </c>
      <c r="U90" s="223">
        <v>1.516</v>
      </c>
      <c r="V90" s="221" t="s">
        <v>201</v>
      </c>
      <c r="W90" s="222">
        <v>1.33</v>
      </c>
      <c r="X90" s="223">
        <v>1.456</v>
      </c>
      <c r="Y90" s="221" t="s">
        <v>201</v>
      </c>
      <c r="Z90" s="222">
        <v>1.57</v>
      </c>
      <c r="AA90" s="223">
        <v>1.5760000000000001</v>
      </c>
      <c r="AB90" s="221" t="s">
        <v>201</v>
      </c>
      <c r="AC90" s="222">
        <v>0.95599999999999996</v>
      </c>
      <c r="AD90" s="223">
        <v>1.236</v>
      </c>
      <c r="AE90" s="221" t="s">
        <v>163</v>
      </c>
      <c r="AF90" s="222">
        <v>0.78</v>
      </c>
      <c r="AG90" s="223">
        <v>1.06</v>
      </c>
      <c r="AH90" s="221" t="s">
        <v>164</v>
      </c>
      <c r="AI90" s="222">
        <v>0.9</v>
      </c>
      <c r="AJ90" s="223">
        <v>1.18</v>
      </c>
      <c r="AK90" s="232" t="s">
        <v>163</v>
      </c>
      <c r="AL90" s="222">
        <v>0.83</v>
      </c>
      <c r="AM90" s="223">
        <v>0.91</v>
      </c>
      <c r="AN90" s="234" t="s">
        <v>163</v>
      </c>
      <c r="AO90" s="222">
        <v>0.55000000000000004</v>
      </c>
      <c r="AP90" s="223">
        <v>0.75</v>
      </c>
      <c r="AQ90" s="514" t="s">
        <v>163</v>
      </c>
      <c r="AR90" s="515">
        <v>2.782</v>
      </c>
      <c r="AS90" s="516">
        <v>2.9820000000000002</v>
      </c>
      <c r="AT90" s="514" t="s">
        <v>200</v>
      </c>
      <c r="AU90" s="515">
        <v>3.2120000000000002</v>
      </c>
      <c r="AV90" s="516">
        <v>3.452</v>
      </c>
      <c r="AW90" s="514" t="s">
        <v>201</v>
      </c>
      <c r="AX90" s="515">
        <v>3.9803839999999999</v>
      </c>
      <c r="AY90" s="516">
        <v>4.020384</v>
      </c>
      <c r="AZ90" s="279" t="s">
        <v>164</v>
      </c>
      <c r="BA90" s="280">
        <v>1.600384</v>
      </c>
      <c r="BB90" s="280" t="s">
        <v>241</v>
      </c>
      <c r="BC90" s="280" t="s">
        <v>53</v>
      </c>
      <c r="BD90" s="281">
        <v>1.602384</v>
      </c>
    </row>
    <row r="91" spans="1:56" s="117" customFormat="1" ht="12" customHeight="1" x14ac:dyDescent="0.25">
      <c r="A91" s="891"/>
      <c r="B91" s="903"/>
      <c r="C91" s="534" t="s">
        <v>1021</v>
      </c>
      <c r="D91" s="517"/>
      <c r="E91" s="518"/>
      <c r="F91" s="519"/>
      <c r="G91" s="517"/>
      <c r="H91" s="518"/>
      <c r="I91" s="519"/>
      <c r="J91" s="517"/>
      <c r="K91" s="518"/>
      <c r="L91" s="519"/>
      <c r="M91" s="517" t="s">
        <v>53</v>
      </c>
      <c r="N91" s="518" t="s">
        <v>53</v>
      </c>
      <c r="O91" s="519" t="s">
        <v>53</v>
      </c>
      <c r="P91" s="224" t="s">
        <v>53</v>
      </c>
      <c r="Q91" s="225" t="s">
        <v>53</v>
      </c>
      <c r="R91" s="226" t="s">
        <v>53</v>
      </c>
      <c r="S91" s="224" t="s">
        <v>279</v>
      </c>
      <c r="T91" s="225" t="s">
        <v>53</v>
      </c>
      <c r="U91" s="226">
        <v>2.15</v>
      </c>
      <c r="V91" s="224" t="s">
        <v>279</v>
      </c>
      <c r="W91" s="225" t="s">
        <v>53</v>
      </c>
      <c r="X91" s="226">
        <v>2.15</v>
      </c>
      <c r="Y91" s="224" t="s">
        <v>279</v>
      </c>
      <c r="Z91" s="225" t="s">
        <v>53</v>
      </c>
      <c r="AA91" s="226">
        <v>2.81</v>
      </c>
      <c r="AB91" s="224" t="s">
        <v>163</v>
      </c>
      <c r="AC91" s="225">
        <v>4.17</v>
      </c>
      <c r="AD91" s="226">
        <v>4.17</v>
      </c>
      <c r="AE91" s="224" t="s">
        <v>279</v>
      </c>
      <c r="AF91" s="225">
        <v>4.1399999999999997</v>
      </c>
      <c r="AG91" s="226">
        <v>4.1399999999999997</v>
      </c>
      <c r="AH91" s="224" t="s">
        <v>279</v>
      </c>
      <c r="AI91" s="225">
        <v>4.1399999999999997</v>
      </c>
      <c r="AJ91" s="226">
        <v>4.1399999999999997</v>
      </c>
      <c r="AK91" s="233" t="s">
        <v>53</v>
      </c>
      <c r="AL91" s="225" t="s">
        <v>53</v>
      </c>
      <c r="AM91" s="226" t="s">
        <v>53</v>
      </c>
      <c r="AN91" s="235" t="s">
        <v>163</v>
      </c>
      <c r="AO91" s="225">
        <v>3.43</v>
      </c>
      <c r="AP91" s="226">
        <v>3.43</v>
      </c>
      <c r="AQ91" s="511" t="s">
        <v>53</v>
      </c>
      <c r="AR91" s="512" t="s">
        <v>53</v>
      </c>
      <c r="AS91" s="513" t="s">
        <v>53</v>
      </c>
      <c r="AT91" s="511" t="s">
        <v>53</v>
      </c>
      <c r="AU91" s="512" t="s">
        <v>53</v>
      </c>
      <c r="AV91" s="513" t="s">
        <v>53</v>
      </c>
      <c r="AW91" s="511" t="s">
        <v>164</v>
      </c>
      <c r="AX91" s="512">
        <v>0.26300000000000001</v>
      </c>
      <c r="AY91" s="513">
        <v>0.373</v>
      </c>
      <c r="AZ91" s="273" t="s">
        <v>242</v>
      </c>
      <c r="BA91" s="274">
        <v>0.26300000000000001</v>
      </c>
      <c r="BB91" s="274" t="s">
        <v>241</v>
      </c>
      <c r="BC91" s="274" t="s">
        <v>53</v>
      </c>
      <c r="BD91" s="275">
        <v>1.057817</v>
      </c>
    </row>
    <row r="92" spans="1:56" s="117" customFormat="1" ht="12" customHeight="1" x14ac:dyDescent="0.25">
      <c r="A92" s="891"/>
      <c r="B92" s="903"/>
      <c r="C92" s="496" t="s">
        <v>1025</v>
      </c>
      <c r="D92" s="520" t="s">
        <v>53</v>
      </c>
      <c r="E92" s="521" t="s">
        <v>53</v>
      </c>
      <c r="F92" s="522" t="s">
        <v>53</v>
      </c>
      <c r="G92" s="520" t="s">
        <v>53</v>
      </c>
      <c r="H92" s="521" t="s">
        <v>53</v>
      </c>
      <c r="I92" s="522" t="s">
        <v>53</v>
      </c>
      <c r="J92" s="520" t="s">
        <v>53</v>
      </c>
      <c r="K92" s="521" t="s">
        <v>53</v>
      </c>
      <c r="L92" s="522" t="s">
        <v>53</v>
      </c>
      <c r="M92" s="520" t="s">
        <v>53</v>
      </c>
      <c r="N92" s="521" t="s">
        <v>53</v>
      </c>
      <c r="O92" s="522" t="s">
        <v>53</v>
      </c>
      <c r="P92" s="194" t="s">
        <v>53</v>
      </c>
      <c r="Q92" s="195" t="s">
        <v>53</v>
      </c>
      <c r="R92" s="196" t="s">
        <v>53</v>
      </c>
      <c r="S92" s="194" t="s">
        <v>53</v>
      </c>
      <c r="T92" s="195" t="s">
        <v>53</v>
      </c>
      <c r="U92" s="196" t="s">
        <v>53</v>
      </c>
      <c r="V92" s="194" t="s">
        <v>242</v>
      </c>
      <c r="W92" s="195">
        <v>0.6</v>
      </c>
      <c r="X92" s="196">
        <v>2.5049999999999999</v>
      </c>
      <c r="Y92" s="194" t="s">
        <v>164</v>
      </c>
      <c r="Z92" s="195" t="s">
        <v>53</v>
      </c>
      <c r="AA92" s="196">
        <v>2.2450000000000001</v>
      </c>
      <c r="AB92" s="194" t="s">
        <v>164</v>
      </c>
      <c r="AC92" s="195">
        <v>0.58499999999999996</v>
      </c>
      <c r="AD92" s="196">
        <v>2.5449999999999999</v>
      </c>
      <c r="AE92" s="194" t="s">
        <v>279</v>
      </c>
      <c r="AF92" s="195">
        <v>2.52</v>
      </c>
      <c r="AG92" s="196">
        <v>2.52</v>
      </c>
      <c r="AH92" s="194" t="s">
        <v>279</v>
      </c>
      <c r="AI92" s="195">
        <v>2.52</v>
      </c>
      <c r="AJ92" s="196">
        <v>2.52</v>
      </c>
      <c r="AK92" s="220" t="s">
        <v>163</v>
      </c>
      <c r="AL92" s="195">
        <v>2.75</v>
      </c>
      <c r="AM92" s="196">
        <v>3.5619999999999998</v>
      </c>
      <c r="AN92" s="217" t="s">
        <v>279</v>
      </c>
      <c r="AO92" s="195">
        <v>0.79</v>
      </c>
      <c r="AP92" s="196">
        <v>0.89</v>
      </c>
      <c r="AQ92" s="511" t="s">
        <v>164</v>
      </c>
      <c r="AR92" s="512">
        <v>0.72799999999999998</v>
      </c>
      <c r="AS92" s="513">
        <v>0.83799999999999997</v>
      </c>
      <c r="AT92" s="511" t="s">
        <v>201</v>
      </c>
      <c r="AU92" s="512">
        <v>1.0680000000000001</v>
      </c>
      <c r="AV92" s="513">
        <v>1.218</v>
      </c>
      <c r="AW92" s="511" t="s">
        <v>163</v>
      </c>
      <c r="AX92" s="512">
        <v>0.33800000000000002</v>
      </c>
      <c r="AY92" s="513">
        <v>0.38800000000000001</v>
      </c>
      <c r="AZ92" s="276" t="s">
        <v>279</v>
      </c>
      <c r="BA92" s="277">
        <v>0.29799999999999999</v>
      </c>
      <c r="BB92" s="277" t="s">
        <v>53</v>
      </c>
      <c r="BC92" s="277" t="s">
        <v>241</v>
      </c>
      <c r="BD92" s="278">
        <v>0.30399999999999999</v>
      </c>
    </row>
    <row r="93" spans="1:56" s="117" customFormat="1" ht="12" customHeight="1" x14ac:dyDescent="0.25">
      <c r="A93" s="891"/>
      <c r="B93" s="903"/>
      <c r="C93" s="496" t="s">
        <v>1027</v>
      </c>
      <c r="D93" s="520"/>
      <c r="E93" s="521"/>
      <c r="F93" s="522"/>
      <c r="G93" s="520"/>
      <c r="H93" s="521"/>
      <c r="I93" s="522"/>
      <c r="J93" s="520"/>
      <c r="K93" s="521"/>
      <c r="L93" s="522"/>
      <c r="M93" s="520"/>
      <c r="N93" s="521"/>
      <c r="O93" s="522"/>
      <c r="P93" s="194"/>
      <c r="Q93" s="195"/>
      <c r="R93" s="196"/>
      <c r="S93" s="194"/>
      <c r="T93" s="195"/>
      <c r="U93" s="196"/>
      <c r="V93" s="194"/>
      <c r="W93" s="195"/>
      <c r="X93" s="196"/>
      <c r="Y93" s="194"/>
      <c r="Z93" s="195"/>
      <c r="AA93" s="196"/>
      <c r="AB93" s="194"/>
      <c r="AC93" s="195"/>
      <c r="AD93" s="196"/>
      <c r="AE93" s="194"/>
      <c r="AF93" s="195"/>
      <c r="AG93" s="196"/>
      <c r="AH93" s="194"/>
      <c r="AI93" s="195"/>
      <c r="AJ93" s="196"/>
      <c r="AK93" s="220"/>
      <c r="AL93" s="195"/>
      <c r="AM93" s="196"/>
      <c r="AN93" s="217"/>
      <c r="AO93" s="195"/>
      <c r="AP93" s="196"/>
      <c r="AQ93" s="511"/>
      <c r="AR93" s="512"/>
      <c r="AS93" s="513"/>
      <c r="AT93" s="511" t="s">
        <v>53</v>
      </c>
      <c r="AU93" s="512" t="s">
        <v>53</v>
      </c>
      <c r="AV93" s="513" t="s">
        <v>53</v>
      </c>
      <c r="AW93" s="511" t="s">
        <v>53</v>
      </c>
      <c r="AX93" s="512" t="s">
        <v>53</v>
      </c>
      <c r="AY93" s="513" t="s">
        <v>53</v>
      </c>
      <c r="AZ93" s="276"/>
      <c r="BA93" s="277"/>
      <c r="BB93" s="277"/>
      <c r="BC93" s="277"/>
      <c r="BD93" s="278" t="s">
        <v>241</v>
      </c>
    </row>
    <row r="94" spans="1:56" s="117" customFormat="1" ht="12" customHeight="1" x14ac:dyDescent="0.25">
      <c r="A94" s="891"/>
      <c r="B94" s="903"/>
      <c r="C94" s="496" t="s">
        <v>1022</v>
      </c>
      <c r="D94" s="520" t="s">
        <v>53</v>
      </c>
      <c r="E94" s="521" t="s">
        <v>53</v>
      </c>
      <c r="F94" s="522" t="s">
        <v>53</v>
      </c>
      <c r="G94" s="520" t="s">
        <v>53</v>
      </c>
      <c r="H94" s="521" t="s">
        <v>53</v>
      </c>
      <c r="I94" s="522" t="s">
        <v>53</v>
      </c>
      <c r="J94" s="520" t="s">
        <v>53</v>
      </c>
      <c r="K94" s="521" t="s">
        <v>53</v>
      </c>
      <c r="L94" s="522" t="s">
        <v>53</v>
      </c>
      <c r="M94" s="520" t="s">
        <v>163</v>
      </c>
      <c r="N94" s="521">
        <v>8.4000000000000005E-2</v>
      </c>
      <c r="O94" s="522">
        <v>0.30399999999999999</v>
      </c>
      <c r="P94" s="194" t="s">
        <v>164</v>
      </c>
      <c r="Q94" s="195">
        <v>0.28399999999999997</v>
      </c>
      <c r="R94" s="196">
        <v>1.3240000000000001</v>
      </c>
      <c r="S94" s="194" t="s">
        <v>53</v>
      </c>
      <c r="T94" s="195" t="s">
        <v>53</v>
      </c>
      <c r="U94" s="196" t="s">
        <v>53</v>
      </c>
      <c r="V94" s="194" t="s">
        <v>53</v>
      </c>
      <c r="W94" s="195" t="s">
        <v>53</v>
      </c>
      <c r="X94" s="196" t="s">
        <v>53</v>
      </c>
      <c r="Y94" s="194" t="s">
        <v>164</v>
      </c>
      <c r="Z94" s="195">
        <v>0.73399999999999999</v>
      </c>
      <c r="AA94" s="196">
        <v>1.034</v>
      </c>
      <c r="AB94" s="194" t="s">
        <v>163</v>
      </c>
      <c r="AC94" s="195" t="s">
        <v>53</v>
      </c>
      <c r="AD94" s="196">
        <v>0.82399999999999995</v>
      </c>
      <c r="AE94" s="194" t="s">
        <v>53</v>
      </c>
      <c r="AF94" s="195" t="s">
        <v>53</v>
      </c>
      <c r="AG94" s="196" t="s">
        <v>53</v>
      </c>
      <c r="AH94" s="194" t="s">
        <v>53</v>
      </c>
      <c r="AI94" s="195" t="s">
        <v>53</v>
      </c>
      <c r="AJ94" s="196" t="s">
        <v>53</v>
      </c>
      <c r="AK94" s="220" t="s">
        <v>53</v>
      </c>
      <c r="AL94" s="195" t="s">
        <v>53</v>
      </c>
      <c r="AM94" s="196" t="s">
        <v>53</v>
      </c>
      <c r="AN94" s="217" t="s">
        <v>53</v>
      </c>
      <c r="AO94" s="195" t="s">
        <v>53</v>
      </c>
      <c r="AP94" s="196" t="s">
        <v>53</v>
      </c>
      <c r="AQ94" s="511"/>
      <c r="AR94" s="512"/>
      <c r="AS94" s="513"/>
      <c r="AT94" s="511" t="s">
        <v>53</v>
      </c>
      <c r="AU94" s="512" t="s">
        <v>53</v>
      </c>
      <c r="AV94" s="513" t="s">
        <v>53</v>
      </c>
      <c r="AW94" s="511" t="s">
        <v>53</v>
      </c>
      <c r="AX94" s="512" t="s">
        <v>53</v>
      </c>
      <c r="AY94" s="513" t="s">
        <v>53</v>
      </c>
      <c r="AZ94" s="276" t="s">
        <v>53</v>
      </c>
      <c r="BA94" s="277" t="s">
        <v>53</v>
      </c>
      <c r="BB94" s="277" t="s">
        <v>53</v>
      </c>
      <c r="BC94" s="277" t="s">
        <v>53</v>
      </c>
      <c r="BD94" s="278" t="s">
        <v>53</v>
      </c>
    </row>
    <row r="95" spans="1:56" s="117" customFormat="1" ht="12" customHeight="1" x14ac:dyDescent="0.25">
      <c r="A95" s="891"/>
      <c r="B95" s="904"/>
      <c r="C95" s="497" t="s">
        <v>1024</v>
      </c>
      <c r="D95" s="520"/>
      <c r="E95" s="521"/>
      <c r="F95" s="522"/>
      <c r="G95" s="520" t="s">
        <v>53</v>
      </c>
      <c r="H95" s="521" t="s">
        <v>53</v>
      </c>
      <c r="I95" s="522" t="s">
        <v>53</v>
      </c>
      <c r="J95" s="520" t="s">
        <v>53</v>
      </c>
      <c r="K95" s="521" t="s">
        <v>53</v>
      </c>
      <c r="L95" s="522" t="s">
        <v>53</v>
      </c>
      <c r="M95" s="520" t="s">
        <v>53</v>
      </c>
      <c r="N95" s="521" t="s">
        <v>53</v>
      </c>
      <c r="O95" s="522" t="s">
        <v>53</v>
      </c>
      <c r="P95" s="221" t="s">
        <v>53</v>
      </c>
      <c r="Q95" s="222" t="s">
        <v>53</v>
      </c>
      <c r="R95" s="223" t="s">
        <v>53</v>
      </c>
      <c r="S95" s="221" t="s">
        <v>53</v>
      </c>
      <c r="T95" s="222" t="s">
        <v>53</v>
      </c>
      <c r="U95" s="223" t="s">
        <v>53</v>
      </c>
      <c r="V95" s="221" t="s">
        <v>279</v>
      </c>
      <c r="W95" s="222" t="s">
        <v>53</v>
      </c>
      <c r="X95" s="223">
        <v>0.38500000000000001</v>
      </c>
      <c r="Y95" s="221" t="s">
        <v>279</v>
      </c>
      <c r="Z95" s="222">
        <v>0.37</v>
      </c>
      <c r="AA95" s="223">
        <v>0.39500000000000002</v>
      </c>
      <c r="AB95" s="221" t="s">
        <v>279</v>
      </c>
      <c r="AC95" s="222">
        <v>0.37</v>
      </c>
      <c r="AD95" s="223">
        <v>0.39500000000000002</v>
      </c>
      <c r="AE95" s="221" t="s">
        <v>279</v>
      </c>
      <c r="AF95" s="222">
        <v>0.36</v>
      </c>
      <c r="AG95" s="223">
        <v>0.72</v>
      </c>
      <c r="AH95" s="221" t="s">
        <v>53</v>
      </c>
      <c r="AI95" s="222" t="s">
        <v>53</v>
      </c>
      <c r="AJ95" s="223" t="s">
        <v>53</v>
      </c>
      <c r="AK95" s="232" t="s">
        <v>53</v>
      </c>
      <c r="AL95" s="222" t="s">
        <v>53</v>
      </c>
      <c r="AM95" s="223" t="s">
        <v>53</v>
      </c>
      <c r="AN95" s="234" t="s">
        <v>53</v>
      </c>
      <c r="AO95" s="222" t="s">
        <v>53</v>
      </c>
      <c r="AP95" s="223" t="s">
        <v>53</v>
      </c>
      <c r="AQ95" s="514" t="s">
        <v>53</v>
      </c>
      <c r="AR95" s="515" t="s">
        <v>53</v>
      </c>
      <c r="AS95" s="516" t="s">
        <v>53</v>
      </c>
      <c r="AT95" s="514" t="s">
        <v>53</v>
      </c>
      <c r="AU95" s="515" t="s">
        <v>53</v>
      </c>
      <c r="AV95" s="516" t="s">
        <v>53</v>
      </c>
      <c r="AW95" s="514" t="s">
        <v>53</v>
      </c>
      <c r="AX95" s="515" t="s">
        <v>53</v>
      </c>
      <c r="AY95" s="516" t="s">
        <v>53</v>
      </c>
      <c r="AZ95" s="219" t="s">
        <v>53</v>
      </c>
      <c r="BA95" s="199" t="s">
        <v>53</v>
      </c>
      <c r="BB95" s="199" t="s">
        <v>241</v>
      </c>
      <c r="BC95" s="199" t="s">
        <v>53</v>
      </c>
      <c r="BD95" s="200" t="s">
        <v>53</v>
      </c>
    </row>
    <row r="96" spans="1:56" s="117" customFormat="1" ht="12" customHeight="1" x14ac:dyDescent="0.25">
      <c r="A96" s="891"/>
      <c r="B96" s="892" t="s">
        <v>43</v>
      </c>
      <c r="C96" s="229" t="s">
        <v>1036</v>
      </c>
      <c r="D96" s="517" t="s">
        <v>53</v>
      </c>
      <c r="E96" s="518" t="s">
        <v>53</v>
      </c>
      <c r="F96" s="519" t="s">
        <v>53</v>
      </c>
      <c r="G96" s="517" t="s">
        <v>53</v>
      </c>
      <c r="H96" s="518" t="s">
        <v>53</v>
      </c>
      <c r="I96" s="519" t="s">
        <v>53</v>
      </c>
      <c r="J96" s="517" t="s">
        <v>53</v>
      </c>
      <c r="K96" s="518" t="s">
        <v>53</v>
      </c>
      <c r="L96" s="519" t="s">
        <v>53</v>
      </c>
      <c r="M96" s="517" t="s">
        <v>53</v>
      </c>
      <c r="N96" s="518" t="s">
        <v>53</v>
      </c>
      <c r="O96" s="519" t="s">
        <v>53</v>
      </c>
      <c r="P96" s="224" t="s">
        <v>53</v>
      </c>
      <c r="Q96" s="225" t="s">
        <v>53</v>
      </c>
      <c r="R96" s="226" t="s">
        <v>53</v>
      </c>
      <c r="S96" s="224" t="s">
        <v>53</v>
      </c>
      <c r="T96" s="225" t="s">
        <v>53</v>
      </c>
      <c r="U96" s="226" t="s">
        <v>53</v>
      </c>
      <c r="V96" s="224" t="s">
        <v>53</v>
      </c>
      <c r="W96" s="225" t="s">
        <v>53</v>
      </c>
      <c r="X96" s="226" t="s">
        <v>53</v>
      </c>
      <c r="Y96" s="224" t="s">
        <v>53</v>
      </c>
      <c r="Z96" s="225" t="s">
        <v>53</v>
      </c>
      <c r="AA96" s="226" t="s">
        <v>53</v>
      </c>
      <c r="AB96" s="224" t="s">
        <v>53</v>
      </c>
      <c r="AC96" s="225" t="s">
        <v>53</v>
      </c>
      <c r="AD96" s="226" t="s">
        <v>53</v>
      </c>
      <c r="AE96" s="224" t="s">
        <v>163</v>
      </c>
      <c r="AF96" s="225">
        <v>23.69</v>
      </c>
      <c r="AG96" s="226">
        <v>23.69</v>
      </c>
      <c r="AH96" s="224" t="s">
        <v>163</v>
      </c>
      <c r="AI96" s="225">
        <v>24.19</v>
      </c>
      <c r="AJ96" s="226">
        <v>24.19</v>
      </c>
      <c r="AK96" s="233" t="s">
        <v>242</v>
      </c>
      <c r="AL96" s="225">
        <v>24.31</v>
      </c>
      <c r="AM96" s="226">
        <v>37.14</v>
      </c>
      <c r="AN96" s="235" t="s">
        <v>242</v>
      </c>
      <c r="AO96" s="225">
        <v>6.39</v>
      </c>
      <c r="AP96" s="226">
        <v>19.22</v>
      </c>
      <c r="AQ96" s="511" t="s">
        <v>242</v>
      </c>
      <c r="AR96" s="512">
        <v>19.23</v>
      </c>
      <c r="AS96" s="513">
        <v>19.23</v>
      </c>
      <c r="AT96" s="511" t="s">
        <v>201</v>
      </c>
      <c r="AU96" s="512">
        <v>19.23</v>
      </c>
      <c r="AV96" s="513">
        <v>19.260000000000002</v>
      </c>
      <c r="AW96" s="511" t="s">
        <v>242</v>
      </c>
      <c r="AX96" s="512">
        <v>21.79</v>
      </c>
      <c r="AY96" s="513">
        <v>21.82</v>
      </c>
      <c r="AZ96" s="273" t="s">
        <v>242</v>
      </c>
      <c r="BA96" s="274">
        <v>21.67</v>
      </c>
      <c r="BB96" s="274" t="s">
        <v>241</v>
      </c>
      <c r="BC96" s="274" t="s">
        <v>53</v>
      </c>
      <c r="BD96" s="275">
        <v>21.672000000000001</v>
      </c>
    </row>
    <row r="97" spans="1:57" s="117" customFormat="1" ht="12" customHeight="1" x14ac:dyDescent="0.25">
      <c r="A97" s="891"/>
      <c r="B97" s="893"/>
      <c r="C97" s="230" t="s">
        <v>1035</v>
      </c>
      <c r="D97" s="520"/>
      <c r="E97" s="521"/>
      <c r="F97" s="522"/>
      <c r="G97" s="520"/>
      <c r="H97" s="521"/>
      <c r="I97" s="522"/>
      <c r="J97" s="520"/>
      <c r="K97" s="521"/>
      <c r="L97" s="522"/>
      <c r="M97" s="520" t="s">
        <v>53</v>
      </c>
      <c r="N97" s="521" t="s">
        <v>53</v>
      </c>
      <c r="O97" s="522" t="s">
        <v>53</v>
      </c>
      <c r="P97" s="194"/>
      <c r="Q97" s="195"/>
      <c r="R97" s="196"/>
      <c r="S97" s="194" t="s">
        <v>53</v>
      </c>
      <c r="T97" s="195" t="s">
        <v>53</v>
      </c>
      <c r="U97" s="196" t="s">
        <v>53</v>
      </c>
      <c r="V97" s="194" t="s">
        <v>53</v>
      </c>
      <c r="W97" s="195" t="s">
        <v>53</v>
      </c>
      <c r="X97" s="196" t="s">
        <v>53</v>
      </c>
      <c r="Y97" s="194" t="s">
        <v>53</v>
      </c>
      <c r="Z97" s="195" t="s">
        <v>53</v>
      </c>
      <c r="AA97" s="196" t="s">
        <v>53</v>
      </c>
      <c r="AB97" s="194" t="s">
        <v>53</v>
      </c>
      <c r="AC97" s="195" t="s">
        <v>53</v>
      </c>
      <c r="AD97" s="196" t="s">
        <v>53</v>
      </c>
      <c r="AE97" s="194"/>
      <c r="AF97" s="195"/>
      <c r="AG97" s="196"/>
      <c r="AH97" s="194" t="s">
        <v>53</v>
      </c>
      <c r="AI97" s="195" t="s">
        <v>53</v>
      </c>
      <c r="AJ97" s="196" t="s">
        <v>53</v>
      </c>
      <c r="AK97" s="220" t="s">
        <v>53</v>
      </c>
      <c r="AL97" s="195" t="s">
        <v>53</v>
      </c>
      <c r="AM97" s="196" t="s">
        <v>53</v>
      </c>
      <c r="AN97" s="217" t="s">
        <v>164</v>
      </c>
      <c r="AO97" s="195">
        <v>2.89</v>
      </c>
      <c r="AP97" s="196">
        <v>4.8899999999999997</v>
      </c>
      <c r="AQ97" s="511" t="s">
        <v>163</v>
      </c>
      <c r="AR97" s="512">
        <v>2.4900000000000002</v>
      </c>
      <c r="AS97" s="513">
        <v>2.4900000000000002</v>
      </c>
      <c r="AT97" s="511" t="s">
        <v>164</v>
      </c>
      <c r="AU97" s="512">
        <v>2.48</v>
      </c>
      <c r="AV97" s="513">
        <v>2.52</v>
      </c>
      <c r="AW97" s="511" t="s">
        <v>53</v>
      </c>
      <c r="AX97" s="512" t="s">
        <v>53</v>
      </c>
      <c r="AY97" s="513" t="s">
        <v>53</v>
      </c>
      <c r="AZ97" s="276" t="s">
        <v>164</v>
      </c>
      <c r="BA97" s="277">
        <v>1.6951400000000001</v>
      </c>
      <c r="BB97" s="277" t="s">
        <v>241</v>
      </c>
      <c r="BC97" s="277" t="s">
        <v>53</v>
      </c>
      <c r="BD97" s="278">
        <v>2.08514</v>
      </c>
    </row>
    <row r="98" spans="1:57" s="117" customFormat="1" ht="12" customHeight="1" x14ac:dyDescent="0.25">
      <c r="A98" s="891"/>
      <c r="B98" s="893"/>
      <c r="C98" s="227" t="s">
        <v>1037</v>
      </c>
      <c r="D98" s="520"/>
      <c r="E98" s="521"/>
      <c r="F98" s="522"/>
      <c r="G98" s="520"/>
      <c r="H98" s="521"/>
      <c r="I98" s="522"/>
      <c r="J98" s="520"/>
      <c r="K98" s="521"/>
      <c r="L98" s="522"/>
      <c r="M98" s="520" t="s">
        <v>53</v>
      </c>
      <c r="N98" s="521" t="s">
        <v>53</v>
      </c>
      <c r="O98" s="522" t="s">
        <v>53</v>
      </c>
      <c r="P98" s="194"/>
      <c r="Q98" s="195"/>
      <c r="R98" s="196"/>
      <c r="S98" s="194"/>
      <c r="T98" s="195"/>
      <c r="U98" s="196"/>
      <c r="V98" s="194"/>
      <c r="W98" s="195"/>
      <c r="X98" s="196"/>
      <c r="Y98" s="194" t="s">
        <v>53</v>
      </c>
      <c r="Z98" s="195" t="s">
        <v>53</v>
      </c>
      <c r="AA98" s="196" t="s">
        <v>53</v>
      </c>
      <c r="AB98" s="194"/>
      <c r="AC98" s="195"/>
      <c r="AD98" s="196"/>
      <c r="AE98" s="194"/>
      <c r="AF98" s="195"/>
      <c r="AG98" s="196"/>
      <c r="AH98" s="194"/>
      <c r="AI98" s="195"/>
      <c r="AJ98" s="196"/>
      <c r="AK98" s="220"/>
      <c r="AL98" s="195"/>
      <c r="AM98" s="196"/>
      <c r="AN98" s="217" t="s">
        <v>53</v>
      </c>
      <c r="AO98" s="195" t="s">
        <v>53</v>
      </c>
      <c r="AP98" s="196" t="s">
        <v>53</v>
      </c>
      <c r="AQ98" s="511" t="s">
        <v>53</v>
      </c>
      <c r="AR98" s="512" t="s">
        <v>53</v>
      </c>
      <c r="AS98" s="513" t="s">
        <v>53</v>
      </c>
      <c r="AT98" s="511" t="s">
        <v>53</v>
      </c>
      <c r="AU98" s="512" t="s">
        <v>53</v>
      </c>
      <c r="AV98" s="513" t="s">
        <v>53</v>
      </c>
      <c r="AW98" s="511" t="s">
        <v>53</v>
      </c>
      <c r="AX98" s="512" t="s">
        <v>53</v>
      </c>
      <c r="AY98" s="513" t="s">
        <v>53</v>
      </c>
      <c r="AZ98" s="276" t="s">
        <v>53</v>
      </c>
      <c r="BA98" s="277" t="s">
        <v>53</v>
      </c>
      <c r="BB98" s="277" t="s">
        <v>53</v>
      </c>
      <c r="BC98" s="277" t="s">
        <v>53</v>
      </c>
      <c r="BD98" s="278" t="s">
        <v>53</v>
      </c>
    </row>
    <row r="99" spans="1:57" s="117" customFormat="1" ht="12" customHeight="1" x14ac:dyDescent="0.25">
      <c r="A99" s="891"/>
      <c r="B99" s="893"/>
      <c r="C99" s="230" t="s">
        <v>1039</v>
      </c>
      <c r="D99" s="520"/>
      <c r="E99" s="521"/>
      <c r="F99" s="522"/>
      <c r="G99" s="520"/>
      <c r="H99" s="521"/>
      <c r="I99" s="522"/>
      <c r="J99" s="520"/>
      <c r="K99" s="521"/>
      <c r="L99" s="522"/>
      <c r="M99" s="520"/>
      <c r="N99" s="521"/>
      <c r="O99" s="522"/>
      <c r="P99" s="194" t="s">
        <v>53</v>
      </c>
      <c r="Q99" s="195" t="s">
        <v>53</v>
      </c>
      <c r="R99" s="196" t="s">
        <v>53</v>
      </c>
      <c r="S99" s="194" t="s">
        <v>53</v>
      </c>
      <c r="T99" s="195" t="s">
        <v>53</v>
      </c>
      <c r="U99" s="196" t="s">
        <v>53</v>
      </c>
      <c r="V99" s="194" t="s">
        <v>53</v>
      </c>
      <c r="W99" s="195" t="s">
        <v>53</v>
      </c>
      <c r="X99" s="196" t="s">
        <v>53</v>
      </c>
      <c r="Y99" s="194" t="s">
        <v>53</v>
      </c>
      <c r="Z99" s="195" t="s">
        <v>53</v>
      </c>
      <c r="AA99" s="196" t="s">
        <v>53</v>
      </c>
      <c r="AB99" s="194" t="s">
        <v>53</v>
      </c>
      <c r="AC99" s="195" t="s">
        <v>53</v>
      </c>
      <c r="AD99" s="196" t="s">
        <v>53</v>
      </c>
      <c r="AE99" s="194" t="s">
        <v>53</v>
      </c>
      <c r="AF99" s="195" t="s">
        <v>53</v>
      </c>
      <c r="AG99" s="196" t="s">
        <v>53</v>
      </c>
      <c r="AH99" s="194" t="s">
        <v>53</v>
      </c>
      <c r="AI99" s="195" t="s">
        <v>53</v>
      </c>
      <c r="AJ99" s="196" t="s">
        <v>53</v>
      </c>
      <c r="AK99" s="220"/>
      <c r="AL99" s="195"/>
      <c r="AM99" s="196"/>
      <c r="AN99" s="217"/>
      <c r="AO99" s="195"/>
      <c r="AP99" s="196"/>
      <c r="AQ99" s="511"/>
      <c r="AR99" s="512"/>
      <c r="AS99" s="513"/>
      <c r="AT99" s="511"/>
      <c r="AU99" s="512"/>
      <c r="AV99" s="513"/>
      <c r="AW99" s="511" t="s">
        <v>53</v>
      </c>
      <c r="AX99" s="512" t="s">
        <v>53</v>
      </c>
      <c r="AY99" s="513" t="s">
        <v>53</v>
      </c>
      <c r="AZ99" s="276" t="s">
        <v>53</v>
      </c>
      <c r="BA99" s="277" t="s">
        <v>53</v>
      </c>
      <c r="BB99" s="277" t="s">
        <v>53</v>
      </c>
      <c r="BC99" s="277" t="s">
        <v>53</v>
      </c>
      <c r="BD99" s="278" t="s">
        <v>53</v>
      </c>
    </row>
    <row r="100" spans="1:57" s="117" customFormat="1" ht="12" customHeight="1" x14ac:dyDescent="0.25">
      <c r="A100" s="891"/>
      <c r="B100" s="894"/>
      <c r="C100" s="228" t="s">
        <v>1038</v>
      </c>
      <c r="D100" s="523"/>
      <c r="E100" s="524"/>
      <c r="F100" s="525"/>
      <c r="G100" s="523"/>
      <c r="H100" s="524"/>
      <c r="I100" s="525"/>
      <c r="J100" s="523"/>
      <c r="K100" s="524"/>
      <c r="L100" s="525"/>
      <c r="M100" s="523" t="s">
        <v>53</v>
      </c>
      <c r="N100" s="524" t="s">
        <v>53</v>
      </c>
      <c r="O100" s="525" t="s">
        <v>53</v>
      </c>
      <c r="P100" s="198" t="s">
        <v>53</v>
      </c>
      <c r="Q100" s="199" t="s">
        <v>53</v>
      </c>
      <c r="R100" s="200" t="s">
        <v>53</v>
      </c>
      <c r="S100" s="198" t="s">
        <v>53</v>
      </c>
      <c r="T100" s="199" t="s">
        <v>53</v>
      </c>
      <c r="U100" s="200" t="s">
        <v>53</v>
      </c>
      <c r="V100" s="198" t="s">
        <v>279</v>
      </c>
      <c r="W100" s="199">
        <v>0.2</v>
      </c>
      <c r="X100" s="200">
        <v>0.2</v>
      </c>
      <c r="Y100" s="198" t="s">
        <v>53</v>
      </c>
      <c r="Z100" s="199">
        <v>0.3</v>
      </c>
      <c r="AA100" s="200" t="s">
        <v>53</v>
      </c>
      <c r="AB100" s="198" t="s">
        <v>53</v>
      </c>
      <c r="AC100" s="199">
        <v>0.23</v>
      </c>
      <c r="AD100" s="200" t="s">
        <v>53</v>
      </c>
      <c r="AE100" s="198" t="s">
        <v>53</v>
      </c>
      <c r="AF100" s="199" t="s">
        <v>53</v>
      </c>
      <c r="AG100" s="200" t="s">
        <v>53</v>
      </c>
      <c r="AH100" s="198" t="s">
        <v>53</v>
      </c>
      <c r="AI100" s="199" t="s">
        <v>53</v>
      </c>
      <c r="AJ100" s="200" t="s">
        <v>53</v>
      </c>
      <c r="AK100" s="507" t="s">
        <v>279</v>
      </c>
      <c r="AL100" s="199">
        <v>0.2</v>
      </c>
      <c r="AM100" s="200">
        <v>0.2</v>
      </c>
      <c r="AN100" s="219" t="s">
        <v>53</v>
      </c>
      <c r="AO100" s="199">
        <v>0.13</v>
      </c>
      <c r="AP100" s="200" t="s">
        <v>53</v>
      </c>
      <c r="AQ100" s="526" t="s">
        <v>53</v>
      </c>
      <c r="AR100" s="527">
        <v>0.14000000000000001</v>
      </c>
      <c r="AS100" s="528" t="s">
        <v>53</v>
      </c>
      <c r="AT100" s="526" t="s">
        <v>53</v>
      </c>
      <c r="AU100" s="527">
        <v>0.14000000000000001</v>
      </c>
      <c r="AV100" s="528" t="s">
        <v>53</v>
      </c>
      <c r="AW100" s="526" t="s">
        <v>53</v>
      </c>
      <c r="AX100" s="527" t="s">
        <v>53</v>
      </c>
      <c r="AY100" s="528" t="s">
        <v>53</v>
      </c>
      <c r="AZ100" s="219" t="s">
        <v>53</v>
      </c>
      <c r="BA100" s="199">
        <v>0.13</v>
      </c>
      <c r="BB100" s="199" t="s">
        <v>241</v>
      </c>
      <c r="BC100" s="199" t="s">
        <v>53</v>
      </c>
      <c r="BD100" s="200" t="s">
        <v>53</v>
      </c>
    </row>
    <row r="101" spans="1:57" ht="15.75" customHeight="1" x14ac:dyDescent="0.25">
      <c r="A101" s="299"/>
      <c r="BE101" s="89"/>
    </row>
    <row r="102" spans="1:57" ht="15.75" customHeight="1" x14ac:dyDescent="0.25">
      <c r="A102" s="299"/>
    </row>
    <row r="103" spans="1:57" ht="15.75" customHeight="1" x14ac:dyDescent="0.25">
      <c r="A103" s="299"/>
    </row>
    <row r="104" spans="1:57" ht="15.75" customHeight="1" x14ac:dyDescent="0.25">
      <c r="A104" s="299"/>
    </row>
    <row r="105" spans="1:57" ht="15.75" customHeight="1" x14ac:dyDescent="0.25">
      <c r="A105" s="299"/>
    </row>
    <row r="106" spans="1:57" ht="15.75" customHeight="1" x14ac:dyDescent="0.25">
      <c r="A106" s="299"/>
    </row>
    <row r="107" spans="1:57" ht="15.75" customHeight="1" x14ac:dyDescent="0.25">
      <c r="A107" s="299"/>
    </row>
  </sheetData>
  <sheetProtection selectLockedCells="1" selectUnlockedCells="1"/>
  <mergeCells count="225">
    <mergeCell ref="AN47:AN48"/>
    <mergeCell ref="AO47:AO48"/>
    <mergeCell ref="N26:N27"/>
    <mergeCell ref="O26:O27"/>
    <mergeCell ref="J46:L46"/>
    <mergeCell ref="M46:O46"/>
    <mergeCell ref="J47:J48"/>
    <mergeCell ref="K47:K48"/>
    <mergeCell ref="L47:L48"/>
    <mergeCell ref="M47:M48"/>
    <mergeCell ref="N47:N48"/>
    <mergeCell ref="O47:O48"/>
    <mergeCell ref="P47:P48"/>
    <mergeCell ref="S47:S48"/>
    <mergeCell ref="Y47:Y48"/>
    <mergeCell ref="Z47:Z48"/>
    <mergeCell ref="AA47:AA48"/>
    <mergeCell ref="X47:X48"/>
    <mergeCell ref="P46:R46"/>
    <mergeCell ref="S46:U46"/>
    <mergeCell ref="AF47:AF48"/>
    <mergeCell ref="AG47:AG48"/>
    <mergeCell ref="AH47:AH48"/>
    <mergeCell ref="AI47:AI48"/>
    <mergeCell ref="G12:I12"/>
    <mergeCell ref="G13:G14"/>
    <mergeCell ref="H13:H14"/>
    <mergeCell ref="I13:I14"/>
    <mergeCell ref="D12:F12"/>
    <mergeCell ref="D13:D14"/>
    <mergeCell ref="E13:E14"/>
    <mergeCell ref="F13:F14"/>
    <mergeCell ref="D25:F25"/>
    <mergeCell ref="G25:I25"/>
    <mergeCell ref="M12:O12"/>
    <mergeCell ref="M13:M14"/>
    <mergeCell ref="N13:N14"/>
    <mergeCell ref="O13:O14"/>
    <mergeCell ref="J12:L12"/>
    <mergeCell ref="J13:J14"/>
    <mergeCell ref="K13:K14"/>
    <mergeCell ref="L13:L14"/>
    <mergeCell ref="J25:L25"/>
    <mergeCell ref="M25:O25"/>
    <mergeCell ref="V11:X11"/>
    <mergeCell ref="AB46:AD46"/>
    <mergeCell ref="AE46:AG46"/>
    <mergeCell ref="AD26:AD27"/>
    <mergeCell ref="AC26:AC27"/>
    <mergeCell ref="AF26:AF27"/>
    <mergeCell ref="AE26:AE27"/>
    <mergeCell ref="AG26:AG27"/>
    <mergeCell ref="AB12:AD12"/>
    <mergeCell ref="AE12:AG12"/>
    <mergeCell ref="AG13:AG14"/>
    <mergeCell ref="AD13:AD14"/>
    <mergeCell ref="AB13:AB14"/>
    <mergeCell ref="AC13:AC14"/>
    <mergeCell ref="AB26:AB27"/>
    <mergeCell ref="V46:X46"/>
    <mergeCell ref="Y46:AA46"/>
    <mergeCell ref="V13:V14"/>
    <mergeCell ref="AE25:AG25"/>
    <mergeCell ref="AF13:AF14"/>
    <mergeCell ref="Z26:Z27"/>
    <mergeCell ref="AA26:AA27"/>
    <mergeCell ref="W26:W27"/>
    <mergeCell ref="V26:V27"/>
    <mergeCell ref="X26:X27"/>
    <mergeCell ref="Y26:Y27"/>
    <mergeCell ref="B86:B95"/>
    <mergeCell ref="Q47:Q48"/>
    <mergeCell ref="R47:R48"/>
    <mergeCell ref="U47:U48"/>
    <mergeCell ref="V47:V48"/>
    <mergeCell ref="B71:B74"/>
    <mergeCell ref="W47:W48"/>
    <mergeCell ref="T47:T48"/>
    <mergeCell ref="B42:B43"/>
    <mergeCell ref="D46:F46"/>
    <mergeCell ref="G46:I46"/>
    <mergeCell ref="B32:B33"/>
    <mergeCell ref="B35:B39"/>
    <mergeCell ref="D26:D27"/>
    <mergeCell ref="E26:E27"/>
    <mergeCell ref="AD47:AD48"/>
    <mergeCell ref="AE47:AE48"/>
    <mergeCell ref="A86:A100"/>
    <mergeCell ref="B96:B100"/>
    <mergeCell ref="A49:A74"/>
    <mergeCell ref="B49:B62"/>
    <mergeCell ref="A75:A84"/>
    <mergeCell ref="B75:B81"/>
    <mergeCell ref="B82:B84"/>
    <mergeCell ref="B63:B67"/>
    <mergeCell ref="B68:B70"/>
    <mergeCell ref="AC47:AC48"/>
    <mergeCell ref="D47:D48"/>
    <mergeCell ref="E47:E48"/>
    <mergeCell ref="F47:F48"/>
    <mergeCell ref="G47:G48"/>
    <mergeCell ref="H47:H48"/>
    <mergeCell ref="I47:I48"/>
    <mergeCell ref="AB47:AB48"/>
    <mergeCell ref="T13:T14"/>
    <mergeCell ref="U13:U14"/>
    <mergeCell ref="P26:P27"/>
    <mergeCell ref="Q26:Q27"/>
    <mergeCell ref="B28:B31"/>
    <mergeCell ref="R26:R27"/>
    <mergeCell ref="S26:S27"/>
    <mergeCell ref="F26:F27"/>
    <mergeCell ref="G26:G27"/>
    <mergeCell ref="H26:H27"/>
    <mergeCell ref="I26:I27"/>
    <mergeCell ref="J26:J27"/>
    <mergeCell ref="K26:K27"/>
    <mergeCell ref="L26:L27"/>
    <mergeCell ref="M26:M27"/>
    <mergeCell ref="T26:T27"/>
    <mergeCell ref="U26:U27"/>
    <mergeCell ref="AP26:AP27"/>
    <mergeCell ref="AK12:AM12"/>
    <mergeCell ref="AK13:AK14"/>
    <mergeCell ref="AM13:AM14"/>
    <mergeCell ref="AL13:AL14"/>
    <mergeCell ref="P12:R12"/>
    <mergeCell ref="S12:U12"/>
    <mergeCell ref="V12:X12"/>
    <mergeCell ref="Y12:AA12"/>
    <mergeCell ref="AE13:AE14"/>
    <mergeCell ref="P25:R25"/>
    <mergeCell ref="S25:U25"/>
    <mergeCell ref="V25:X25"/>
    <mergeCell ref="Y25:AA25"/>
    <mergeCell ref="AB25:AD25"/>
    <mergeCell ref="P13:P14"/>
    <mergeCell ref="Q13:Q14"/>
    <mergeCell ref="AA13:AA14"/>
    <mergeCell ref="W13:W14"/>
    <mergeCell ref="X13:X14"/>
    <mergeCell ref="Y13:Y14"/>
    <mergeCell ref="Z13:Z14"/>
    <mergeCell ref="R13:R14"/>
    <mergeCell ref="S13:S14"/>
    <mergeCell ref="AP47:AP48"/>
    <mergeCell ref="AN46:AP46"/>
    <mergeCell ref="AH46:AJ46"/>
    <mergeCell ref="AZ12:BE12"/>
    <mergeCell ref="BE13:BE14"/>
    <mergeCell ref="AZ26:AZ27"/>
    <mergeCell ref="BA26:BA27"/>
    <mergeCell ref="BB26:BC26"/>
    <mergeCell ref="BD26:BD27"/>
    <mergeCell ref="AK25:AM25"/>
    <mergeCell ref="AN13:AN14"/>
    <mergeCell ref="AO13:AO14"/>
    <mergeCell ref="AP13:AP14"/>
    <mergeCell ref="AN12:AP12"/>
    <mergeCell ref="AN25:AP25"/>
    <mergeCell ref="AQ12:AS12"/>
    <mergeCell ref="AT12:AV12"/>
    <mergeCell ref="AQ25:AS25"/>
    <mergeCell ref="AT25:AV25"/>
    <mergeCell ref="AK26:AK27"/>
    <mergeCell ref="AL26:AL27"/>
    <mergeCell ref="AM26:AM27"/>
    <mergeCell ref="AN26:AN27"/>
    <mergeCell ref="AO26:AO27"/>
    <mergeCell ref="AH12:AJ12"/>
    <mergeCell ref="AH13:AH14"/>
    <mergeCell ref="AI13:AI14"/>
    <mergeCell ref="AJ13:AJ14"/>
    <mergeCell ref="AK47:AK48"/>
    <mergeCell ref="AL47:AL48"/>
    <mergeCell ref="AM47:AM48"/>
    <mergeCell ref="AJ47:AJ48"/>
    <mergeCell ref="AH25:AJ25"/>
    <mergeCell ref="AH26:AH27"/>
    <mergeCell ref="AI26:AI27"/>
    <mergeCell ref="AJ26:AJ27"/>
    <mergeCell ref="AK46:AM46"/>
    <mergeCell ref="AZ13:AZ14"/>
    <mergeCell ref="BA13:BA14"/>
    <mergeCell ref="BB13:BC13"/>
    <mergeCell ref="BD13:BD14"/>
    <mergeCell ref="AQ13:AQ14"/>
    <mergeCell ref="AR13:AR14"/>
    <mergeCell ref="AS13:AS14"/>
    <mergeCell ref="AT13:AT14"/>
    <mergeCell ref="AU13:AU14"/>
    <mergeCell ref="AV13:AV14"/>
    <mergeCell ref="AZ25:BE25"/>
    <mergeCell ref="BE26:BE27"/>
    <mergeCell ref="AZ46:BD46"/>
    <mergeCell ref="BD47:BD48"/>
    <mergeCell ref="AQ47:AQ48"/>
    <mergeCell ref="AR47:AR48"/>
    <mergeCell ref="AS47:AS48"/>
    <mergeCell ref="AT47:AT48"/>
    <mergeCell ref="AU47:AU48"/>
    <mergeCell ref="AV47:AV48"/>
    <mergeCell ref="AZ47:AZ48"/>
    <mergeCell ref="BA47:BA48"/>
    <mergeCell ref="BB47:BC47"/>
    <mergeCell ref="AQ26:AQ27"/>
    <mergeCell ref="AR26:AR27"/>
    <mergeCell ref="AS26:AS27"/>
    <mergeCell ref="AT26:AT27"/>
    <mergeCell ref="AU26:AU27"/>
    <mergeCell ref="AV26:AV27"/>
    <mergeCell ref="AQ46:AS46"/>
    <mergeCell ref="AT46:AV46"/>
    <mergeCell ref="AW47:AW48"/>
    <mergeCell ref="AX47:AX48"/>
    <mergeCell ref="AY47:AY48"/>
    <mergeCell ref="AW12:AY12"/>
    <mergeCell ref="AW13:AW14"/>
    <mergeCell ref="AX13:AX14"/>
    <mergeCell ref="AY13:AY14"/>
    <mergeCell ref="AW25:AY25"/>
    <mergeCell ref="AW26:AW27"/>
    <mergeCell ref="AX26:AX27"/>
    <mergeCell ref="AY26:AY27"/>
    <mergeCell ref="AW46:AY46"/>
  </mergeCells>
  <phoneticPr fontId="13" type="noConversion"/>
  <pageMargins left="0.74791666666666667" right="0.74791666666666667" top="0.98402777777777772" bottom="0.98402777777777772" header="0.51180555555555551" footer="0.51180555555555551"/>
  <pageSetup firstPageNumber="0" orientation="portrait" horizontalDpi="300" verticalDpi="300" r:id="rId1"/>
  <headerFooter alignWithMargins="0">
    <oddFooter>&amp;C&amp;8Service régional de l'information statistique, économique et territoriale de la Draaf Occitanie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0"/>
  <sheetViews>
    <sheetView showGridLines="0" workbookViewId="0">
      <selection activeCell="K24" sqref="K24"/>
    </sheetView>
  </sheetViews>
  <sheetFormatPr baseColWidth="10" defaultColWidth="9.109375" defaultRowHeight="15.75" customHeight="1" x14ac:dyDescent="0.25"/>
  <cols>
    <col min="1" max="1" width="9"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57</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286</v>
      </c>
      <c r="E15" s="274">
        <v>944.99</v>
      </c>
      <c r="F15" s="275">
        <v>976.62</v>
      </c>
      <c r="G15" s="273" t="s">
        <v>222</v>
      </c>
      <c r="H15" s="274">
        <v>953.93399999999997</v>
      </c>
      <c r="I15" s="275">
        <v>1071.7539999999999</v>
      </c>
      <c r="J15" s="273" t="s">
        <v>236</v>
      </c>
      <c r="K15" s="274">
        <v>1116.82</v>
      </c>
      <c r="L15" s="275">
        <v>1326.13</v>
      </c>
      <c r="M15" s="273" t="s">
        <v>224</v>
      </c>
      <c r="N15" s="274">
        <v>933.63800000000003</v>
      </c>
      <c r="O15" s="275">
        <v>1425.797</v>
      </c>
      <c r="P15" s="273" t="s">
        <v>226</v>
      </c>
      <c r="Q15" s="274">
        <v>1253.098</v>
      </c>
      <c r="R15" s="275">
        <v>1988.798</v>
      </c>
      <c r="S15" s="273" t="s">
        <v>343</v>
      </c>
      <c r="T15" s="274">
        <v>1683.7739999999999</v>
      </c>
      <c r="U15" s="275">
        <v>2107.6439999999998</v>
      </c>
      <c r="V15" s="273" t="s">
        <v>140</v>
      </c>
      <c r="W15" s="274">
        <v>1894.0139999999999</v>
      </c>
      <c r="X15" s="275">
        <v>2220.0039999999999</v>
      </c>
      <c r="Y15" s="273" t="s">
        <v>322</v>
      </c>
      <c r="Z15" s="274">
        <v>2151.777</v>
      </c>
      <c r="AA15" s="275">
        <v>2760.67</v>
      </c>
      <c r="AB15" s="273" t="s">
        <v>501</v>
      </c>
      <c r="AC15" s="274">
        <v>2302.7388000000001</v>
      </c>
      <c r="AD15" s="275">
        <v>4074.5057999999999</v>
      </c>
      <c r="AE15" s="273" t="s">
        <v>485</v>
      </c>
      <c r="AF15" s="274">
        <v>2623.0230000000001</v>
      </c>
      <c r="AG15" s="275">
        <v>5525.5829999999996</v>
      </c>
      <c r="AH15" s="273" t="s">
        <v>297</v>
      </c>
      <c r="AI15" s="274">
        <v>3102.1587</v>
      </c>
      <c r="AJ15" s="275">
        <v>5298.8086999999996</v>
      </c>
      <c r="AK15" s="273" t="s">
        <v>219</v>
      </c>
      <c r="AL15" s="274">
        <v>4339.2915000000003</v>
      </c>
      <c r="AM15" s="275">
        <v>7312.69</v>
      </c>
      <c r="AN15" s="273" t="s">
        <v>152</v>
      </c>
      <c r="AO15" s="274">
        <v>4873.37</v>
      </c>
      <c r="AP15" s="275">
        <v>8176.59</v>
      </c>
      <c r="AQ15" s="273" t="s">
        <v>637</v>
      </c>
      <c r="AR15" s="274">
        <v>7412.6170000000002</v>
      </c>
      <c r="AS15" s="451">
        <v>10173.138000000001</v>
      </c>
      <c r="AT15" s="273" t="s">
        <v>157</v>
      </c>
      <c r="AU15" s="274">
        <v>9151.5619999999999</v>
      </c>
      <c r="AV15" s="275">
        <v>11737.031999999999</v>
      </c>
      <c r="AW15" s="273" t="s">
        <v>401</v>
      </c>
      <c r="AX15" s="274">
        <v>10113.236962000001</v>
      </c>
      <c r="AY15" s="275">
        <v>11816.475313000001</v>
      </c>
      <c r="AZ15" s="273" t="s">
        <v>680</v>
      </c>
      <c r="BA15" s="274">
        <v>9710.7424979999996</v>
      </c>
      <c r="BB15" s="274">
        <v>553.68724699999996</v>
      </c>
      <c r="BC15" s="274">
        <v>343.11474600000003</v>
      </c>
      <c r="BD15" s="274">
        <v>10699.504491</v>
      </c>
      <c r="BE15" s="703">
        <f>BD15/BD$22</f>
        <v>0.16550215005924632</v>
      </c>
    </row>
    <row r="16" spans="1:57" ht="13.05" customHeight="1" x14ac:dyDescent="0.2">
      <c r="A16" s="58"/>
      <c r="C16" s="64" t="s">
        <v>30</v>
      </c>
      <c r="D16" s="276" t="s">
        <v>194</v>
      </c>
      <c r="E16" s="277">
        <v>7180.402</v>
      </c>
      <c r="F16" s="278">
        <v>7613.8059999999996</v>
      </c>
      <c r="G16" s="276" t="s">
        <v>194</v>
      </c>
      <c r="H16" s="277">
        <v>6317.7110000000002</v>
      </c>
      <c r="I16" s="278">
        <v>6741.5330000000004</v>
      </c>
      <c r="J16" s="276" t="s">
        <v>214</v>
      </c>
      <c r="K16" s="277">
        <v>6539.8059000000003</v>
      </c>
      <c r="L16" s="278">
        <v>7570.1399000000001</v>
      </c>
      <c r="M16" s="276" t="s">
        <v>250</v>
      </c>
      <c r="N16" s="277">
        <v>9204.6689000000006</v>
      </c>
      <c r="O16" s="278">
        <v>11299.998900000001</v>
      </c>
      <c r="P16" s="276" t="s">
        <v>404</v>
      </c>
      <c r="Q16" s="277">
        <v>13387.1603</v>
      </c>
      <c r="R16" s="278">
        <v>15224.0993</v>
      </c>
      <c r="S16" s="276" t="s">
        <v>458</v>
      </c>
      <c r="T16" s="277">
        <v>14633.829299999999</v>
      </c>
      <c r="U16" s="278">
        <v>16053.362300000001</v>
      </c>
      <c r="V16" s="276" t="s">
        <v>426</v>
      </c>
      <c r="W16" s="277">
        <v>15736.3665</v>
      </c>
      <c r="X16" s="278">
        <v>17503.286599999999</v>
      </c>
      <c r="Y16" s="276" t="s">
        <v>256</v>
      </c>
      <c r="Z16" s="277">
        <v>15219.3963</v>
      </c>
      <c r="AA16" s="278">
        <v>17270.206300000002</v>
      </c>
      <c r="AB16" s="276" t="s">
        <v>371</v>
      </c>
      <c r="AC16" s="277">
        <v>17631.160100000001</v>
      </c>
      <c r="AD16" s="278">
        <v>23259.1044</v>
      </c>
      <c r="AE16" s="276" t="s">
        <v>678</v>
      </c>
      <c r="AF16" s="277">
        <v>16931.785599999999</v>
      </c>
      <c r="AG16" s="278">
        <v>24693.6522</v>
      </c>
      <c r="AH16" s="276" t="s">
        <v>430</v>
      </c>
      <c r="AI16" s="277">
        <v>19123.736700000001</v>
      </c>
      <c r="AJ16" s="278">
        <v>25912.724300000002</v>
      </c>
      <c r="AK16" s="276" t="s">
        <v>1150</v>
      </c>
      <c r="AL16" s="277">
        <v>23048.216</v>
      </c>
      <c r="AM16" s="278">
        <v>28418.8747</v>
      </c>
      <c r="AN16" s="276" t="s">
        <v>161</v>
      </c>
      <c r="AO16" s="277">
        <v>24353.6145</v>
      </c>
      <c r="AP16" s="278">
        <v>30342.464599999999</v>
      </c>
      <c r="AQ16" s="276" t="s">
        <v>672</v>
      </c>
      <c r="AR16" s="277">
        <v>25528.4755</v>
      </c>
      <c r="AS16" s="361">
        <v>30790.7461</v>
      </c>
      <c r="AT16" s="276" t="s">
        <v>634</v>
      </c>
      <c r="AU16" s="277">
        <v>28661.9391</v>
      </c>
      <c r="AV16" s="278">
        <v>35040.913099999998</v>
      </c>
      <c r="AW16" s="276" t="s">
        <v>1151</v>
      </c>
      <c r="AX16" s="277">
        <v>28734.331560999999</v>
      </c>
      <c r="AY16" s="278">
        <v>35749.524007</v>
      </c>
      <c r="AZ16" s="276" t="s">
        <v>609</v>
      </c>
      <c r="BA16" s="277">
        <v>29652.656598000001</v>
      </c>
      <c r="BB16" s="277">
        <v>1936.7535849999999</v>
      </c>
      <c r="BC16" s="277">
        <v>2646.7931760000001</v>
      </c>
      <c r="BD16" s="277">
        <v>34253.726659</v>
      </c>
      <c r="BE16" s="704">
        <f t="shared" ref="BE16:BE22" si="0">BD16/BD$22</f>
        <v>0.52984373382662886</v>
      </c>
    </row>
    <row r="17" spans="1:57" ht="13.05" customHeight="1" x14ac:dyDescent="0.2">
      <c r="A17" s="58"/>
      <c r="C17" s="64" t="s">
        <v>32</v>
      </c>
      <c r="D17" s="276" t="s">
        <v>293</v>
      </c>
      <c r="E17" s="277">
        <v>827.64</v>
      </c>
      <c r="F17" s="278">
        <v>1307.143</v>
      </c>
      <c r="G17" s="276" t="s">
        <v>348</v>
      </c>
      <c r="H17" s="277">
        <v>880.58180000000004</v>
      </c>
      <c r="I17" s="278">
        <v>1740.5518999999999</v>
      </c>
      <c r="J17" s="276" t="s">
        <v>212</v>
      </c>
      <c r="K17" s="277">
        <v>974.41099999999994</v>
      </c>
      <c r="L17" s="278">
        <v>2397.5374999999999</v>
      </c>
      <c r="M17" s="276" t="s">
        <v>537</v>
      </c>
      <c r="N17" s="277">
        <v>1258.5916999999999</v>
      </c>
      <c r="O17" s="278">
        <v>3322.4303</v>
      </c>
      <c r="P17" s="276" t="s">
        <v>581</v>
      </c>
      <c r="Q17" s="277">
        <v>1715.2444</v>
      </c>
      <c r="R17" s="278">
        <v>4083.5355</v>
      </c>
      <c r="S17" s="276" t="s">
        <v>457</v>
      </c>
      <c r="T17" s="277">
        <v>2515.877</v>
      </c>
      <c r="U17" s="278">
        <v>4169.2349999999997</v>
      </c>
      <c r="V17" s="276" t="s">
        <v>491</v>
      </c>
      <c r="W17" s="277">
        <v>3275.4148</v>
      </c>
      <c r="X17" s="278">
        <v>4300.8297000000002</v>
      </c>
      <c r="Y17" s="276" t="s">
        <v>550</v>
      </c>
      <c r="Z17" s="277">
        <v>3727.7177000000001</v>
      </c>
      <c r="AA17" s="278">
        <v>4442.8029999999999</v>
      </c>
      <c r="AB17" s="276" t="s">
        <v>303</v>
      </c>
      <c r="AC17" s="277">
        <v>3717.0684999999999</v>
      </c>
      <c r="AD17" s="278">
        <v>4613.9435999999996</v>
      </c>
      <c r="AE17" s="276" t="s">
        <v>338</v>
      </c>
      <c r="AF17" s="277">
        <v>3751.7433999999998</v>
      </c>
      <c r="AG17" s="278">
        <v>4828.0919999999996</v>
      </c>
      <c r="AH17" s="276" t="s">
        <v>565</v>
      </c>
      <c r="AI17" s="277">
        <v>3890.9558999999999</v>
      </c>
      <c r="AJ17" s="278">
        <v>5435.0091000000002</v>
      </c>
      <c r="AK17" s="276" t="s">
        <v>636</v>
      </c>
      <c r="AL17" s="277">
        <v>4161.9875000000002</v>
      </c>
      <c r="AM17" s="278">
        <v>6551.0920999999998</v>
      </c>
      <c r="AN17" s="276" t="s">
        <v>1152</v>
      </c>
      <c r="AO17" s="277">
        <v>4346.5334999999995</v>
      </c>
      <c r="AP17" s="278">
        <v>8695.4560999999994</v>
      </c>
      <c r="AQ17" s="276" t="s">
        <v>1153</v>
      </c>
      <c r="AR17" s="277">
        <v>5906.8132999999998</v>
      </c>
      <c r="AS17" s="361">
        <v>10139.8586</v>
      </c>
      <c r="AT17" s="276" t="s">
        <v>162</v>
      </c>
      <c r="AU17" s="277">
        <v>6828.0129999999999</v>
      </c>
      <c r="AV17" s="278">
        <v>11765.9607</v>
      </c>
      <c r="AW17" s="276" t="s">
        <v>981</v>
      </c>
      <c r="AX17" s="277">
        <v>8980.7136800000007</v>
      </c>
      <c r="AY17" s="278">
        <v>12712.561269</v>
      </c>
      <c r="AZ17" s="276" t="s">
        <v>1154</v>
      </c>
      <c r="BA17" s="277">
        <v>9824.5884409999999</v>
      </c>
      <c r="BB17" s="277">
        <v>558.66886299999999</v>
      </c>
      <c r="BC17" s="277">
        <v>679.07367499999998</v>
      </c>
      <c r="BD17" s="277">
        <v>12381.18024</v>
      </c>
      <c r="BE17" s="704">
        <f t="shared" si="0"/>
        <v>0.19151465861944236</v>
      </c>
    </row>
    <row r="18" spans="1:57" ht="13.05" customHeight="1" x14ac:dyDescent="0.2">
      <c r="A18" s="58"/>
      <c r="C18" s="64" t="s">
        <v>35</v>
      </c>
      <c r="D18" s="276" t="s">
        <v>233</v>
      </c>
      <c r="E18" s="277">
        <v>66.385000000000005</v>
      </c>
      <c r="F18" s="278">
        <v>73.739000000000004</v>
      </c>
      <c r="G18" s="276" t="s">
        <v>235</v>
      </c>
      <c r="H18" s="277">
        <v>55.652000000000001</v>
      </c>
      <c r="I18" s="278">
        <v>95.960999999999999</v>
      </c>
      <c r="J18" s="276" t="s">
        <v>222</v>
      </c>
      <c r="K18" s="277">
        <v>62.08</v>
      </c>
      <c r="L18" s="278">
        <v>145.666</v>
      </c>
      <c r="M18" s="276" t="s">
        <v>135</v>
      </c>
      <c r="N18" s="277">
        <v>89.745999999999995</v>
      </c>
      <c r="O18" s="278">
        <v>172.24799999999999</v>
      </c>
      <c r="P18" s="276" t="s">
        <v>348</v>
      </c>
      <c r="Q18" s="277">
        <v>111.962</v>
      </c>
      <c r="R18" s="278">
        <v>215.63399999999999</v>
      </c>
      <c r="S18" s="276" t="s">
        <v>349</v>
      </c>
      <c r="T18" s="277">
        <v>168.845</v>
      </c>
      <c r="U18" s="278">
        <v>229.876</v>
      </c>
      <c r="V18" s="276" t="s">
        <v>396</v>
      </c>
      <c r="W18" s="277">
        <v>210.78200000000001</v>
      </c>
      <c r="X18" s="278">
        <v>306.35309999999998</v>
      </c>
      <c r="Y18" s="276" t="s">
        <v>247</v>
      </c>
      <c r="Z18" s="277">
        <v>221.791</v>
      </c>
      <c r="AA18" s="278">
        <v>293.09440000000001</v>
      </c>
      <c r="AB18" s="276" t="s">
        <v>229</v>
      </c>
      <c r="AC18" s="277">
        <v>220.15600000000001</v>
      </c>
      <c r="AD18" s="278">
        <v>323.73939999999999</v>
      </c>
      <c r="AE18" s="276" t="s">
        <v>656</v>
      </c>
      <c r="AF18" s="277">
        <v>237.5334</v>
      </c>
      <c r="AG18" s="278">
        <v>363.8734</v>
      </c>
      <c r="AH18" s="276" t="s">
        <v>378</v>
      </c>
      <c r="AI18" s="277">
        <v>311.88339999999999</v>
      </c>
      <c r="AJ18" s="278">
        <v>423.61340000000001</v>
      </c>
      <c r="AK18" s="276" t="s">
        <v>320</v>
      </c>
      <c r="AL18" s="277">
        <v>345.32029999999997</v>
      </c>
      <c r="AM18" s="278">
        <v>470.22120000000001</v>
      </c>
      <c r="AN18" s="276" t="s">
        <v>304</v>
      </c>
      <c r="AO18" s="277">
        <v>412.3433</v>
      </c>
      <c r="AP18" s="278">
        <v>570.13019999999995</v>
      </c>
      <c r="AQ18" s="276" t="s">
        <v>561</v>
      </c>
      <c r="AR18" s="277">
        <v>402.19830000000002</v>
      </c>
      <c r="AS18" s="361">
        <v>560.03030000000001</v>
      </c>
      <c r="AT18" s="276" t="s">
        <v>418</v>
      </c>
      <c r="AU18" s="277">
        <v>477.99430000000001</v>
      </c>
      <c r="AV18" s="278">
        <v>699.36</v>
      </c>
      <c r="AW18" s="276" t="s">
        <v>478</v>
      </c>
      <c r="AX18" s="277">
        <v>590.26593400000002</v>
      </c>
      <c r="AY18" s="278">
        <v>810.95453499999996</v>
      </c>
      <c r="AZ18" s="276" t="s">
        <v>460</v>
      </c>
      <c r="BA18" s="277">
        <v>649.99140999999997</v>
      </c>
      <c r="BB18" s="277">
        <v>42.461537999999997</v>
      </c>
      <c r="BC18" s="277">
        <v>63.238045</v>
      </c>
      <c r="BD18" s="277">
        <v>853.364869</v>
      </c>
      <c r="BE18" s="704">
        <f t="shared" si="0"/>
        <v>1.3200024423871901E-2</v>
      </c>
    </row>
    <row r="19" spans="1:57" ht="13.05" customHeight="1" x14ac:dyDescent="0.2">
      <c r="A19" s="58"/>
      <c r="C19" s="64" t="s">
        <v>36</v>
      </c>
      <c r="D19" s="276" t="s">
        <v>173</v>
      </c>
      <c r="E19" s="277">
        <v>48.813000000000002</v>
      </c>
      <c r="F19" s="278">
        <v>49.149000000000001</v>
      </c>
      <c r="G19" s="276" t="s">
        <v>188</v>
      </c>
      <c r="H19" s="277">
        <v>43.277999999999999</v>
      </c>
      <c r="I19" s="278">
        <v>46.304000000000002</v>
      </c>
      <c r="J19" s="276" t="s">
        <v>177</v>
      </c>
      <c r="K19" s="277">
        <v>63.601999999999997</v>
      </c>
      <c r="L19" s="278">
        <v>75.983999999999995</v>
      </c>
      <c r="M19" s="276" t="s">
        <v>352</v>
      </c>
      <c r="N19" s="277">
        <v>70.950999999999993</v>
      </c>
      <c r="O19" s="278">
        <v>84.385999999999996</v>
      </c>
      <c r="P19" s="276" t="s">
        <v>136</v>
      </c>
      <c r="Q19" s="277">
        <v>110.858</v>
      </c>
      <c r="R19" s="278">
        <v>126.845</v>
      </c>
      <c r="S19" s="276" t="s">
        <v>393</v>
      </c>
      <c r="T19" s="277">
        <v>106.58799999999999</v>
      </c>
      <c r="U19" s="278">
        <v>125.72799999999999</v>
      </c>
      <c r="V19" s="276" t="s">
        <v>348</v>
      </c>
      <c r="W19" s="277">
        <v>119.58799999999999</v>
      </c>
      <c r="X19" s="278">
        <v>125.58799999999999</v>
      </c>
      <c r="Y19" s="276" t="s">
        <v>348</v>
      </c>
      <c r="Z19" s="277">
        <v>111.946</v>
      </c>
      <c r="AA19" s="278">
        <v>121.922</v>
      </c>
      <c r="AB19" s="276" t="s">
        <v>137</v>
      </c>
      <c r="AC19" s="277">
        <v>115.381</v>
      </c>
      <c r="AD19" s="278">
        <v>134.55699999999999</v>
      </c>
      <c r="AE19" s="276" t="s">
        <v>182</v>
      </c>
      <c r="AF19" s="277">
        <v>106.37949999999999</v>
      </c>
      <c r="AG19" s="278">
        <v>137.98949999999999</v>
      </c>
      <c r="AH19" s="276" t="s">
        <v>300</v>
      </c>
      <c r="AI19" s="277">
        <v>124.4679</v>
      </c>
      <c r="AJ19" s="278">
        <v>149.3279</v>
      </c>
      <c r="AK19" s="276" t="s">
        <v>315</v>
      </c>
      <c r="AL19" s="277">
        <v>150.21950000000001</v>
      </c>
      <c r="AM19" s="278">
        <v>174.3715</v>
      </c>
      <c r="AN19" s="276" t="s">
        <v>376</v>
      </c>
      <c r="AO19" s="277">
        <v>189.95650000000001</v>
      </c>
      <c r="AP19" s="278">
        <v>223.0915</v>
      </c>
      <c r="AQ19" s="276" t="s">
        <v>249</v>
      </c>
      <c r="AR19" s="277">
        <v>292.48950000000002</v>
      </c>
      <c r="AS19" s="361">
        <v>302.83629999999999</v>
      </c>
      <c r="AT19" s="276" t="s">
        <v>415</v>
      </c>
      <c r="AU19" s="277">
        <v>346.036</v>
      </c>
      <c r="AV19" s="278">
        <v>383.89699999999999</v>
      </c>
      <c r="AW19" s="276" t="s">
        <v>367</v>
      </c>
      <c r="AX19" s="277">
        <v>250.431059</v>
      </c>
      <c r="AY19" s="278">
        <v>281.87551999999999</v>
      </c>
      <c r="AZ19" s="276" t="s">
        <v>230</v>
      </c>
      <c r="BA19" s="277">
        <v>266.38092399999999</v>
      </c>
      <c r="BB19" s="277">
        <v>38.847999999999999</v>
      </c>
      <c r="BC19" s="277">
        <v>7.6785360000000003</v>
      </c>
      <c r="BD19" s="277">
        <v>327.63745999999998</v>
      </c>
      <c r="BE19" s="704">
        <f t="shared" si="0"/>
        <v>5.0679640459576417E-3</v>
      </c>
    </row>
    <row r="20" spans="1:57" ht="13.05" customHeight="1" x14ac:dyDescent="0.2">
      <c r="A20" s="58"/>
      <c r="C20" s="64" t="s">
        <v>66</v>
      </c>
      <c r="D20" s="276" t="s">
        <v>165</v>
      </c>
      <c r="E20" s="277">
        <v>27.681000000000001</v>
      </c>
      <c r="F20" s="278">
        <v>27.681000000000001</v>
      </c>
      <c r="G20" s="276" t="s">
        <v>243</v>
      </c>
      <c r="H20" s="277">
        <v>24.530999999999999</v>
      </c>
      <c r="I20" s="278">
        <v>24.931000000000001</v>
      </c>
      <c r="J20" s="276" t="s">
        <v>200</v>
      </c>
      <c r="K20" s="277">
        <v>25.65</v>
      </c>
      <c r="L20" s="278">
        <v>27.85</v>
      </c>
      <c r="M20" s="276" t="s">
        <v>168</v>
      </c>
      <c r="N20" s="277">
        <v>29.77</v>
      </c>
      <c r="O20" s="278">
        <v>34.003999999999998</v>
      </c>
      <c r="P20" s="276" t="s">
        <v>204</v>
      </c>
      <c r="Q20" s="277">
        <v>34.398499999999999</v>
      </c>
      <c r="R20" s="278">
        <v>37.217500000000001</v>
      </c>
      <c r="S20" s="276" t="s">
        <v>205</v>
      </c>
      <c r="T20" s="277">
        <v>36.436999999999998</v>
      </c>
      <c r="U20" s="278">
        <v>37.057000000000002</v>
      </c>
      <c r="V20" s="276" t="s">
        <v>277</v>
      </c>
      <c r="W20" s="277">
        <v>43.290300000000002</v>
      </c>
      <c r="X20" s="278">
        <v>45.070300000000003</v>
      </c>
      <c r="Y20" s="276" t="s">
        <v>232</v>
      </c>
      <c r="Z20" s="277">
        <v>57.938499999999998</v>
      </c>
      <c r="AA20" s="278">
        <v>64.6785</v>
      </c>
      <c r="AB20" s="276" t="s">
        <v>277</v>
      </c>
      <c r="AC20" s="277">
        <v>94.250299999999996</v>
      </c>
      <c r="AD20" s="278">
        <v>103.4203</v>
      </c>
      <c r="AE20" s="276" t="s">
        <v>173</v>
      </c>
      <c r="AF20" s="277">
        <v>67.914000000000001</v>
      </c>
      <c r="AG20" s="278">
        <v>69.403999999999996</v>
      </c>
      <c r="AH20" s="276" t="s">
        <v>235</v>
      </c>
      <c r="AI20" s="277">
        <v>89.664000000000001</v>
      </c>
      <c r="AJ20" s="278">
        <v>137.084</v>
      </c>
      <c r="AK20" s="276" t="s">
        <v>278</v>
      </c>
      <c r="AL20" s="277">
        <v>145.68</v>
      </c>
      <c r="AM20" s="278">
        <v>174.23</v>
      </c>
      <c r="AN20" s="276" t="s">
        <v>222</v>
      </c>
      <c r="AO20" s="277">
        <v>115.21</v>
      </c>
      <c r="AP20" s="278">
        <v>147.44</v>
      </c>
      <c r="AQ20" s="276" t="s">
        <v>273</v>
      </c>
      <c r="AR20" s="277">
        <v>129.3458</v>
      </c>
      <c r="AS20" s="361">
        <v>181.8228</v>
      </c>
      <c r="AT20" s="276" t="s">
        <v>181</v>
      </c>
      <c r="AU20" s="277">
        <v>204.6678</v>
      </c>
      <c r="AV20" s="278">
        <v>313.64780000000002</v>
      </c>
      <c r="AW20" s="276" t="s">
        <v>393</v>
      </c>
      <c r="AX20" s="277">
        <v>237.90222</v>
      </c>
      <c r="AY20" s="278">
        <v>421.77122800000001</v>
      </c>
      <c r="AZ20" s="276" t="s">
        <v>182</v>
      </c>
      <c r="BA20" s="277">
        <v>198.15957599999999</v>
      </c>
      <c r="BB20" s="277">
        <v>104.48338099999999</v>
      </c>
      <c r="BC20" s="277">
        <v>163.239655</v>
      </c>
      <c r="BD20" s="277">
        <v>493.79379899999998</v>
      </c>
      <c r="BE20" s="704">
        <f t="shared" si="0"/>
        <v>7.6381046887887437E-3</v>
      </c>
    </row>
    <row r="21" spans="1:57" ht="13.05" customHeight="1" x14ac:dyDescent="0.2">
      <c r="A21" s="58"/>
      <c r="C21" s="250" t="s">
        <v>51</v>
      </c>
      <c r="D21" s="279" t="s">
        <v>291</v>
      </c>
      <c r="E21" s="280">
        <v>2330.0309999999999</v>
      </c>
      <c r="F21" s="281">
        <v>2475.3270000000002</v>
      </c>
      <c r="G21" s="279" t="s">
        <v>197</v>
      </c>
      <c r="H21" s="280">
        <v>2678.7220000000002</v>
      </c>
      <c r="I21" s="281">
        <v>3502.2750000000001</v>
      </c>
      <c r="J21" s="279" t="s">
        <v>353</v>
      </c>
      <c r="K21" s="280">
        <v>3186.61</v>
      </c>
      <c r="L21" s="281">
        <v>3937.78</v>
      </c>
      <c r="M21" s="279" t="s">
        <v>253</v>
      </c>
      <c r="N21" s="280">
        <v>2072.2635</v>
      </c>
      <c r="O21" s="281">
        <v>2993.7939999999999</v>
      </c>
      <c r="P21" s="279" t="s">
        <v>682</v>
      </c>
      <c r="Q21" s="280">
        <v>883.3931</v>
      </c>
      <c r="R21" s="281">
        <v>1460.3887</v>
      </c>
      <c r="S21" s="279" t="s">
        <v>599</v>
      </c>
      <c r="T21" s="280">
        <v>1666.9559999999999</v>
      </c>
      <c r="U21" s="281">
        <v>2023.8119999999999</v>
      </c>
      <c r="V21" s="279" t="s">
        <v>459</v>
      </c>
      <c r="W21" s="280">
        <v>3109.7480999999998</v>
      </c>
      <c r="X21" s="281">
        <v>3504.6428999999998</v>
      </c>
      <c r="Y21" s="279" t="s">
        <v>542</v>
      </c>
      <c r="Z21" s="280">
        <v>2313.8227999999999</v>
      </c>
      <c r="AA21" s="281">
        <v>2798.9310999999998</v>
      </c>
      <c r="AB21" s="279" t="s">
        <v>401</v>
      </c>
      <c r="AC21" s="280">
        <v>2154.5297</v>
      </c>
      <c r="AD21" s="281">
        <v>2779.3586</v>
      </c>
      <c r="AE21" s="279" t="s">
        <v>674</v>
      </c>
      <c r="AF21" s="280">
        <v>1704.0789</v>
      </c>
      <c r="AG21" s="281">
        <v>2132.9232000000002</v>
      </c>
      <c r="AH21" s="279" t="s">
        <v>334</v>
      </c>
      <c r="AI21" s="280">
        <v>2241.5781000000002</v>
      </c>
      <c r="AJ21" s="281">
        <v>2862.8814000000002</v>
      </c>
      <c r="AK21" s="279" t="s">
        <v>730</v>
      </c>
      <c r="AL21" s="280">
        <v>2453.0072</v>
      </c>
      <c r="AM21" s="281">
        <v>3132.9731999999999</v>
      </c>
      <c r="AN21" s="279" t="s">
        <v>1155</v>
      </c>
      <c r="AO21" s="280">
        <v>3005.7546000000002</v>
      </c>
      <c r="AP21" s="281">
        <v>4316.2556000000004</v>
      </c>
      <c r="AQ21" s="279" t="s">
        <v>673</v>
      </c>
      <c r="AR21" s="280">
        <v>3477.9441999999999</v>
      </c>
      <c r="AS21" s="452">
        <v>4452.4233999999997</v>
      </c>
      <c r="AT21" s="279" t="s">
        <v>615</v>
      </c>
      <c r="AU21" s="280">
        <v>3870.0812000000001</v>
      </c>
      <c r="AV21" s="281">
        <v>4823.5564999999997</v>
      </c>
      <c r="AW21" s="279" t="s">
        <v>1156</v>
      </c>
      <c r="AX21" s="280">
        <v>4233.0776690000002</v>
      </c>
      <c r="AY21" s="281">
        <v>5585.4384250000003</v>
      </c>
      <c r="AZ21" s="279" t="s">
        <v>1157</v>
      </c>
      <c r="BA21" s="280">
        <v>4384.1916810000002</v>
      </c>
      <c r="BB21" s="280">
        <v>665.95303999999999</v>
      </c>
      <c r="BC21" s="280">
        <v>529.19514900000001</v>
      </c>
      <c r="BD21" s="280">
        <v>5639.5265749999999</v>
      </c>
      <c r="BE21" s="704">
        <f t="shared" si="0"/>
        <v>8.7233364336064143E-2</v>
      </c>
    </row>
    <row r="22" spans="1:57" ht="13.05" customHeight="1" thickBot="1" x14ac:dyDescent="0.3">
      <c r="A22" s="58"/>
      <c r="B22" s="69"/>
      <c r="C22" s="252" t="s">
        <v>49</v>
      </c>
      <c r="D22" s="252">
        <v>205</v>
      </c>
      <c r="E22" s="70">
        <v>11425.941999999999</v>
      </c>
      <c r="F22" s="193">
        <v>12523.465</v>
      </c>
      <c r="G22" s="252">
        <v>229</v>
      </c>
      <c r="H22" s="70">
        <v>10954.409799999999</v>
      </c>
      <c r="I22" s="193">
        <v>13223.3099</v>
      </c>
      <c r="J22" s="252">
        <v>306</v>
      </c>
      <c r="K22" s="70">
        <v>11968.9789</v>
      </c>
      <c r="L22" s="193">
        <v>15481.0874</v>
      </c>
      <c r="M22" s="252">
        <v>402</v>
      </c>
      <c r="N22" s="70">
        <v>13659.6291</v>
      </c>
      <c r="O22" s="193">
        <v>19332.658200000002</v>
      </c>
      <c r="P22" s="192">
        <v>465</v>
      </c>
      <c r="Q22" s="70">
        <v>17496.114300000001</v>
      </c>
      <c r="R22" s="193">
        <v>23136.518</v>
      </c>
      <c r="S22" s="192">
        <v>498</v>
      </c>
      <c r="T22" s="70">
        <v>20812.3063</v>
      </c>
      <c r="U22" s="193">
        <v>24746.7143</v>
      </c>
      <c r="V22" s="192">
        <v>533</v>
      </c>
      <c r="W22" s="70">
        <v>24389.203699999998</v>
      </c>
      <c r="X22" s="193">
        <v>28005.774600000001</v>
      </c>
      <c r="Y22" s="192">
        <v>555</v>
      </c>
      <c r="Z22" s="70">
        <v>23804.389299999999</v>
      </c>
      <c r="AA22" s="193">
        <v>27752.3053</v>
      </c>
      <c r="AB22" s="192">
        <v>605</v>
      </c>
      <c r="AC22" s="70">
        <v>26235.2844</v>
      </c>
      <c r="AD22" s="193">
        <v>35288.629099999998</v>
      </c>
      <c r="AE22" s="192">
        <v>665</v>
      </c>
      <c r="AF22" s="70">
        <v>25422.4578</v>
      </c>
      <c r="AG22" s="193">
        <v>37751.5173</v>
      </c>
      <c r="AH22" s="192">
        <v>732</v>
      </c>
      <c r="AI22" s="70">
        <v>28884.4447</v>
      </c>
      <c r="AJ22" s="193">
        <v>40219.448799999998</v>
      </c>
      <c r="AK22" s="251">
        <v>860</v>
      </c>
      <c r="AL22" s="70">
        <v>34643.722000000002</v>
      </c>
      <c r="AM22" s="193">
        <v>46234.452700000002</v>
      </c>
      <c r="AN22" s="216">
        <v>1022</v>
      </c>
      <c r="AO22" s="197">
        <v>37296.782399999996</v>
      </c>
      <c r="AP22" s="231">
        <v>52471.428</v>
      </c>
      <c r="AQ22" s="216">
        <v>1163</v>
      </c>
      <c r="AR22" s="197">
        <v>43149.883600000001</v>
      </c>
      <c r="AS22" s="231">
        <v>56600.855499999998</v>
      </c>
      <c r="AT22" s="216">
        <v>1345</v>
      </c>
      <c r="AU22" s="197">
        <v>49540.293400000002</v>
      </c>
      <c r="AV22" s="231">
        <v>64764.367100000003</v>
      </c>
      <c r="AW22" s="216">
        <v>1423</v>
      </c>
      <c r="AX22" s="197">
        <v>53139.959085000002</v>
      </c>
      <c r="AY22" s="231">
        <v>67378.600296999997</v>
      </c>
      <c r="AZ22" s="216">
        <v>1447</v>
      </c>
      <c r="BA22" s="70">
        <v>54686.711128000003</v>
      </c>
      <c r="BB22" s="70">
        <v>3900.855654</v>
      </c>
      <c r="BC22" s="70">
        <v>4432.3329819999999</v>
      </c>
      <c r="BD22" s="70">
        <v>64648.734092999999</v>
      </c>
      <c r="BE22" s="707">
        <f t="shared" si="0"/>
        <v>1</v>
      </c>
    </row>
    <row r="23" spans="1:57"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7"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7"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7"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7"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7" ht="13.05" customHeight="1" thickBot="1" x14ac:dyDescent="0.3">
      <c r="A28" s="75"/>
      <c r="B28" s="887" t="s">
        <v>31</v>
      </c>
      <c r="C28" s="453" t="s">
        <v>41</v>
      </c>
      <c r="D28" s="458" t="s">
        <v>208</v>
      </c>
      <c r="E28" s="17">
        <v>660.27</v>
      </c>
      <c r="F28" s="459">
        <v>687.81</v>
      </c>
      <c r="G28" s="458" t="s">
        <v>132</v>
      </c>
      <c r="H28" s="17">
        <v>648.80399999999997</v>
      </c>
      <c r="I28" s="459">
        <v>766.62400000000002</v>
      </c>
      <c r="J28" s="458" t="s">
        <v>365</v>
      </c>
      <c r="K28" s="17">
        <v>700.28</v>
      </c>
      <c r="L28" s="459">
        <v>858.95</v>
      </c>
      <c r="M28" s="458" t="s">
        <v>190</v>
      </c>
      <c r="N28" s="17">
        <v>605.23800000000006</v>
      </c>
      <c r="O28" s="459">
        <v>933.37699999999995</v>
      </c>
      <c r="P28" s="77" t="s">
        <v>300</v>
      </c>
      <c r="Q28" s="62">
        <v>803.73800000000006</v>
      </c>
      <c r="R28" s="63">
        <v>1361.778</v>
      </c>
      <c r="S28" s="77" t="s">
        <v>182</v>
      </c>
      <c r="T28" s="62">
        <v>998.12699999999995</v>
      </c>
      <c r="U28" s="63">
        <v>1317.317</v>
      </c>
      <c r="V28" s="83" t="s">
        <v>436</v>
      </c>
      <c r="W28" s="76">
        <v>1239.8440000000001</v>
      </c>
      <c r="X28" s="203">
        <v>1540.414</v>
      </c>
      <c r="Y28" s="77" t="s">
        <v>291</v>
      </c>
      <c r="Z28" s="62">
        <v>1319.2670000000001</v>
      </c>
      <c r="AA28" s="63">
        <v>1757.35</v>
      </c>
      <c r="AB28" s="77" t="s">
        <v>564</v>
      </c>
      <c r="AC28" s="62">
        <v>1460.7888</v>
      </c>
      <c r="AD28" s="63">
        <v>2621.0057999999999</v>
      </c>
      <c r="AE28" s="77" t="s">
        <v>147</v>
      </c>
      <c r="AF28" s="62">
        <v>1669.7629999999999</v>
      </c>
      <c r="AG28" s="63">
        <v>3615.8029999999999</v>
      </c>
      <c r="AH28" s="206" t="s">
        <v>509</v>
      </c>
      <c r="AI28" s="35">
        <v>1697.9102</v>
      </c>
      <c r="AJ28" s="24">
        <v>3109.2701999999999</v>
      </c>
      <c r="AK28" s="211" t="s">
        <v>368</v>
      </c>
      <c r="AL28" s="35">
        <v>2617.453</v>
      </c>
      <c r="AM28" s="24">
        <v>4458.9615000000003</v>
      </c>
      <c r="AN28" s="211" t="s">
        <v>598</v>
      </c>
      <c r="AO28" s="35">
        <v>2745.23</v>
      </c>
      <c r="AP28" s="24">
        <v>4919.88</v>
      </c>
      <c r="AQ28" s="479" t="s">
        <v>416</v>
      </c>
      <c r="AR28" s="480">
        <v>4040.297</v>
      </c>
      <c r="AS28" s="481">
        <v>5860.848</v>
      </c>
      <c r="AT28" s="479" t="s">
        <v>584</v>
      </c>
      <c r="AU28" s="480">
        <v>5532.6019999999999</v>
      </c>
      <c r="AV28" s="481">
        <v>7298.5820000000003</v>
      </c>
      <c r="AW28" s="479" t="s">
        <v>478</v>
      </c>
      <c r="AX28" s="480">
        <v>6157.0727989999996</v>
      </c>
      <c r="AY28" s="481">
        <v>7386.1222690000004</v>
      </c>
      <c r="AZ28" s="263" t="s">
        <v>493</v>
      </c>
      <c r="BA28" s="264">
        <v>6697.3718079999999</v>
      </c>
      <c r="BB28" s="264">
        <v>391.48724700000002</v>
      </c>
      <c r="BC28" s="264">
        <v>257.19474600000001</v>
      </c>
      <c r="BD28" s="264">
        <v>7438.0138010000001</v>
      </c>
      <c r="BE28" s="561">
        <f t="shared" ref="BE28:BE43" si="1">BD28/BD$22*100</f>
        <v>11.505273700023414</v>
      </c>
    </row>
    <row r="29" spans="1:57" ht="13.05" customHeight="1" thickBot="1" x14ac:dyDescent="0.3">
      <c r="A29" s="75"/>
      <c r="B29" s="887"/>
      <c r="C29" s="253" t="s">
        <v>37</v>
      </c>
      <c r="D29" s="460" t="s">
        <v>168</v>
      </c>
      <c r="E29" s="20">
        <v>211.97</v>
      </c>
      <c r="F29" s="461">
        <v>214.36</v>
      </c>
      <c r="G29" s="460" t="s">
        <v>202</v>
      </c>
      <c r="H29" s="20">
        <v>200.47</v>
      </c>
      <c r="I29" s="461">
        <v>200.47</v>
      </c>
      <c r="J29" s="460" t="s">
        <v>169</v>
      </c>
      <c r="K29" s="20">
        <v>269.88</v>
      </c>
      <c r="L29" s="461">
        <v>311.94</v>
      </c>
      <c r="M29" s="460" t="s">
        <v>240</v>
      </c>
      <c r="N29" s="20">
        <v>141.30000000000001</v>
      </c>
      <c r="O29" s="461">
        <v>226.8</v>
      </c>
      <c r="P29" s="78" t="s">
        <v>173</v>
      </c>
      <c r="Q29" s="65">
        <v>264.23</v>
      </c>
      <c r="R29" s="66">
        <v>371.03</v>
      </c>
      <c r="S29" s="78" t="s">
        <v>232</v>
      </c>
      <c r="T29" s="65">
        <v>306.44</v>
      </c>
      <c r="U29" s="66">
        <v>360.32</v>
      </c>
      <c r="V29" s="78" t="s">
        <v>277</v>
      </c>
      <c r="W29" s="65">
        <v>371.6</v>
      </c>
      <c r="X29" s="66">
        <v>374.3</v>
      </c>
      <c r="Y29" s="78" t="s">
        <v>285</v>
      </c>
      <c r="Z29" s="65">
        <v>402.66</v>
      </c>
      <c r="AA29" s="66">
        <v>498.34</v>
      </c>
      <c r="AB29" s="78" t="s">
        <v>286</v>
      </c>
      <c r="AC29" s="65">
        <v>395.04</v>
      </c>
      <c r="AD29" s="66">
        <v>833.48</v>
      </c>
      <c r="AE29" s="78" t="s">
        <v>272</v>
      </c>
      <c r="AF29" s="65">
        <v>384.76</v>
      </c>
      <c r="AG29" s="66">
        <v>1032.57</v>
      </c>
      <c r="AH29" s="207" t="s">
        <v>352</v>
      </c>
      <c r="AI29" s="39">
        <v>703.58849999999995</v>
      </c>
      <c r="AJ29" s="25">
        <v>1179.5485000000001</v>
      </c>
      <c r="AK29" s="212" t="s">
        <v>137</v>
      </c>
      <c r="AL29" s="39">
        <v>990.37850000000003</v>
      </c>
      <c r="AM29" s="25">
        <v>1706.1085</v>
      </c>
      <c r="AN29" s="212" t="s">
        <v>183</v>
      </c>
      <c r="AO29" s="39">
        <v>1287.56</v>
      </c>
      <c r="AP29" s="25">
        <v>2209.37</v>
      </c>
      <c r="AQ29" s="482" t="s">
        <v>350</v>
      </c>
      <c r="AR29" s="483">
        <v>2478.9299999999998</v>
      </c>
      <c r="AS29" s="484">
        <v>3310.64</v>
      </c>
      <c r="AT29" s="482" t="s">
        <v>376</v>
      </c>
      <c r="AU29" s="483">
        <v>2953.29</v>
      </c>
      <c r="AV29" s="484">
        <v>3634.22</v>
      </c>
      <c r="AW29" s="482" t="s">
        <v>385</v>
      </c>
      <c r="AX29" s="483">
        <v>3316.8639659999999</v>
      </c>
      <c r="AY29" s="484">
        <v>3718.5228470000002</v>
      </c>
      <c r="AZ29" s="265" t="s">
        <v>344</v>
      </c>
      <c r="BA29" s="266">
        <v>2487.7509960000002</v>
      </c>
      <c r="BB29" s="266">
        <v>137.76</v>
      </c>
      <c r="BC29" s="266">
        <v>61.31</v>
      </c>
      <c r="BD29" s="266">
        <v>2686.8209959999999</v>
      </c>
      <c r="BE29" s="562">
        <f t="shared" si="1"/>
        <v>4.1560303286602513</v>
      </c>
    </row>
    <row r="30" spans="1:57" ht="13.05" customHeight="1" thickBot="1" x14ac:dyDescent="0.3">
      <c r="A30" s="75"/>
      <c r="B30" s="887"/>
      <c r="C30" s="253" t="s">
        <v>38</v>
      </c>
      <c r="D30" s="460" t="s">
        <v>243</v>
      </c>
      <c r="E30" s="20">
        <v>35.22</v>
      </c>
      <c r="F30" s="461">
        <v>36.92</v>
      </c>
      <c r="G30" s="460" t="s">
        <v>164</v>
      </c>
      <c r="H30" s="20">
        <v>36.25</v>
      </c>
      <c r="I30" s="461">
        <v>36.25</v>
      </c>
      <c r="J30" s="460" t="s">
        <v>201</v>
      </c>
      <c r="K30" s="20">
        <v>38.549999999999997</v>
      </c>
      <c r="L30" s="461">
        <v>47.13</v>
      </c>
      <c r="M30" s="460" t="s">
        <v>231</v>
      </c>
      <c r="N30" s="20">
        <v>82.88</v>
      </c>
      <c r="O30" s="461">
        <v>151.66</v>
      </c>
      <c r="P30" s="78" t="s">
        <v>231</v>
      </c>
      <c r="Q30" s="65">
        <v>60.46</v>
      </c>
      <c r="R30" s="66">
        <v>122.22</v>
      </c>
      <c r="S30" s="78" t="s">
        <v>244</v>
      </c>
      <c r="T30" s="65">
        <v>137.952</v>
      </c>
      <c r="U30" s="66">
        <v>178.05199999999999</v>
      </c>
      <c r="V30" s="78" t="s">
        <v>169</v>
      </c>
      <c r="W30" s="65">
        <v>87.29</v>
      </c>
      <c r="X30" s="66">
        <v>103.58</v>
      </c>
      <c r="Y30" s="78" t="s">
        <v>204</v>
      </c>
      <c r="Z30" s="65">
        <v>212.85</v>
      </c>
      <c r="AA30" s="66">
        <v>262.02999999999997</v>
      </c>
      <c r="AB30" s="78" t="s">
        <v>269</v>
      </c>
      <c r="AC30" s="65">
        <v>162.97999999999999</v>
      </c>
      <c r="AD30" s="66">
        <v>234.47</v>
      </c>
      <c r="AE30" s="78" t="s">
        <v>206</v>
      </c>
      <c r="AF30" s="65">
        <v>241.17</v>
      </c>
      <c r="AG30" s="66">
        <v>424.55</v>
      </c>
      <c r="AH30" s="207" t="s">
        <v>235</v>
      </c>
      <c r="AI30" s="39">
        <v>252.24</v>
      </c>
      <c r="AJ30" s="25">
        <v>491.39</v>
      </c>
      <c r="AK30" s="212" t="s">
        <v>235</v>
      </c>
      <c r="AL30" s="39">
        <v>193.3</v>
      </c>
      <c r="AM30" s="25">
        <v>404.76</v>
      </c>
      <c r="AN30" s="212" t="s">
        <v>435</v>
      </c>
      <c r="AO30" s="39">
        <v>171.01</v>
      </c>
      <c r="AP30" s="25">
        <v>278.41000000000003</v>
      </c>
      <c r="AQ30" s="482" t="s">
        <v>271</v>
      </c>
      <c r="AR30" s="483">
        <v>324.23</v>
      </c>
      <c r="AS30" s="484">
        <v>388.26</v>
      </c>
      <c r="AT30" s="482" t="s">
        <v>175</v>
      </c>
      <c r="AU30" s="483">
        <v>313.14</v>
      </c>
      <c r="AV30" s="484">
        <v>394.24</v>
      </c>
      <c r="AW30" s="482" t="s">
        <v>175</v>
      </c>
      <c r="AX30" s="483">
        <v>150.41</v>
      </c>
      <c r="AY30" s="484">
        <v>194.89</v>
      </c>
      <c r="AZ30" s="265" t="s">
        <v>235</v>
      </c>
      <c r="BA30" s="266">
        <v>181.14</v>
      </c>
      <c r="BB30" s="266">
        <v>23.7</v>
      </c>
      <c r="BC30" s="266">
        <v>1.63</v>
      </c>
      <c r="BD30" s="266">
        <v>206.47</v>
      </c>
      <c r="BE30" s="562">
        <f t="shared" si="1"/>
        <v>0.3193720695334637</v>
      </c>
    </row>
    <row r="31" spans="1:57" ht="13.05" customHeight="1" x14ac:dyDescent="0.25">
      <c r="A31" s="75"/>
      <c r="B31" s="887"/>
      <c r="C31" s="254" t="s">
        <v>42</v>
      </c>
      <c r="D31" s="462" t="s">
        <v>164</v>
      </c>
      <c r="E31" s="463">
        <v>37.53</v>
      </c>
      <c r="F31" s="464">
        <v>37.53</v>
      </c>
      <c r="G31" s="462" t="s">
        <v>165</v>
      </c>
      <c r="H31" s="463">
        <v>68.41</v>
      </c>
      <c r="I31" s="464">
        <v>68.41</v>
      </c>
      <c r="J31" s="462" t="s">
        <v>238</v>
      </c>
      <c r="K31" s="463">
        <v>108.11</v>
      </c>
      <c r="L31" s="464">
        <v>108.11</v>
      </c>
      <c r="M31" s="462" t="s">
        <v>244</v>
      </c>
      <c r="N31" s="463">
        <v>104.22</v>
      </c>
      <c r="O31" s="464">
        <v>113.96</v>
      </c>
      <c r="P31" s="79" t="s">
        <v>172</v>
      </c>
      <c r="Q31" s="67">
        <v>124.67</v>
      </c>
      <c r="R31" s="68">
        <v>133.77000000000001</v>
      </c>
      <c r="S31" s="79" t="s">
        <v>239</v>
      </c>
      <c r="T31" s="67">
        <v>241.255</v>
      </c>
      <c r="U31" s="68">
        <v>251.95500000000001</v>
      </c>
      <c r="V31" s="79" t="s">
        <v>204</v>
      </c>
      <c r="W31" s="67">
        <v>195.28</v>
      </c>
      <c r="X31" s="68">
        <v>201.71</v>
      </c>
      <c r="Y31" s="79" t="s">
        <v>232</v>
      </c>
      <c r="Z31" s="67" t="s">
        <v>550</v>
      </c>
      <c r="AA31" s="68">
        <v>242.95</v>
      </c>
      <c r="AB31" s="79" t="s">
        <v>174</v>
      </c>
      <c r="AC31" s="67">
        <v>283.93</v>
      </c>
      <c r="AD31" s="68">
        <v>385.55</v>
      </c>
      <c r="AE31" s="79" t="s">
        <v>270</v>
      </c>
      <c r="AF31" s="67">
        <v>327.33</v>
      </c>
      <c r="AG31" s="68">
        <v>452.66</v>
      </c>
      <c r="AH31" s="208" t="s">
        <v>176</v>
      </c>
      <c r="AI31" s="42">
        <v>448.42</v>
      </c>
      <c r="AJ31" s="102">
        <v>518.6</v>
      </c>
      <c r="AK31" s="213" t="s">
        <v>189</v>
      </c>
      <c r="AL31" s="42">
        <v>538.16</v>
      </c>
      <c r="AM31" s="102">
        <v>742.86</v>
      </c>
      <c r="AN31" s="213" t="s">
        <v>352</v>
      </c>
      <c r="AO31" s="42">
        <v>669.57</v>
      </c>
      <c r="AP31" s="102">
        <v>768.93</v>
      </c>
      <c r="AQ31" s="485" t="s">
        <v>209</v>
      </c>
      <c r="AR31" s="486">
        <v>569.16</v>
      </c>
      <c r="AS31" s="487">
        <v>613.39</v>
      </c>
      <c r="AT31" s="485" t="s">
        <v>134</v>
      </c>
      <c r="AU31" s="486">
        <v>352.53</v>
      </c>
      <c r="AV31" s="487">
        <v>409.99</v>
      </c>
      <c r="AW31" s="485" t="s">
        <v>133</v>
      </c>
      <c r="AX31" s="486">
        <v>488.890197</v>
      </c>
      <c r="AY31" s="487">
        <v>516.94019700000001</v>
      </c>
      <c r="AZ31" s="267" t="s">
        <v>207</v>
      </c>
      <c r="BA31" s="268">
        <v>344.47969399999999</v>
      </c>
      <c r="BB31" s="268" t="s">
        <v>53</v>
      </c>
      <c r="BC31" s="268" t="s">
        <v>53</v>
      </c>
      <c r="BD31" s="268">
        <v>368.19969400000002</v>
      </c>
      <c r="BE31" s="563">
        <f t="shared" si="1"/>
        <v>0.5695389077075026</v>
      </c>
    </row>
    <row r="32" spans="1:57" ht="13.05" customHeight="1" x14ac:dyDescent="0.25">
      <c r="A32" s="75"/>
      <c r="B32" s="907" t="s">
        <v>30</v>
      </c>
      <c r="C32" s="255" t="s">
        <v>39</v>
      </c>
      <c r="D32" s="458" t="s">
        <v>179</v>
      </c>
      <c r="E32" s="17">
        <v>1334.116</v>
      </c>
      <c r="F32" s="459">
        <v>1394.76</v>
      </c>
      <c r="G32" s="458" t="s">
        <v>135</v>
      </c>
      <c r="H32" s="17">
        <v>1338.98</v>
      </c>
      <c r="I32" s="459">
        <v>1456.7819999999999</v>
      </c>
      <c r="J32" s="458" t="s">
        <v>375</v>
      </c>
      <c r="K32" s="17">
        <v>1392.7065</v>
      </c>
      <c r="L32" s="459">
        <v>1891.8905</v>
      </c>
      <c r="M32" s="458" t="s">
        <v>227</v>
      </c>
      <c r="N32" s="17">
        <v>1695.6385</v>
      </c>
      <c r="O32" s="459">
        <v>2816.1044999999999</v>
      </c>
      <c r="P32" s="77" t="s">
        <v>351</v>
      </c>
      <c r="Q32" s="62">
        <v>1582.021</v>
      </c>
      <c r="R32" s="63">
        <v>2859.7190000000001</v>
      </c>
      <c r="S32" s="77" t="s">
        <v>295</v>
      </c>
      <c r="T32" s="62">
        <v>2296.6179999999999</v>
      </c>
      <c r="U32" s="63">
        <v>3204.3910000000001</v>
      </c>
      <c r="V32" s="77" t="s">
        <v>403</v>
      </c>
      <c r="W32" s="62">
        <v>3002.5933</v>
      </c>
      <c r="X32" s="63">
        <v>3989.6403</v>
      </c>
      <c r="Y32" s="77" t="s">
        <v>390</v>
      </c>
      <c r="Z32" s="62">
        <v>3203.5904999999998</v>
      </c>
      <c r="AA32" s="63">
        <v>4110.9004999999997</v>
      </c>
      <c r="AB32" s="77" t="s">
        <v>606</v>
      </c>
      <c r="AC32" s="62">
        <v>3532.0192999999999</v>
      </c>
      <c r="AD32" s="63">
        <v>5246.9093000000003</v>
      </c>
      <c r="AE32" s="77" t="s">
        <v>577</v>
      </c>
      <c r="AF32" s="62">
        <v>3386.2498999999998</v>
      </c>
      <c r="AG32" s="63">
        <v>6432.9687000000004</v>
      </c>
      <c r="AH32" s="207" t="s">
        <v>308</v>
      </c>
      <c r="AI32" s="39">
        <v>4382.4830000000002</v>
      </c>
      <c r="AJ32" s="97">
        <v>6956.5727999999999</v>
      </c>
      <c r="AK32" s="212" t="s">
        <v>528</v>
      </c>
      <c r="AL32" s="39">
        <v>6023.76</v>
      </c>
      <c r="AM32" s="97">
        <v>7626.6746000000003</v>
      </c>
      <c r="AN32" s="212" t="s">
        <v>1158</v>
      </c>
      <c r="AO32" s="39">
        <v>6759.2780000000002</v>
      </c>
      <c r="AP32" s="97">
        <v>9131.2746000000006</v>
      </c>
      <c r="AQ32" s="479" t="s">
        <v>612</v>
      </c>
      <c r="AR32" s="480">
        <v>7412.3069999999998</v>
      </c>
      <c r="AS32" s="481">
        <v>9812.5385999999999</v>
      </c>
      <c r="AT32" s="479" t="s">
        <v>891</v>
      </c>
      <c r="AU32" s="480">
        <v>8699.1155999999992</v>
      </c>
      <c r="AV32" s="481">
        <v>11590.4776</v>
      </c>
      <c r="AW32" s="479" t="s">
        <v>341</v>
      </c>
      <c r="AX32" s="480">
        <v>9426.3583600000002</v>
      </c>
      <c r="AY32" s="481">
        <v>12344.182688000001</v>
      </c>
      <c r="AZ32" s="263" t="s">
        <v>461</v>
      </c>
      <c r="BA32" s="264">
        <v>10042.335244</v>
      </c>
      <c r="BB32" s="264">
        <v>652.99765300000001</v>
      </c>
      <c r="BC32" s="264">
        <v>922.37678200000005</v>
      </c>
      <c r="BD32" s="264">
        <v>11622.979679</v>
      </c>
      <c r="BE32" s="561">
        <f t="shared" si="1"/>
        <v>17.978665540890315</v>
      </c>
    </row>
    <row r="33" spans="1:57" ht="13.05" customHeight="1" x14ac:dyDescent="0.25">
      <c r="A33" s="75"/>
      <c r="B33" s="907"/>
      <c r="C33" s="254" t="s">
        <v>50</v>
      </c>
      <c r="D33" s="462" t="s">
        <v>213</v>
      </c>
      <c r="E33" s="463">
        <v>5846.2860000000001</v>
      </c>
      <c r="F33" s="464">
        <v>6219.0460000000003</v>
      </c>
      <c r="G33" s="462" t="s">
        <v>224</v>
      </c>
      <c r="H33" s="463">
        <v>4978.7309999999998</v>
      </c>
      <c r="I33" s="464">
        <v>5284.7510000000002</v>
      </c>
      <c r="J33" s="462" t="s">
        <v>192</v>
      </c>
      <c r="K33" s="463">
        <v>5147.0994000000001</v>
      </c>
      <c r="L33" s="464">
        <v>5678.2493999999997</v>
      </c>
      <c r="M33" s="462" t="s">
        <v>322</v>
      </c>
      <c r="N33" s="463">
        <v>7509.0303999999996</v>
      </c>
      <c r="O33" s="464">
        <v>8483.8943999999992</v>
      </c>
      <c r="P33" s="79" t="s">
        <v>249</v>
      </c>
      <c r="Q33" s="67">
        <v>11805.139300000001</v>
      </c>
      <c r="R33" s="68">
        <v>12364.380300000001</v>
      </c>
      <c r="S33" s="79" t="s">
        <v>446</v>
      </c>
      <c r="T33" s="67">
        <v>12337.211300000001</v>
      </c>
      <c r="U33" s="68">
        <v>12848.971299999999</v>
      </c>
      <c r="V33" s="79" t="s">
        <v>537</v>
      </c>
      <c r="W33" s="67">
        <v>12733.7732</v>
      </c>
      <c r="X33" s="68">
        <v>13513.6463</v>
      </c>
      <c r="Y33" s="79" t="s">
        <v>538</v>
      </c>
      <c r="Z33" s="67">
        <v>12015.8058</v>
      </c>
      <c r="AA33" s="68">
        <v>13159.3058</v>
      </c>
      <c r="AB33" s="79" t="s">
        <v>408</v>
      </c>
      <c r="AC33" s="67">
        <v>14099.140799999999</v>
      </c>
      <c r="AD33" s="68">
        <v>18012.195100000001</v>
      </c>
      <c r="AE33" s="79" t="s">
        <v>627</v>
      </c>
      <c r="AF33" s="67">
        <v>13545.5357</v>
      </c>
      <c r="AG33" s="68">
        <v>18260.683499999999</v>
      </c>
      <c r="AH33" s="208" t="s">
        <v>606</v>
      </c>
      <c r="AI33" s="42">
        <v>14741.253699999999</v>
      </c>
      <c r="AJ33" s="102">
        <v>18956.1515</v>
      </c>
      <c r="AK33" s="213" t="s">
        <v>399</v>
      </c>
      <c r="AL33" s="42">
        <v>17024.455999999998</v>
      </c>
      <c r="AM33" s="102">
        <v>20792.200099999998</v>
      </c>
      <c r="AN33" s="213" t="s">
        <v>492</v>
      </c>
      <c r="AO33" s="42">
        <v>17594.336500000001</v>
      </c>
      <c r="AP33" s="102">
        <v>21211.19</v>
      </c>
      <c r="AQ33" s="485" t="s">
        <v>721</v>
      </c>
      <c r="AR33" s="486">
        <v>18116.1685</v>
      </c>
      <c r="AS33" s="487">
        <v>20978.2075</v>
      </c>
      <c r="AT33" s="485" t="s">
        <v>515</v>
      </c>
      <c r="AU33" s="486">
        <v>19962.823499999999</v>
      </c>
      <c r="AV33" s="487">
        <v>23450.4355</v>
      </c>
      <c r="AW33" s="485" t="s">
        <v>652</v>
      </c>
      <c r="AX33" s="486">
        <v>19307.973201000001</v>
      </c>
      <c r="AY33" s="487">
        <v>23405.341318999999</v>
      </c>
      <c r="AZ33" s="267" t="s">
        <v>547</v>
      </c>
      <c r="BA33" s="268">
        <v>19610.321354</v>
      </c>
      <c r="BB33" s="268">
        <v>1283.755932</v>
      </c>
      <c r="BC33" s="268">
        <v>1724.4163940000001</v>
      </c>
      <c r="BD33" s="268">
        <v>22630.74698</v>
      </c>
      <c r="BE33" s="563">
        <f t="shared" si="1"/>
        <v>35.005707841772569</v>
      </c>
    </row>
    <row r="34" spans="1:57" ht="13.05" customHeight="1" x14ac:dyDescent="0.25">
      <c r="A34" s="75"/>
      <c r="B34" s="443" t="s">
        <v>32</v>
      </c>
      <c r="C34" s="256" t="s">
        <v>32</v>
      </c>
      <c r="D34" s="465" t="s">
        <v>293</v>
      </c>
      <c r="E34" s="466">
        <v>827.64</v>
      </c>
      <c r="F34" s="467">
        <v>1307.143</v>
      </c>
      <c r="G34" s="465" t="s">
        <v>348</v>
      </c>
      <c r="H34" s="466">
        <v>880.58180000000004</v>
      </c>
      <c r="I34" s="467">
        <v>1740.5518999999999</v>
      </c>
      <c r="J34" s="465" t="s">
        <v>212</v>
      </c>
      <c r="K34" s="466">
        <v>974.41099999999994</v>
      </c>
      <c r="L34" s="467">
        <v>2397.5374999999999</v>
      </c>
      <c r="M34" s="465" t="s">
        <v>537</v>
      </c>
      <c r="N34" s="466">
        <v>1258.5916999999999</v>
      </c>
      <c r="O34" s="467">
        <v>3322.4303</v>
      </c>
      <c r="P34" s="204" t="s">
        <v>581</v>
      </c>
      <c r="Q34" s="80">
        <v>1715.2444</v>
      </c>
      <c r="R34" s="81">
        <v>4083.5355</v>
      </c>
      <c r="S34" s="204" t="s">
        <v>457</v>
      </c>
      <c r="T34" s="80">
        <v>2515.877</v>
      </c>
      <c r="U34" s="81">
        <v>4169.2349999999997</v>
      </c>
      <c r="V34" s="204" t="s">
        <v>491</v>
      </c>
      <c r="W34" s="80">
        <v>3275.4148</v>
      </c>
      <c r="X34" s="81">
        <v>4300.8297000000002</v>
      </c>
      <c r="Y34" s="204" t="s">
        <v>550</v>
      </c>
      <c r="Z34" s="80">
        <v>3727.7177000000001</v>
      </c>
      <c r="AA34" s="81">
        <v>4442.8029999999999</v>
      </c>
      <c r="AB34" s="204" t="s">
        <v>303</v>
      </c>
      <c r="AC34" s="80">
        <v>3717.0684999999999</v>
      </c>
      <c r="AD34" s="81">
        <v>4613.9435999999996</v>
      </c>
      <c r="AE34" s="204" t="s">
        <v>338</v>
      </c>
      <c r="AF34" s="80">
        <v>3751.7433999999998</v>
      </c>
      <c r="AG34" s="81">
        <v>4828.0919999999996</v>
      </c>
      <c r="AH34" s="208" t="s">
        <v>565</v>
      </c>
      <c r="AI34" s="42">
        <v>3890.9558999999999</v>
      </c>
      <c r="AJ34" s="102">
        <v>5435.0091000000002</v>
      </c>
      <c r="AK34" s="213" t="s">
        <v>636</v>
      </c>
      <c r="AL34" s="42">
        <v>4161.9875000000002</v>
      </c>
      <c r="AM34" s="102">
        <v>6551.0920999999998</v>
      </c>
      <c r="AN34" s="213" t="s">
        <v>1152</v>
      </c>
      <c r="AO34" s="42">
        <v>4346.5334999999995</v>
      </c>
      <c r="AP34" s="102">
        <v>8695.4560999999994</v>
      </c>
      <c r="AQ34" s="488" t="s">
        <v>1153</v>
      </c>
      <c r="AR34" s="489">
        <v>5906.8132999999998</v>
      </c>
      <c r="AS34" s="490">
        <v>10139.8586</v>
      </c>
      <c r="AT34" s="488" t="s">
        <v>162</v>
      </c>
      <c r="AU34" s="489">
        <v>6828.0129999999999</v>
      </c>
      <c r="AV34" s="490">
        <v>11765.9607</v>
      </c>
      <c r="AW34" s="488" t="s">
        <v>981</v>
      </c>
      <c r="AX34" s="489">
        <v>8980.7136800000007</v>
      </c>
      <c r="AY34" s="490">
        <v>12712.561269</v>
      </c>
      <c r="AZ34" s="269" t="s">
        <v>1154</v>
      </c>
      <c r="BA34" s="270">
        <v>9824.5884409999999</v>
      </c>
      <c r="BB34" s="270">
        <v>558.66886299999999</v>
      </c>
      <c r="BC34" s="270">
        <v>679.07367499999998</v>
      </c>
      <c r="BD34" s="270">
        <v>12381.18024</v>
      </c>
      <c r="BE34" s="561">
        <f t="shared" si="1"/>
        <v>19.151465861944235</v>
      </c>
    </row>
    <row r="35" spans="1:57" ht="13.05" customHeight="1" x14ac:dyDescent="0.2">
      <c r="A35" s="75"/>
      <c r="B35" s="908" t="s">
        <v>35</v>
      </c>
      <c r="C35" s="491" t="s">
        <v>129</v>
      </c>
      <c r="D35" s="458" t="s">
        <v>168</v>
      </c>
      <c r="E35" s="17">
        <v>38.512</v>
      </c>
      <c r="F35" s="459">
        <v>45.316000000000003</v>
      </c>
      <c r="G35" s="458" t="s">
        <v>240</v>
      </c>
      <c r="H35" s="17">
        <v>32.018999999999998</v>
      </c>
      <c r="I35" s="459">
        <v>71.262</v>
      </c>
      <c r="J35" s="458" t="s">
        <v>173</v>
      </c>
      <c r="K35" s="17">
        <v>38.895000000000003</v>
      </c>
      <c r="L35" s="459">
        <v>113.51300000000001</v>
      </c>
      <c r="M35" s="458" t="s">
        <v>271</v>
      </c>
      <c r="N35" s="17">
        <v>58.137999999999998</v>
      </c>
      <c r="O35" s="459">
        <v>129.88499999999999</v>
      </c>
      <c r="P35" s="77" t="s">
        <v>352</v>
      </c>
      <c r="Q35" s="62">
        <v>82.091999999999999</v>
      </c>
      <c r="R35" s="63">
        <v>174.744</v>
      </c>
      <c r="S35" s="77" t="s">
        <v>190</v>
      </c>
      <c r="T35" s="62">
        <v>135.655</v>
      </c>
      <c r="U35" s="63">
        <v>187.26599999999999</v>
      </c>
      <c r="V35" s="77" t="s">
        <v>137</v>
      </c>
      <c r="W35" s="62">
        <v>177.012</v>
      </c>
      <c r="X35" s="63">
        <v>215.22309999999999</v>
      </c>
      <c r="Y35" s="77" t="s">
        <v>343</v>
      </c>
      <c r="Z35" s="62">
        <v>186.43199999999999</v>
      </c>
      <c r="AA35" s="63">
        <v>253.33539999999999</v>
      </c>
      <c r="AB35" s="77" t="s">
        <v>314</v>
      </c>
      <c r="AC35" s="62">
        <v>182.417</v>
      </c>
      <c r="AD35" s="63">
        <v>268.92039999999997</v>
      </c>
      <c r="AE35" s="77" t="s">
        <v>214</v>
      </c>
      <c r="AF35" s="62">
        <v>201.17439999999999</v>
      </c>
      <c r="AG35" s="63">
        <v>308.46440000000001</v>
      </c>
      <c r="AH35" s="207" t="s">
        <v>144</v>
      </c>
      <c r="AI35" s="39">
        <v>274.33730000000003</v>
      </c>
      <c r="AJ35" s="25">
        <v>362.96730000000002</v>
      </c>
      <c r="AK35" s="212" t="s">
        <v>145</v>
      </c>
      <c r="AL35" s="39">
        <v>297.06029999999998</v>
      </c>
      <c r="AM35" s="25">
        <v>384.34530000000001</v>
      </c>
      <c r="AN35" s="212" t="s">
        <v>323</v>
      </c>
      <c r="AO35" s="39">
        <v>326.36329999999998</v>
      </c>
      <c r="AP35" s="25">
        <v>437.79430000000002</v>
      </c>
      <c r="AQ35" s="479" t="s">
        <v>297</v>
      </c>
      <c r="AR35" s="480">
        <v>342.80430000000001</v>
      </c>
      <c r="AS35" s="481">
        <v>440.7253</v>
      </c>
      <c r="AT35" s="479" t="s">
        <v>410</v>
      </c>
      <c r="AU35" s="480">
        <v>357.65730000000002</v>
      </c>
      <c r="AV35" s="481">
        <v>476.697</v>
      </c>
      <c r="AW35" s="479" t="s">
        <v>326</v>
      </c>
      <c r="AX35" s="480">
        <v>456.00611900000001</v>
      </c>
      <c r="AY35" s="481">
        <v>562.73791000000006</v>
      </c>
      <c r="AZ35" s="263" t="s">
        <v>426</v>
      </c>
      <c r="BA35" s="264">
        <v>504.96742899999998</v>
      </c>
      <c r="BB35" s="264">
        <v>32.293078000000001</v>
      </c>
      <c r="BC35" s="264">
        <v>39.680455000000002</v>
      </c>
      <c r="BD35" s="264">
        <v>627.469562</v>
      </c>
      <c r="BE35" s="561">
        <f t="shared" si="1"/>
        <v>0.9705829059194846</v>
      </c>
    </row>
    <row r="36" spans="1:57" ht="13.05" customHeight="1" x14ac:dyDescent="0.2">
      <c r="A36" s="75"/>
      <c r="B36" s="908"/>
      <c r="C36" s="492" t="s">
        <v>43</v>
      </c>
      <c r="D36" s="460" t="s">
        <v>163</v>
      </c>
      <c r="E36" s="20">
        <v>7.5339999999999998</v>
      </c>
      <c r="F36" s="461">
        <v>7.5339999999999998</v>
      </c>
      <c r="G36" s="460" t="s">
        <v>279</v>
      </c>
      <c r="H36" s="20">
        <v>5.0439999999999996</v>
      </c>
      <c r="I36" s="461">
        <v>5.0439999999999996</v>
      </c>
      <c r="J36" s="460" t="s">
        <v>163</v>
      </c>
      <c r="K36" s="20">
        <v>5.0439999999999996</v>
      </c>
      <c r="L36" s="461">
        <v>5.0979999999999999</v>
      </c>
      <c r="M36" s="460" t="s">
        <v>201</v>
      </c>
      <c r="N36" s="20">
        <v>10.141999999999999</v>
      </c>
      <c r="O36" s="461">
        <v>13.112</v>
      </c>
      <c r="P36" s="78" t="s">
        <v>201</v>
      </c>
      <c r="Q36" s="65">
        <v>10.09</v>
      </c>
      <c r="R36" s="66">
        <v>13.14</v>
      </c>
      <c r="S36" s="78" t="s">
        <v>243</v>
      </c>
      <c r="T36" s="65">
        <v>10.91</v>
      </c>
      <c r="U36" s="66">
        <v>13.54</v>
      </c>
      <c r="V36" s="78" t="s">
        <v>165</v>
      </c>
      <c r="W36" s="65">
        <v>10.029999999999999</v>
      </c>
      <c r="X36" s="66">
        <v>62.24</v>
      </c>
      <c r="Y36" s="78" t="s">
        <v>275</v>
      </c>
      <c r="Z36" s="65">
        <v>13.03</v>
      </c>
      <c r="AA36" s="66">
        <v>16.2</v>
      </c>
      <c r="AB36" s="78" t="s">
        <v>202</v>
      </c>
      <c r="AC36" s="65">
        <v>11.11</v>
      </c>
      <c r="AD36" s="66">
        <v>26.36</v>
      </c>
      <c r="AE36" s="78" t="s">
        <v>168</v>
      </c>
      <c r="AF36" s="65">
        <v>8.0399999999999991</v>
      </c>
      <c r="AG36" s="66">
        <v>25.75</v>
      </c>
      <c r="AH36" s="207" t="s">
        <v>244</v>
      </c>
      <c r="AI36" s="39">
        <v>11.74</v>
      </c>
      <c r="AJ36" s="25">
        <v>29.94</v>
      </c>
      <c r="AK36" s="212" t="s">
        <v>205</v>
      </c>
      <c r="AL36" s="39">
        <v>25.68</v>
      </c>
      <c r="AM36" s="25">
        <v>50.905900000000003</v>
      </c>
      <c r="AN36" s="212" t="s">
        <v>187</v>
      </c>
      <c r="AO36" s="39">
        <v>23.65</v>
      </c>
      <c r="AP36" s="25">
        <v>51.385899999999999</v>
      </c>
      <c r="AQ36" s="482" t="s">
        <v>234</v>
      </c>
      <c r="AR36" s="483">
        <v>27.379000000000001</v>
      </c>
      <c r="AS36" s="484">
        <v>71.608999999999995</v>
      </c>
      <c r="AT36" s="482" t="s">
        <v>208</v>
      </c>
      <c r="AU36" s="483">
        <v>59.158999999999999</v>
      </c>
      <c r="AV36" s="484">
        <v>130.28899999999999</v>
      </c>
      <c r="AW36" s="482" t="s">
        <v>133</v>
      </c>
      <c r="AX36" s="483">
        <v>83.795326000000003</v>
      </c>
      <c r="AY36" s="484">
        <v>175.063334</v>
      </c>
      <c r="AZ36" s="265" t="s">
        <v>189</v>
      </c>
      <c r="BA36" s="266">
        <v>110.264858</v>
      </c>
      <c r="BB36" s="266">
        <v>8.2799999999999994</v>
      </c>
      <c r="BC36" s="266">
        <v>19.857589999999998</v>
      </c>
      <c r="BD36" s="266">
        <v>181.16381000000001</v>
      </c>
      <c r="BE36" s="562">
        <f t="shared" si="1"/>
        <v>0.28022793105180999</v>
      </c>
    </row>
    <row r="37" spans="1:57" ht="13.05" customHeight="1" x14ac:dyDescent="0.2">
      <c r="A37" s="75"/>
      <c r="B37" s="908"/>
      <c r="C37" s="492" t="s">
        <v>101</v>
      </c>
      <c r="D37" s="460" t="s">
        <v>164</v>
      </c>
      <c r="E37" s="20">
        <v>0.89</v>
      </c>
      <c r="F37" s="461">
        <v>0.89</v>
      </c>
      <c r="G37" s="460" t="s">
        <v>163</v>
      </c>
      <c r="H37" s="20">
        <v>0.65</v>
      </c>
      <c r="I37" s="461">
        <v>0.95</v>
      </c>
      <c r="J37" s="460" t="s">
        <v>164</v>
      </c>
      <c r="K37" s="20">
        <v>0.89</v>
      </c>
      <c r="L37" s="461">
        <v>1.23</v>
      </c>
      <c r="M37" s="460" t="s">
        <v>201</v>
      </c>
      <c r="N37" s="20">
        <v>0.90500000000000003</v>
      </c>
      <c r="O37" s="461">
        <v>1.0149999999999999</v>
      </c>
      <c r="P37" s="78" t="s">
        <v>200</v>
      </c>
      <c r="Q37" s="65">
        <v>0.95</v>
      </c>
      <c r="R37" s="66">
        <v>0.97</v>
      </c>
      <c r="S37" s="78" t="s">
        <v>165</v>
      </c>
      <c r="T37" s="65">
        <v>1.5</v>
      </c>
      <c r="U37" s="66">
        <v>1.51</v>
      </c>
      <c r="V37" s="78" t="s">
        <v>237</v>
      </c>
      <c r="W37" s="65">
        <v>1.82</v>
      </c>
      <c r="X37" s="66">
        <v>1.99</v>
      </c>
      <c r="Y37" s="78" t="s">
        <v>168</v>
      </c>
      <c r="Z37" s="65">
        <v>2.859</v>
      </c>
      <c r="AA37" s="66">
        <v>3.0790000000000002</v>
      </c>
      <c r="AB37" s="78" t="s">
        <v>169</v>
      </c>
      <c r="AC37" s="65">
        <v>2.48</v>
      </c>
      <c r="AD37" s="66">
        <v>2.8</v>
      </c>
      <c r="AE37" s="78" t="s">
        <v>169</v>
      </c>
      <c r="AF37" s="65">
        <v>3.39</v>
      </c>
      <c r="AG37" s="66">
        <v>3.39</v>
      </c>
      <c r="AH37" s="207" t="s">
        <v>168</v>
      </c>
      <c r="AI37" s="39">
        <v>3.3</v>
      </c>
      <c r="AJ37" s="25">
        <v>3.3</v>
      </c>
      <c r="AK37" s="212" t="s">
        <v>202</v>
      </c>
      <c r="AL37" s="39">
        <v>3.05</v>
      </c>
      <c r="AM37" s="25">
        <v>3.08</v>
      </c>
      <c r="AN37" s="212" t="s">
        <v>237</v>
      </c>
      <c r="AO37" s="39">
        <v>1.58</v>
      </c>
      <c r="AP37" s="25">
        <v>1.62</v>
      </c>
      <c r="AQ37" s="482" t="s">
        <v>166</v>
      </c>
      <c r="AR37" s="483">
        <v>1.63</v>
      </c>
      <c r="AS37" s="484">
        <v>1.64</v>
      </c>
      <c r="AT37" s="482" t="s">
        <v>202</v>
      </c>
      <c r="AU37" s="483">
        <v>2.2000000000000002</v>
      </c>
      <c r="AV37" s="484">
        <v>2.2000000000000002</v>
      </c>
      <c r="AW37" s="482" t="s">
        <v>171</v>
      </c>
      <c r="AX37" s="483">
        <v>3.4374120000000001</v>
      </c>
      <c r="AY37" s="484">
        <v>3.7803140000000002</v>
      </c>
      <c r="AZ37" s="265" t="s">
        <v>239</v>
      </c>
      <c r="BA37" s="266">
        <v>5.495234</v>
      </c>
      <c r="BB37" s="266" t="s">
        <v>53</v>
      </c>
      <c r="BC37" s="266" t="s">
        <v>241</v>
      </c>
      <c r="BD37" s="266">
        <v>5.7671479999999997</v>
      </c>
      <c r="BE37" s="562">
        <f t="shared" si="1"/>
        <v>8.920743895315426E-3</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t="s">
        <v>53</v>
      </c>
      <c r="T38" s="65" t="s">
        <v>53</v>
      </c>
      <c r="U38" s="66" t="s">
        <v>53</v>
      </c>
      <c r="V38" s="78"/>
      <c r="W38" s="65"/>
      <c r="X38" s="66"/>
      <c r="Y38" s="78"/>
      <c r="Z38" s="65"/>
      <c r="AA38" s="66"/>
      <c r="AB38" s="78"/>
      <c r="AC38" s="65"/>
      <c r="AD38" s="66"/>
      <c r="AE38" s="78"/>
      <c r="AF38" s="65"/>
      <c r="AG38" s="66"/>
      <c r="AH38" s="207"/>
      <c r="AI38" s="39"/>
      <c r="AJ38" s="25"/>
      <c r="AK38" s="212"/>
      <c r="AL38" s="39"/>
      <c r="AM38" s="25"/>
      <c r="AN38" s="212" t="s">
        <v>53</v>
      </c>
      <c r="AO38" s="39" t="s">
        <v>53</v>
      </c>
      <c r="AP38" s="25" t="s">
        <v>53</v>
      </c>
      <c r="AQ38" s="482" t="s">
        <v>165</v>
      </c>
      <c r="AR38" s="483">
        <v>2.12</v>
      </c>
      <c r="AS38" s="484">
        <v>13.507999999999999</v>
      </c>
      <c r="AT38" s="482" t="s">
        <v>170</v>
      </c>
      <c r="AU38" s="483">
        <v>19.52</v>
      </c>
      <c r="AV38" s="484">
        <v>38.253</v>
      </c>
      <c r="AW38" s="482" t="s">
        <v>169</v>
      </c>
      <c r="AX38" s="483">
        <v>21.925077000000002</v>
      </c>
      <c r="AY38" s="484">
        <v>32.289977</v>
      </c>
      <c r="AZ38" s="265" t="s">
        <v>165</v>
      </c>
      <c r="BA38" s="266">
        <v>11.953889</v>
      </c>
      <c r="BB38" s="266" t="s">
        <v>53</v>
      </c>
      <c r="BC38" s="266" t="s">
        <v>241</v>
      </c>
      <c r="BD38" s="266">
        <v>15.684348999999999</v>
      </c>
      <c r="BE38" s="562">
        <f t="shared" si="1"/>
        <v>2.4260875669177659E-2</v>
      </c>
    </row>
    <row r="39" spans="1:57" ht="13.05" customHeight="1" x14ac:dyDescent="0.2">
      <c r="A39" s="75"/>
      <c r="B39" s="908"/>
      <c r="C39" s="493" t="s">
        <v>103</v>
      </c>
      <c r="D39" s="462" t="s">
        <v>237</v>
      </c>
      <c r="E39" s="463">
        <v>19.449000000000002</v>
      </c>
      <c r="F39" s="464">
        <v>19.998999999999999</v>
      </c>
      <c r="G39" s="462" t="s">
        <v>168</v>
      </c>
      <c r="H39" s="463">
        <v>17.939</v>
      </c>
      <c r="I39" s="464">
        <v>18.704999999999998</v>
      </c>
      <c r="J39" s="462" t="s">
        <v>240</v>
      </c>
      <c r="K39" s="463">
        <v>17.251000000000001</v>
      </c>
      <c r="L39" s="464">
        <v>25.824999999999999</v>
      </c>
      <c r="M39" s="462" t="s">
        <v>239</v>
      </c>
      <c r="N39" s="463">
        <v>20.561</v>
      </c>
      <c r="O39" s="464">
        <v>28.236000000000001</v>
      </c>
      <c r="P39" s="79" t="s">
        <v>269</v>
      </c>
      <c r="Q39" s="67">
        <v>18.829999999999998</v>
      </c>
      <c r="R39" s="68">
        <v>26.78</v>
      </c>
      <c r="S39" s="79" t="s">
        <v>232</v>
      </c>
      <c r="T39" s="67">
        <v>20.78</v>
      </c>
      <c r="U39" s="68">
        <v>27.55</v>
      </c>
      <c r="V39" s="79" t="s">
        <v>232</v>
      </c>
      <c r="W39" s="67">
        <v>21.92</v>
      </c>
      <c r="X39" s="68">
        <v>26.9</v>
      </c>
      <c r="Y39" s="79" t="s">
        <v>239</v>
      </c>
      <c r="Z39" s="67">
        <v>19.47</v>
      </c>
      <c r="AA39" s="68">
        <v>20.48</v>
      </c>
      <c r="AB39" s="79" t="s">
        <v>203</v>
      </c>
      <c r="AC39" s="67">
        <v>24.149000000000001</v>
      </c>
      <c r="AD39" s="68">
        <v>25.658999999999999</v>
      </c>
      <c r="AE39" s="79" t="s">
        <v>269</v>
      </c>
      <c r="AF39" s="67">
        <v>24.928999999999998</v>
      </c>
      <c r="AG39" s="68">
        <v>26.268999999999998</v>
      </c>
      <c r="AH39" s="207" t="s">
        <v>188</v>
      </c>
      <c r="AI39" s="39">
        <v>22.5061</v>
      </c>
      <c r="AJ39" s="25">
        <v>27.406099999999999</v>
      </c>
      <c r="AK39" s="212" t="s">
        <v>235</v>
      </c>
      <c r="AL39" s="39">
        <v>19.53</v>
      </c>
      <c r="AM39" s="25">
        <v>31.89</v>
      </c>
      <c r="AN39" s="212" t="s">
        <v>287</v>
      </c>
      <c r="AO39" s="39">
        <v>60.74</v>
      </c>
      <c r="AP39" s="25">
        <v>79.319999999999993</v>
      </c>
      <c r="AQ39" s="485" t="s">
        <v>270</v>
      </c>
      <c r="AR39" s="486">
        <v>28.265000000000001</v>
      </c>
      <c r="AS39" s="487">
        <v>32.548000000000002</v>
      </c>
      <c r="AT39" s="485" t="s">
        <v>392</v>
      </c>
      <c r="AU39" s="486">
        <v>39.457999999999998</v>
      </c>
      <c r="AV39" s="487">
        <v>51.920999999999999</v>
      </c>
      <c r="AW39" s="485" t="s">
        <v>234</v>
      </c>
      <c r="AX39" s="486">
        <v>25.102</v>
      </c>
      <c r="AY39" s="487">
        <v>37.082999999999998</v>
      </c>
      <c r="AZ39" s="267" t="s">
        <v>231</v>
      </c>
      <c r="BA39" s="268">
        <v>17.309999999999999</v>
      </c>
      <c r="BB39" s="268">
        <v>0.52</v>
      </c>
      <c r="BC39" s="268">
        <v>3.7</v>
      </c>
      <c r="BD39" s="268">
        <v>23.28</v>
      </c>
      <c r="BE39" s="563">
        <f t="shared" si="1"/>
        <v>3.6009985851402311E-2</v>
      </c>
    </row>
    <row r="40" spans="1:57" ht="13.05" customHeight="1" x14ac:dyDescent="0.25">
      <c r="A40" s="75"/>
      <c r="B40" s="443" t="s">
        <v>36</v>
      </c>
      <c r="C40" s="256" t="s">
        <v>36</v>
      </c>
      <c r="D40" s="465" t="s">
        <v>173</v>
      </c>
      <c r="E40" s="466">
        <v>48.813000000000002</v>
      </c>
      <c r="F40" s="467">
        <v>49.149000000000001</v>
      </c>
      <c r="G40" s="465" t="s">
        <v>188</v>
      </c>
      <c r="H40" s="466">
        <v>43.277999999999999</v>
      </c>
      <c r="I40" s="467">
        <v>46.304000000000002</v>
      </c>
      <c r="J40" s="465" t="s">
        <v>177</v>
      </c>
      <c r="K40" s="466">
        <v>63.601999999999997</v>
      </c>
      <c r="L40" s="467">
        <v>75.983999999999995</v>
      </c>
      <c r="M40" s="465" t="s">
        <v>352</v>
      </c>
      <c r="N40" s="466">
        <v>70.950999999999993</v>
      </c>
      <c r="O40" s="467">
        <v>84.385999999999996</v>
      </c>
      <c r="P40" s="204" t="s">
        <v>136</v>
      </c>
      <c r="Q40" s="80">
        <v>110.858</v>
      </c>
      <c r="R40" s="81">
        <v>126.845</v>
      </c>
      <c r="S40" s="204" t="s">
        <v>393</v>
      </c>
      <c r="T40" s="80">
        <v>106.58799999999999</v>
      </c>
      <c r="U40" s="81">
        <v>125.72799999999999</v>
      </c>
      <c r="V40" s="204" t="s">
        <v>348</v>
      </c>
      <c r="W40" s="80">
        <v>119.58799999999999</v>
      </c>
      <c r="X40" s="81">
        <v>125.58799999999999</v>
      </c>
      <c r="Y40" s="204" t="s">
        <v>348</v>
      </c>
      <c r="Z40" s="80">
        <v>111.946</v>
      </c>
      <c r="AA40" s="81">
        <v>121.922</v>
      </c>
      <c r="AB40" s="204" t="s">
        <v>137</v>
      </c>
      <c r="AC40" s="80">
        <v>115.381</v>
      </c>
      <c r="AD40" s="81">
        <v>134.55699999999999</v>
      </c>
      <c r="AE40" s="204" t="s">
        <v>182</v>
      </c>
      <c r="AF40" s="80">
        <v>106.37949999999999</v>
      </c>
      <c r="AG40" s="81">
        <v>137.98949999999999</v>
      </c>
      <c r="AH40" s="209" t="s">
        <v>300</v>
      </c>
      <c r="AI40" s="100">
        <v>124.4679</v>
      </c>
      <c r="AJ40" s="107">
        <v>149.3279</v>
      </c>
      <c r="AK40" s="214" t="s">
        <v>315</v>
      </c>
      <c r="AL40" s="100">
        <v>150.21950000000001</v>
      </c>
      <c r="AM40" s="107">
        <v>174.3715</v>
      </c>
      <c r="AN40" s="214" t="s">
        <v>376</v>
      </c>
      <c r="AO40" s="100">
        <v>189.95650000000001</v>
      </c>
      <c r="AP40" s="107">
        <v>223.0915</v>
      </c>
      <c r="AQ40" s="488" t="s">
        <v>249</v>
      </c>
      <c r="AR40" s="489">
        <v>292.48950000000002</v>
      </c>
      <c r="AS40" s="490">
        <v>302.83629999999999</v>
      </c>
      <c r="AT40" s="488" t="s">
        <v>415</v>
      </c>
      <c r="AU40" s="489">
        <v>346.036</v>
      </c>
      <c r="AV40" s="490">
        <v>383.89699999999999</v>
      </c>
      <c r="AW40" s="488" t="s">
        <v>367</v>
      </c>
      <c r="AX40" s="489">
        <v>250.431059</v>
      </c>
      <c r="AY40" s="490">
        <v>281.87551999999999</v>
      </c>
      <c r="AZ40" s="269" t="s">
        <v>230</v>
      </c>
      <c r="BA40" s="270">
        <v>266.38092399999999</v>
      </c>
      <c r="BB40" s="270">
        <v>38.847999999999999</v>
      </c>
      <c r="BC40" s="270">
        <v>7.6785360000000003</v>
      </c>
      <c r="BD40" s="270">
        <v>327.63745999999998</v>
      </c>
      <c r="BE40" s="561">
        <f t="shared" si="1"/>
        <v>0.50679640459576414</v>
      </c>
    </row>
    <row r="41" spans="1:57" ht="30.6" x14ac:dyDescent="0.25">
      <c r="A41" s="75"/>
      <c r="B41" s="442" t="s">
        <v>40</v>
      </c>
      <c r="C41" s="257" t="s">
        <v>66</v>
      </c>
      <c r="D41" s="468" t="s">
        <v>165</v>
      </c>
      <c r="E41" s="469">
        <v>27.681000000000001</v>
      </c>
      <c r="F41" s="470">
        <v>27.681000000000001</v>
      </c>
      <c r="G41" s="468" t="s">
        <v>243</v>
      </c>
      <c r="H41" s="469">
        <v>24.530999999999999</v>
      </c>
      <c r="I41" s="470">
        <v>24.931000000000001</v>
      </c>
      <c r="J41" s="468" t="s">
        <v>200</v>
      </c>
      <c r="K41" s="469">
        <v>25.65</v>
      </c>
      <c r="L41" s="470">
        <v>27.85</v>
      </c>
      <c r="M41" s="468" t="s">
        <v>168</v>
      </c>
      <c r="N41" s="469">
        <v>29.77</v>
      </c>
      <c r="O41" s="470">
        <v>34.003999999999998</v>
      </c>
      <c r="P41" s="77" t="s">
        <v>204</v>
      </c>
      <c r="Q41" s="62">
        <v>34.398499999999999</v>
      </c>
      <c r="R41" s="63">
        <v>37.217500000000001</v>
      </c>
      <c r="S41" s="77" t="s">
        <v>205</v>
      </c>
      <c r="T41" s="62">
        <v>36.436999999999998</v>
      </c>
      <c r="U41" s="63">
        <v>37.057000000000002</v>
      </c>
      <c r="V41" s="77" t="s">
        <v>277</v>
      </c>
      <c r="W41" s="62">
        <v>43.290300000000002</v>
      </c>
      <c r="X41" s="63">
        <v>45.070300000000003</v>
      </c>
      <c r="Y41" s="77" t="s">
        <v>232</v>
      </c>
      <c r="Z41" s="62">
        <v>57.938499999999998</v>
      </c>
      <c r="AA41" s="63">
        <v>64.6785</v>
      </c>
      <c r="AB41" s="77" t="s">
        <v>277</v>
      </c>
      <c r="AC41" s="62">
        <v>94.250299999999996</v>
      </c>
      <c r="AD41" s="63">
        <v>103.4203</v>
      </c>
      <c r="AE41" s="77" t="s">
        <v>173</v>
      </c>
      <c r="AF41" s="62">
        <v>67.914000000000001</v>
      </c>
      <c r="AG41" s="63">
        <v>69.403999999999996</v>
      </c>
      <c r="AH41" s="207" t="s">
        <v>235</v>
      </c>
      <c r="AI41" s="39">
        <v>89.664000000000001</v>
      </c>
      <c r="AJ41" s="25">
        <v>137.084</v>
      </c>
      <c r="AK41" s="212" t="s">
        <v>278</v>
      </c>
      <c r="AL41" s="39">
        <v>145.68</v>
      </c>
      <c r="AM41" s="25">
        <v>174.23</v>
      </c>
      <c r="AN41" s="212" t="s">
        <v>222</v>
      </c>
      <c r="AO41" s="39">
        <v>115.21</v>
      </c>
      <c r="AP41" s="25">
        <v>147.44</v>
      </c>
      <c r="AQ41" s="488" t="s">
        <v>273</v>
      </c>
      <c r="AR41" s="489">
        <v>129.3458</v>
      </c>
      <c r="AS41" s="490">
        <v>181.8228</v>
      </c>
      <c r="AT41" s="488" t="s">
        <v>181</v>
      </c>
      <c r="AU41" s="489">
        <v>204.6678</v>
      </c>
      <c r="AV41" s="490">
        <v>313.64780000000002</v>
      </c>
      <c r="AW41" s="488" t="s">
        <v>393</v>
      </c>
      <c r="AX41" s="489">
        <v>237.90222</v>
      </c>
      <c r="AY41" s="490">
        <v>421.77122800000001</v>
      </c>
      <c r="AZ41" s="269" t="s">
        <v>182</v>
      </c>
      <c r="BA41" s="270">
        <v>198.15957599999999</v>
      </c>
      <c r="BB41" s="270">
        <v>104.48338099999999</v>
      </c>
      <c r="BC41" s="270">
        <v>163.239655</v>
      </c>
      <c r="BD41" s="270">
        <v>493.79379899999998</v>
      </c>
      <c r="BE41" s="561">
        <f t="shared" si="1"/>
        <v>0.76381046887887438</v>
      </c>
    </row>
    <row r="42" spans="1:57" ht="13.05" customHeight="1" x14ac:dyDescent="0.25">
      <c r="A42" s="75"/>
      <c r="B42" s="912" t="s">
        <v>33</v>
      </c>
      <c r="C42" s="257" t="s">
        <v>52</v>
      </c>
      <c r="D42" s="471"/>
      <c r="E42" s="343"/>
      <c r="F42" s="472"/>
      <c r="G42" s="471"/>
      <c r="H42" s="343"/>
      <c r="I42" s="472"/>
      <c r="J42" s="471"/>
      <c r="K42" s="343"/>
      <c r="L42" s="472"/>
      <c r="M42" s="471"/>
      <c r="N42" s="343"/>
      <c r="O42" s="472"/>
      <c r="P42" s="77"/>
      <c r="Q42" s="62"/>
      <c r="R42" s="63"/>
      <c r="S42" s="77"/>
      <c r="T42" s="62"/>
      <c r="U42" s="63"/>
      <c r="V42" s="77"/>
      <c r="W42" s="62"/>
      <c r="X42" s="63"/>
      <c r="Y42" s="77"/>
      <c r="Z42" s="62"/>
      <c r="AA42" s="63"/>
      <c r="AB42" s="77"/>
      <c r="AC42" s="62"/>
      <c r="AD42" s="63"/>
      <c r="AE42" s="77"/>
      <c r="AF42" s="62"/>
      <c r="AG42" s="63"/>
      <c r="AH42" s="206"/>
      <c r="AI42" s="35"/>
      <c r="AJ42" s="24"/>
      <c r="AK42" s="211"/>
      <c r="AL42" s="35"/>
      <c r="AM42" s="24"/>
      <c r="AN42" s="211"/>
      <c r="AO42" s="35"/>
      <c r="AP42" s="24"/>
      <c r="AQ42" s="479" t="s">
        <v>53</v>
      </c>
      <c r="AR42" s="480" t="s">
        <v>53</v>
      </c>
      <c r="AS42" s="481" t="s">
        <v>53</v>
      </c>
      <c r="AT42" s="479" t="s">
        <v>242</v>
      </c>
      <c r="AU42" s="480">
        <v>14.445</v>
      </c>
      <c r="AV42" s="481">
        <v>14.445</v>
      </c>
      <c r="AW42" s="479" t="s">
        <v>53</v>
      </c>
      <c r="AX42" s="480" t="s">
        <v>53</v>
      </c>
      <c r="AY42" s="481" t="s">
        <v>53</v>
      </c>
      <c r="AZ42" s="263" t="s">
        <v>242</v>
      </c>
      <c r="BA42" s="264" t="s">
        <v>53</v>
      </c>
      <c r="BB42" s="264" t="s">
        <v>53</v>
      </c>
      <c r="BC42" s="264" t="s">
        <v>53</v>
      </c>
      <c r="BD42" s="264">
        <v>34.78</v>
      </c>
      <c r="BE42" s="561">
        <f t="shared" si="1"/>
        <v>5.3798423879371657E-2</v>
      </c>
    </row>
    <row r="43" spans="1:57" ht="13.05" customHeight="1" thickBot="1" x14ac:dyDescent="0.3">
      <c r="A43" s="75"/>
      <c r="B43" s="913"/>
      <c r="C43" s="258" t="s">
        <v>51</v>
      </c>
      <c r="D43" s="473" t="s">
        <v>291</v>
      </c>
      <c r="E43" s="474">
        <v>2330.0309999999999</v>
      </c>
      <c r="F43" s="475">
        <v>2475.3270000000002</v>
      </c>
      <c r="G43" s="473" t="s">
        <v>197</v>
      </c>
      <c r="H43" s="474">
        <v>2678.7220000000002</v>
      </c>
      <c r="I43" s="475">
        <v>3502.2750000000001</v>
      </c>
      <c r="J43" s="473" t="s">
        <v>353</v>
      </c>
      <c r="K43" s="474">
        <v>3186.61</v>
      </c>
      <c r="L43" s="475">
        <v>3937.78</v>
      </c>
      <c r="M43" s="473" t="s">
        <v>253</v>
      </c>
      <c r="N43" s="474">
        <v>2072.2635</v>
      </c>
      <c r="O43" s="475">
        <v>2993.7939999999999</v>
      </c>
      <c r="P43" s="205" t="s">
        <v>682</v>
      </c>
      <c r="Q43" s="84">
        <v>883.3931</v>
      </c>
      <c r="R43" s="85">
        <v>1460.3887</v>
      </c>
      <c r="S43" s="205" t="s">
        <v>599</v>
      </c>
      <c r="T43" s="84">
        <v>1666.9559999999999</v>
      </c>
      <c r="U43" s="85">
        <v>2023.8119999999999</v>
      </c>
      <c r="V43" s="205" t="s">
        <v>459</v>
      </c>
      <c r="W43" s="84">
        <v>3109.7480999999998</v>
      </c>
      <c r="X43" s="85">
        <v>3504.6428999999998</v>
      </c>
      <c r="Y43" s="476" t="s">
        <v>542</v>
      </c>
      <c r="Z43" s="477">
        <v>2313.8227999999999</v>
      </c>
      <c r="AA43" s="478">
        <v>2798.9310999999998</v>
      </c>
      <c r="AB43" s="476" t="s">
        <v>401</v>
      </c>
      <c r="AC43" s="477">
        <v>2154.5297</v>
      </c>
      <c r="AD43" s="478">
        <v>2779.3586</v>
      </c>
      <c r="AE43" s="476" t="s">
        <v>674</v>
      </c>
      <c r="AF43" s="477">
        <v>1704.0789</v>
      </c>
      <c r="AG43" s="478">
        <v>2132.9232000000002</v>
      </c>
      <c r="AH43" s="210" t="s">
        <v>334</v>
      </c>
      <c r="AI43" s="106">
        <v>2241.5781000000002</v>
      </c>
      <c r="AJ43" s="88">
        <v>2862.8814000000002</v>
      </c>
      <c r="AK43" s="215" t="s">
        <v>730</v>
      </c>
      <c r="AL43" s="106">
        <v>2453.0072</v>
      </c>
      <c r="AM43" s="88">
        <v>3132.9731999999999</v>
      </c>
      <c r="AN43" s="215" t="s">
        <v>1155</v>
      </c>
      <c r="AO43" s="106">
        <v>3005.7546000000002</v>
      </c>
      <c r="AP43" s="88">
        <v>4316.2556000000004</v>
      </c>
      <c r="AQ43" s="476" t="s">
        <v>673</v>
      </c>
      <c r="AR43" s="477">
        <v>3477.2541999999999</v>
      </c>
      <c r="AS43" s="478">
        <v>4451.7334000000001</v>
      </c>
      <c r="AT43" s="476" t="s">
        <v>615</v>
      </c>
      <c r="AU43" s="477">
        <v>3855.6361999999999</v>
      </c>
      <c r="AV43" s="478">
        <v>4809.1115</v>
      </c>
      <c r="AW43" s="476" t="s">
        <v>1159</v>
      </c>
      <c r="AX43" s="477">
        <v>4232.156669</v>
      </c>
      <c r="AY43" s="478">
        <v>5582.8274250000004</v>
      </c>
      <c r="AZ43" s="271" t="s">
        <v>1160</v>
      </c>
      <c r="BA43" s="272">
        <v>4352.5216810000002</v>
      </c>
      <c r="BB43" s="272">
        <v>664.26304000000005</v>
      </c>
      <c r="BC43" s="272">
        <v>527.77514900000006</v>
      </c>
      <c r="BD43" s="272">
        <v>5604.7465750000001</v>
      </c>
      <c r="BE43" s="565">
        <f t="shared" si="1"/>
        <v>8.6695380097270434</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2022</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6" s="117" customFormat="1" ht="12" customHeight="1" x14ac:dyDescent="0.25">
      <c r="A49" s="895" t="s">
        <v>65</v>
      </c>
      <c r="B49" s="896" t="s">
        <v>41</v>
      </c>
      <c r="C49" s="613" t="s">
        <v>856</v>
      </c>
      <c r="D49" s="498" t="s">
        <v>276</v>
      </c>
      <c r="E49" s="499">
        <v>167.02</v>
      </c>
      <c r="F49" s="500">
        <v>174.05</v>
      </c>
      <c r="G49" s="498" t="s">
        <v>276</v>
      </c>
      <c r="H49" s="499">
        <v>215.23</v>
      </c>
      <c r="I49" s="500">
        <v>217.64</v>
      </c>
      <c r="J49" s="498" t="s">
        <v>232</v>
      </c>
      <c r="K49" s="499">
        <v>239.309</v>
      </c>
      <c r="L49" s="500">
        <v>258.71899999999999</v>
      </c>
      <c r="M49" s="498" t="s">
        <v>188</v>
      </c>
      <c r="N49" s="499">
        <v>190.70500000000001</v>
      </c>
      <c r="O49" s="500">
        <v>233.30500000000001</v>
      </c>
      <c r="P49" s="501" t="s">
        <v>176</v>
      </c>
      <c r="Q49" s="239">
        <v>295.64</v>
      </c>
      <c r="R49" s="240">
        <v>413.84</v>
      </c>
      <c r="S49" s="501" t="s">
        <v>133</v>
      </c>
      <c r="T49" s="239">
        <v>427.43599999999998</v>
      </c>
      <c r="U49" s="240">
        <v>516.25599999999997</v>
      </c>
      <c r="V49" s="501" t="s">
        <v>365</v>
      </c>
      <c r="W49" s="239">
        <v>583.35</v>
      </c>
      <c r="X49" s="240">
        <v>592.67999999999995</v>
      </c>
      <c r="Y49" s="501" t="s">
        <v>273</v>
      </c>
      <c r="Z49" s="239">
        <v>512.67999999999995</v>
      </c>
      <c r="AA49" s="240">
        <v>579.91</v>
      </c>
      <c r="AB49" s="501" t="s">
        <v>181</v>
      </c>
      <c r="AC49" s="239">
        <v>579.34879999999998</v>
      </c>
      <c r="AD49" s="240">
        <v>782.85879999999997</v>
      </c>
      <c r="AE49" s="501" t="s">
        <v>313</v>
      </c>
      <c r="AF49" s="239">
        <v>435.7</v>
      </c>
      <c r="AG49" s="240">
        <v>840.4</v>
      </c>
      <c r="AH49" s="501" t="s">
        <v>181</v>
      </c>
      <c r="AI49" s="239">
        <v>459.42899999999997</v>
      </c>
      <c r="AJ49" s="240">
        <v>881.97900000000004</v>
      </c>
      <c r="AK49" s="245" t="s">
        <v>373</v>
      </c>
      <c r="AL49" s="239">
        <v>785.322</v>
      </c>
      <c r="AM49" s="240">
        <v>1166.7905000000001</v>
      </c>
      <c r="AN49" s="238" t="s">
        <v>194</v>
      </c>
      <c r="AO49" s="239">
        <v>940.03</v>
      </c>
      <c r="AP49" s="240">
        <v>1748.87</v>
      </c>
      <c r="AQ49" s="508" t="s">
        <v>143</v>
      </c>
      <c r="AR49" s="509">
        <v>1419.6469999999999</v>
      </c>
      <c r="AS49" s="510">
        <v>1996.2650000000001</v>
      </c>
      <c r="AT49" s="508" t="s">
        <v>385</v>
      </c>
      <c r="AU49" s="509">
        <v>2391.7849999999999</v>
      </c>
      <c r="AV49" s="510">
        <v>2690.7649999999999</v>
      </c>
      <c r="AW49" s="508" t="s">
        <v>564</v>
      </c>
      <c r="AX49" s="509">
        <v>2147.6640320000001</v>
      </c>
      <c r="AY49" s="510">
        <v>2545.7914430000001</v>
      </c>
      <c r="AZ49" s="273" t="s">
        <v>622</v>
      </c>
      <c r="BA49" s="274">
        <v>2034.885526</v>
      </c>
      <c r="BB49" s="274">
        <v>111.48099999999999</v>
      </c>
      <c r="BC49" s="274">
        <v>100.81</v>
      </c>
      <c r="BD49" s="275">
        <v>2294.4265260000002</v>
      </c>
    </row>
    <row r="50" spans="1:56" s="117" customFormat="1" ht="12" customHeight="1" x14ac:dyDescent="0.25">
      <c r="A50" s="895" t="s">
        <v>65</v>
      </c>
      <c r="B50" s="897"/>
      <c r="C50" s="248" t="s">
        <v>857</v>
      </c>
      <c r="D50" s="502" t="s">
        <v>237</v>
      </c>
      <c r="E50" s="503">
        <v>93.09</v>
      </c>
      <c r="F50" s="504">
        <v>100.06</v>
      </c>
      <c r="G50" s="502" t="s">
        <v>240</v>
      </c>
      <c r="H50" s="503">
        <v>132.46</v>
      </c>
      <c r="I50" s="504">
        <v>206.33</v>
      </c>
      <c r="J50" s="502" t="s">
        <v>204</v>
      </c>
      <c r="K50" s="503">
        <v>163.02000000000001</v>
      </c>
      <c r="L50" s="504">
        <v>172.84</v>
      </c>
      <c r="M50" s="502" t="s">
        <v>203</v>
      </c>
      <c r="N50" s="503">
        <v>122.19</v>
      </c>
      <c r="O50" s="504" t="s">
        <v>330</v>
      </c>
      <c r="P50" s="505" t="s">
        <v>175</v>
      </c>
      <c r="Q50" s="236">
        <v>125.26</v>
      </c>
      <c r="R50" s="237">
        <v>290.93</v>
      </c>
      <c r="S50" s="505" t="s">
        <v>232</v>
      </c>
      <c r="T50" s="236">
        <v>138.99</v>
      </c>
      <c r="U50" s="237">
        <v>251.29</v>
      </c>
      <c r="V50" s="505" t="s">
        <v>235</v>
      </c>
      <c r="W50" s="236">
        <v>208.61</v>
      </c>
      <c r="X50" s="237">
        <v>294.39</v>
      </c>
      <c r="Y50" s="505" t="s">
        <v>287</v>
      </c>
      <c r="Z50" s="236">
        <v>264.76</v>
      </c>
      <c r="AA50" s="237">
        <v>338.21</v>
      </c>
      <c r="AB50" s="505" t="s">
        <v>134</v>
      </c>
      <c r="AC50" s="236">
        <v>195.37</v>
      </c>
      <c r="AD50" s="237">
        <v>412.61</v>
      </c>
      <c r="AE50" s="505" t="s">
        <v>246</v>
      </c>
      <c r="AF50" s="236">
        <v>281.70479999999998</v>
      </c>
      <c r="AG50" s="237">
        <v>681.90480000000002</v>
      </c>
      <c r="AH50" s="505" t="s">
        <v>288</v>
      </c>
      <c r="AI50" s="236">
        <v>370.14</v>
      </c>
      <c r="AJ50" s="237">
        <v>653.83000000000004</v>
      </c>
      <c r="AK50" s="244" t="s">
        <v>181</v>
      </c>
      <c r="AL50" s="236">
        <v>455.44</v>
      </c>
      <c r="AM50" s="237">
        <v>779.73</v>
      </c>
      <c r="AN50" s="142" t="s">
        <v>180</v>
      </c>
      <c r="AO50" s="236">
        <v>419.95</v>
      </c>
      <c r="AP50" s="237">
        <v>789.22</v>
      </c>
      <c r="AQ50" s="511" t="s">
        <v>193</v>
      </c>
      <c r="AR50" s="512">
        <v>607.65</v>
      </c>
      <c r="AS50" s="513">
        <v>941.60299999999995</v>
      </c>
      <c r="AT50" s="511" t="s">
        <v>315</v>
      </c>
      <c r="AU50" s="512">
        <v>680.29</v>
      </c>
      <c r="AV50" s="513" t="s">
        <v>1161</v>
      </c>
      <c r="AW50" s="511" t="s">
        <v>225</v>
      </c>
      <c r="AX50" s="512">
        <v>1044.928658</v>
      </c>
      <c r="AY50" s="513">
        <v>1447.8886580000001</v>
      </c>
      <c r="AZ50" s="276" t="s">
        <v>315</v>
      </c>
      <c r="BA50" s="277">
        <v>1386.737081</v>
      </c>
      <c r="BB50" s="277">
        <v>151.67624699999999</v>
      </c>
      <c r="BC50" s="277">
        <v>64.05</v>
      </c>
      <c r="BD50" s="278">
        <v>1617.1733280000001</v>
      </c>
    </row>
    <row r="51" spans="1:56" s="117" customFormat="1" ht="12" customHeight="1" x14ac:dyDescent="0.25">
      <c r="A51" s="895" t="s">
        <v>65</v>
      </c>
      <c r="B51" s="897"/>
      <c r="C51" s="533" t="s">
        <v>855</v>
      </c>
      <c r="D51" s="502" t="s">
        <v>164</v>
      </c>
      <c r="E51" s="503">
        <v>16.739999999999998</v>
      </c>
      <c r="F51" s="504">
        <v>16.739999999999998</v>
      </c>
      <c r="G51" s="502"/>
      <c r="H51" s="503"/>
      <c r="I51" s="504"/>
      <c r="J51" s="502" t="s">
        <v>164</v>
      </c>
      <c r="K51" s="503">
        <v>28.63</v>
      </c>
      <c r="L51" s="504">
        <v>32.83</v>
      </c>
      <c r="M51" s="502" t="s">
        <v>200</v>
      </c>
      <c r="N51" s="503">
        <v>26.01</v>
      </c>
      <c r="O51" s="504">
        <v>50.11</v>
      </c>
      <c r="P51" s="505" t="s">
        <v>53</v>
      </c>
      <c r="Q51" s="236" t="s">
        <v>53</v>
      </c>
      <c r="R51" s="237" t="s">
        <v>53</v>
      </c>
      <c r="S51" s="505"/>
      <c r="T51" s="236"/>
      <c r="U51" s="237"/>
      <c r="V51" s="505" t="s">
        <v>53</v>
      </c>
      <c r="W51" s="236" t="s">
        <v>53</v>
      </c>
      <c r="X51" s="237" t="s">
        <v>53</v>
      </c>
      <c r="Y51" s="505" t="s">
        <v>200</v>
      </c>
      <c r="Z51" s="236">
        <v>8.1199999999999992</v>
      </c>
      <c r="AA51" s="237">
        <v>41.646000000000001</v>
      </c>
      <c r="AB51" s="505" t="s">
        <v>168</v>
      </c>
      <c r="AC51" s="236">
        <v>67.94</v>
      </c>
      <c r="AD51" s="237">
        <v>72.94</v>
      </c>
      <c r="AE51" s="505" t="s">
        <v>231</v>
      </c>
      <c r="AF51" s="236">
        <v>168.22819999999999</v>
      </c>
      <c r="AG51" s="237">
        <v>268.26819999999998</v>
      </c>
      <c r="AH51" s="505" t="s">
        <v>239</v>
      </c>
      <c r="AI51" s="236">
        <v>135.52119999999999</v>
      </c>
      <c r="AJ51" s="237">
        <v>418.4212</v>
      </c>
      <c r="AK51" s="244" t="s">
        <v>269</v>
      </c>
      <c r="AL51" s="236">
        <v>206.21</v>
      </c>
      <c r="AM51" s="237">
        <v>367.61</v>
      </c>
      <c r="AN51" s="142" t="s">
        <v>187</v>
      </c>
      <c r="AO51" s="236">
        <v>296.05</v>
      </c>
      <c r="AP51" s="237">
        <v>452.5</v>
      </c>
      <c r="AQ51" s="511" t="s">
        <v>176</v>
      </c>
      <c r="AR51" s="512">
        <v>490.8</v>
      </c>
      <c r="AS51" s="513">
        <v>781.14</v>
      </c>
      <c r="AT51" s="511" t="s">
        <v>176</v>
      </c>
      <c r="AU51" s="512">
        <v>867.98</v>
      </c>
      <c r="AV51" s="513">
        <v>1029.73</v>
      </c>
      <c r="AW51" s="511" t="s">
        <v>134</v>
      </c>
      <c r="AX51" s="512">
        <v>1121.229198</v>
      </c>
      <c r="AY51" s="513">
        <v>1182.956903</v>
      </c>
      <c r="AZ51" s="276" t="s">
        <v>190</v>
      </c>
      <c r="BA51" s="277">
        <v>1378.8177049999999</v>
      </c>
      <c r="BB51" s="277">
        <v>13.47</v>
      </c>
      <c r="BC51" s="277">
        <v>49.06</v>
      </c>
      <c r="BD51" s="278">
        <v>1450.767705</v>
      </c>
    </row>
    <row r="52" spans="1:56" s="117" customFormat="1" ht="12" customHeight="1" x14ac:dyDescent="0.25">
      <c r="A52" s="895" t="s">
        <v>65</v>
      </c>
      <c r="B52" s="897"/>
      <c r="C52" s="533" t="s">
        <v>860</v>
      </c>
      <c r="D52" s="502" t="s">
        <v>244</v>
      </c>
      <c r="E52" s="503">
        <v>227.24</v>
      </c>
      <c r="F52" s="504">
        <v>240.01</v>
      </c>
      <c r="G52" s="502" t="s">
        <v>167</v>
      </c>
      <c r="H52" s="503">
        <v>209.684</v>
      </c>
      <c r="I52" s="504">
        <v>242.72399999999999</v>
      </c>
      <c r="J52" s="502" t="s">
        <v>240</v>
      </c>
      <c r="K52" s="503">
        <v>173.20099999999999</v>
      </c>
      <c r="L52" s="504">
        <v>246.06100000000001</v>
      </c>
      <c r="M52" s="502" t="s">
        <v>269</v>
      </c>
      <c r="N52" s="503">
        <v>176.17099999999999</v>
      </c>
      <c r="O52" s="504">
        <v>283.101</v>
      </c>
      <c r="P52" s="505" t="s">
        <v>269</v>
      </c>
      <c r="Q52" s="236">
        <v>205.214</v>
      </c>
      <c r="R52" s="237">
        <v>354.404</v>
      </c>
      <c r="S52" s="505" t="s">
        <v>276</v>
      </c>
      <c r="T52" s="236">
        <v>239.72399999999999</v>
      </c>
      <c r="U52" s="237">
        <v>286.334</v>
      </c>
      <c r="V52" s="505" t="s">
        <v>276</v>
      </c>
      <c r="W52" s="236">
        <v>204.10499999999999</v>
      </c>
      <c r="X52" s="237">
        <v>309.23500000000001</v>
      </c>
      <c r="Y52" s="505" t="s">
        <v>233</v>
      </c>
      <c r="Z52" s="236">
        <v>218.18700000000001</v>
      </c>
      <c r="AA52" s="237">
        <v>415.60700000000003</v>
      </c>
      <c r="AB52" s="505" t="s">
        <v>278</v>
      </c>
      <c r="AC52" s="236">
        <v>280.04000000000002</v>
      </c>
      <c r="AD52" s="237">
        <v>804.53</v>
      </c>
      <c r="AE52" s="505" t="s">
        <v>365</v>
      </c>
      <c r="AF52" s="236">
        <v>416.27</v>
      </c>
      <c r="AG52" s="237">
        <v>1136.46</v>
      </c>
      <c r="AH52" s="505" t="s">
        <v>287</v>
      </c>
      <c r="AI52" s="236">
        <v>271.27999999999997</v>
      </c>
      <c r="AJ52" s="237">
        <v>457.97</v>
      </c>
      <c r="AK52" s="244" t="s">
        <v>246</v>
      </c>
      <c r="AL52" s="236">
        <v>521.87</v>
      </c>
      <c r="AM52" s="237">
        <v>1297.75</v>
      </c>
      <c r="AN52" s="142" t="s">
        <v>133</v>
      </c>
      <c r="AO52" s="236">
        <v>390.92</v>
      </c>
      <c r="AP52" s="237">
        <v>798.14</v>
      </c>
      <c r="AQ52" s="511" t="s">
        <v>134</v>
      </c>
      <c r="AR52" s="512">
        <v>383.46</v>
      </c>
      <c r="AS52" s="513">
        <v>689.13</v>
      </c>
      <c r="AT52" s="511" t="s">
        <v>246</v>
      </c>
      <c r="AU52" s="512">
        <v>561.74699999999996</v>
      </c>
      <c r="AV52" s="513">
        <v>1097.6469999999999</v>
      </c>
      <c r="AW52" s="511" t="s">
        <v>210</v>
      </c>
      <c r="AX52" s="512">
        <v>761.62141099999997</v>
      </c>
      <c r="AY52" s="513">
        <v>891.06576500000006</v>
      </c>
      <c r="AZ52" s="276" t="s">
        <v>236</v>
      </c>
      <c r="BA52" s="277">
        <v>660.83571600000005</v>
      </c>
      <c r="BB52" s="277">
        <v>59.26</v>
      </c>
      <c r="BC52" s="277" t="s">
        <v>53</v>
      </c>
      <c r="BD52" s="278">
        <v>726.67046200000004</v>
      </c>
    </row>
    <row r="53" spans="1:56" s="117" customFormat="1" ht="12" customHeight="1" x14ac:dyDescent="0.25">
      <c r="A53" s="895" t="s">
        <v>65</v>
      </c>
      <c r="B53" s="897"/>
      <c r="C53" s="248" t="s">
        <v>858</v>
      </c>
      <c r="D53" s="502" t="s">
        <v>275</v>
      </c>
      <c r="E53" s="503">
        <v>110.37</v>
      </c>
      <c r="F53" s="504">
        <v>110.37</v>
      </c>
      <c r="G53" s="502" t="s">
        <v>243</v>
      </c>
      <c r="H53" s="503">
        <v>42.08</v>
      </c>
      <c r="I53" s="504">
        <v>48.5</v>
      </c>
      <c r="J53" s="502" t="s">
        <v>200</v>
      </c>
      <c r="K53" s="503">
        <v>19.75</v>
      </c>
      <c r="L53" s="504">
        <v>39.24</v>
      </c>
      <c r="M53" s="502" t="s">
        <v>170</v>
      </c>
      <c r="N53" s="503">
        <v>35.911999999999999</v>
      </c>
      <c r="O53" s="504">
        <v>80.682000000000002</v>
      </c>
      <c r="P53" s="505" t="s">
        <v>276</v>
      </c>
      <c r="Q53" s="236">
        <v>78.180000000000007</v>
      </c>
      <c r="R53" s="237">
        <v>166.12</v>
      </c>
      <c r="S53" s="505" t="s">
        <v>204</v>
      </c>
      <c r="T53" s="236">
        <v>121.3</v>
      </c>
      <c r="U53" s="237">
        <v>153.22999999999999</v>
      </c>
      <c r="V53" s="505" t="s">
        <v>231</v>
      </c>
      <c r="W53" s="236">
        <v>113.79</v>
      </c>
      <c r="X53" s="237">
        <v>114.75</v>
      </c>
      <c r="Y53" s="505" t="s">
        <v>276</v>
      </c>
      <c r="Z53" s="236">
        <v>110.93</v>
      </c>
      <c r="AA53" s="237">
        <v>119.4</v>
      </c>
      <c r="AB53" s="505" t="s">
        <v>232</v>
      </c>
      <c r="AC53" s="236">
        <v>117.14</v>
      </c>
      <c r="AD53" s="237">
        <v>155.03</v>
      </c>
      <c r="AE53" s="505" t="s">
        <v>269</v>
      </c>
      <c r="AF53" s="236">
        <v>104.37</v>
      </c>
      <c r="AG53" s="237">
        <v>211.89</v>
      </c>
      <c r="AH53" s="505" t="s">
        <v>239</v>
      </c>
      <c r="AI53" s="236">
        <v>80.13</v>
      </c>
      <c r="AJ53" s="237">
        <v>162.77000000000001</v>
      </c>
      <c r="AK53" s="244" t="s">
        <v>239</v>
      </c>
      <c r="AL53" s="236">
        <v>105.15</v>
      </c>
      <c r="AM53" s="237">
        <v>184.4</v>
      </c>
      <c r="AN53" s="142" t="s">
        <v>175</v>
      </c>
      <c r="AO53" s="236">
        <v>148.52000000000001</v>
      </c>
      <c r="AP53" s="237">
        <v>284.66000000000003</v>
      </c>
      <c r="AQ53" s="511" t="s">
        <v>173</v>
      </c>
      <c r="AR53" s="512">
        <v>209.79</v>
      </c>
      <c r="AS53" s="513">
        <v>337.09</v>
      </c>
      <c r="AT53" s="511" t="s">
        <v>208</v>
      </c>
      <c r="AU53" s="512">
        <v>207.5</v>
      </c>
      <c r="AV53" s="513">
        <v>403.42</v>
      </c>
      <c r="AW53" s="511" t="s">
        <v>175</v>
      </c>
      <c r="AX53" s="512">
        <v>211.44</v>
      </c>
      <c r="AY53" s="513">
        <v>273.94</v>
      </c>
      <c r="AZ53" s="276" t="s">
        <v>270</v>
      </c>
      <c r="BA53" s="277">
        <v>248.071</v>
      </c>
      <c r="BB53" s="277">
        <v>17.22</v>
      </c>
      <c r="BC53" s="277">
        <v>12.37</v>
      </c>
      <c r="BD53" s="278">
        <v>291.291</v>
      </c>
    </row>
    <row r="54" spans="1:56" s="117" customFormat="1" ht="12" customHeight="1" x14ac:dyDescent="0.25">
      <c r="A54" s="895" t="s">
        <v>65</v>
      </c>
      <c r="B54" s="897"/>
      <c r="C54" s="533" t="s">
        <v>861</v>
      </c>
      <c r="D54" s="502" t="s">
        <v>242</v>
      </c>
      <c r="E54" s="503">
        <v>15.89</v>
      </c>
      <c r="F54" s="504">
        <v>16.66</v>
      </c>
      <c r="G54" s="502" t="s">
        <v>200</v>
      </c>
      <c r="H54" s="503">
        <v>23.51</v>
      </c>
      <c r="I54" s="504">
        <v>23.51</v>
      </c>
      <c r="J54" s="502" t="s">
        <v>201</v>
      </c>
      <c r="K54" s="503">
        <v>13.7</v>
      </c>
      <c r="L54" s="504">
        <v>24.63</v>
      </c>
      <c r="M54" s="502" t="s">
        <v>165</v>
      </c>
      <c r="N54" s="503">
        <v>10.28</v>
      </c>
      <c r="O54" s="504">
        <v>37.31</v>
      </c>
      <c r="P54" s="505" t="s">
        <v>170</v>
      </c>
      <c r="Q54" s="236">
        <v>24.72</v>
      </c>
      <c r="R54" s="237">
        <v>44.97</v>
      </c>
      <c r="S54" s="505" t="s">
        <v>202</v>
      </c>
      <c r="T54" s="236">
        <v>23.69</v>
      </c>
      <c r="U54" s="237">
        <v>63.22</v>
      </c>
      <c r="V54" s="505" t="s">
        <v>166</v>
      </c>
      <c r="W54" s="236">
        <v>38.74</v>
      </c>
      <c r="X54" s="237">
        <v>48.2</v>
      </c>
      <c r="Y54" s="505" t="s">
        <v>169</v>
      </c>
      <c r="Z54" s="236">
        <v>96.31</v>
      </c>
      <c r="AA54" s="237">
        <v>139.50700000000001</v>
      </c>
      <c r="AB54" s="505" t="s">
        <v>167</v>
      </c>
      <c r="AC54" s="236">
        <v>44.35</v>
      </c>
      <c r="AD54" s="237">
        <v>90.427000000000007</v>
      </c>
      <c r="AE54" s="505" t="s">
        <v>169</v>
      </c>
      <c r="AF54" s="236">
        <v>63.39</v>
      </c>
      <c r="AG54" s="237">
        <v>120.64</v>
      </c>
      <c r="AH54" s="505" t="s">
        <v>231</v>
      </c>
      <c r="AI54" s="236">
        <v>48.14</v>
      </c>
      <c r="AJ54" s="237">
        <v>79.66</v>
      </c>
      <c r="AK54" s="244" t="s">
        <v>204</v>
      </c>
      <c r="AL54" s="236">
        <v>80.58</v>
      </c>
      <c r="AM54" s="237">
        <v>118.75</v>
      </c>
      <c r="AN54" s="142" t="s">
        <v>168</v>
      </c>
      <c r="AO54" s="236">
        <v>61.24</v>
      </c>
      <c r="AP54" s="237">
        <v>91.39</v>
      </c>
      <c r="AQ54" s="511" t="s">
        <v>231</v>
      </c>
      <c r="AR54" s="512">
        <v>90.7</v>
      </c>
      <c r="AS54" s="513">
        <v>132.91999999999999</v>
      </c>
      <c r="AT54" s="511" t="s">
        <v>239</v>
      </c>
      <c r="AU54" s="512">
        <v>126.29</v>
      </c>
      <c r="AV54" s="513">
        <v>155.34</v>
      </c>
      <c r="AW54" s="511" t="s">
        <v>205</v>
      </c>
      <c r="AX54" s="512">
        <v>148.04</v>
      </c>
      <c r="AY54" s="513">
        <v>182.11</v>
      </c>
      <c r="AZ54" s="276" t="s">
        <v>206</v>
      </c>
      <c r="BA54" s="277">
        <v>258.83478000000002</v>
      </c>
      <c r="BB54" s="277">
        <v>13.37</v>
      </c>
      <c r="BC54" s="277">
        <v>13.75</v>
      </c>
      <c r="BD54" s="278">
        <v>286.69477999999998</v>
      </c>
    </row>
    <row r="55" spans="1:56" s="117" customFormat="1" ht="12" customHeight="1" x14ac:dyDescent="0.25">
      <c r="A55" s="895" t="s">
        <v>65</v>
      </c>
      <c r="B55" s="897"/>
      <c r="C55" s="248" t="s">
        <v>863</v>
      </c>
      <c r="D55" s="502"/>
      <c r="E55" s="503"/>
      <c r="F55" s="504"/>
      <c r="G55" s="502"/>
      <c r="H55" s="503"/>
      <c r="I55" s="504"/>
      <c r="J55" s="502" t="s">
        <v>242</v>
      </c>
      <c r="K55" s="503">
        <v>34.840000000000003</v>
      </c>
      <c r="L55" s="504">
        <v>53.8</v>
      </c>
      <c r="M55" s="502" t="s">
        <v>53</v>
      </c>
      <c r="N55" s="503" t="s">
        <v>53</v>
      </c>
      <c r="O55" s="504" t="s">
        <v>53</v>
      </c>
      <c r="P55" s="505" t="s">
        <v>163</v>
      </c>
      <c r="Q55" s="236">
        <v>20.76</v>
      </c>
      <c r="R55" s="237">
        <v>20.76</v>
      </c>
      <c r="S55" s="505" t="s">
        <v>279</v>
      </c>
      <c r="T55" s="236">
        <v>10.61</v>
      </c>
      <c r="U55" s="237">
        <v>10.61</v>
      </c>
      <c r="V55" s="505" t="s">
        <v>163</v>
      </c>
      <c r="W55" s="236">
        <v>19.690000000000001</v>
      </c>
      <c r="X55" s="237">
        <v>51.8</v>
      </c>
      <c r="Y55" s="505" t="s">
        <v>279</v>
      </c>
      <c r="Z55" s="236">
        <v>16.8</v>
      </c>
      <c r="AA55" s="237">
        <v>22.94</v>
      </c>
      <c r="AB55" s="505" t="s">
        <v>200</v>
      </c>
      <c r="AC55" s="236">
        <v>30.98</v>
      </c>
      <c r="AD55" s="237">
        <v>44.35</v>
      </c>
      <c r="AE55" s="505" t="s">
        <v>242</v>
      </c>
      <c r="AF55" s="236">
        <v>16.2</v>
      </c>
      <c r="AG55" s="237">
        <v>42.58</v>
      </c>
      <c r="AH55" s="505" t="s">
        <v>163</v>
      </c>
      <c r="AI55" s="236" t="s">
        <v>53</v>
      </c>
      <c r="AJ55" s="237">
        <v>50.45</v>
      </c>
      <c r="AK55" s="244" t="s">
        <v>238</v>
      </c>
      <c r="AL55" s="236">
        <v>86.48</v>
      </c>
      <c r="AM55" s="237">
        <v>116.38</v>
      </c>
      <c r="AN55" s="142" t="s">
        <v>169</v>
      </c>
      <c r="AO55" s="236">
        <v>59.9</v>
      </c>
      <c r="AP55" s="237">
        <v>232.9</v>
      </c>
      <c r="AQ55" s="511" t="s">
        <v>168</v>
      </c>
      <c r="AR55" s="512">
        <v>59.25</v>
      </c>
      <c r="AS55" s="513">
        <v>101.83</v>
      </c>
      <c r="AT55" s="511" t="s">
        <v>167</v>
      </c>
      <c r="AU55" s="512">
        <v>65.14</v>
      </c>
      <c r="AV55" s="513">
        <v>147.59</v>
      </c>
      <c r="AW55" s="511" t="s">
        <v>170</v>
      </c>
      <c r="AX55" s="512">
        <v>63.81</v>
      </c>
      <c r="AY55" s="513">
        <v>114.4</v>
      </c>
      <c r="AZ55" s="276" t="s">
        <v>240</v>
      </c>
      <c r="BA55" s="277">
        <v>110.94</v>
      </c>
      <c r="BB55" s="277">
        <v>7.17</v>
      </c>
      <c r="BC55" s="277" t="s">
        <v>241</v>
      </c>
      <c r="BD55" s="278">
        <v>118.11</v>
      </c>
    </row>
    <row r="56" spans="1:56" s="117" customFormat="1" ht="12" customHeight="1" x14ac:dyDescent="0.25">
      <c r="A56" s="895" t="s">
        <v>65</v>
      </c>
      <c r="B56" s="897"/>
      <c r="C56" s="248" t="s">
        <v>859</v>
      </c>
      <c r="D56" s="502" t="s">
        <v>53</v>
      </c>
      <c r="E56" s="503" t="s">
        <v>53</v>
      </c>
      <c r="F56" s="504" t="s">
        <v>53</v>
      </c>
      <c r="G56" s="502" t="s">
        <v>53</v>
      </c>
      <c r="H56" s="503" t="s">
        <v>53</v>
      </c>
      <c r="I56" s="504" t="s">
        <v>53</v>
      </c>
      <c r="J56" s="502" t="s">
        <v>279</v>
      </c>
      <c r="K56" s="503">
        <v>4.25</v>
      </c>
      <c r="L56" s="504">
        <v>4.25</v>
      </c>
      <c r="M56" s="502" t="s">
        <v>53</v>
      </c>
      <c r="N56" s="503" t="s">
        <v>53</v>
      </c>
      <c r="O56" s="504" t="s">
        <v>53</v>
      </c>
      <c r="P56" s="505" t="s">
        <v>164</v>
      </c>
      <c r="Q56" s="236">
        <v>17.744</v>
      </c>
      <c r="R56" s="237">
        <v>17.744</v>
      </c>
      <c r="S56" s="505" t="s">
        <v>53</v>
      </c>
      <c r="T56" s="236" t="s">
        <v>53</v>
      </c>
      <c r="U56" s="237" t="s">
        <v>53</v>
      </c>
      <c r="V56" s="505" t="s">
        <v>164</v>
      </c>
      <c r="W56" s="236">
        <v>15.047000000000001</v>
      </c>
      <c r="X56" s="237">
        <v>20.097000000000001</v>
      </c>
      <c r="Y56" s="505" t="s">
        <v>200</v>
      </c>
      <c r="Z56" s="236">
        <v>20.8</v>
      </c>
      <c r="AA56" s="237">
        <v>28.92</v>
      </c>
      <c r="AB56" s="505" t="s">
        <v>243</v>
      </c>
      <c r="AC56" s="236">
        <v>14.16</v>
      </c>
      <c r="AD56" s="237">
        <v>79.760000000000005</v>
      </c>
      <c r="AE56" s="505" t="s">
        <v>243</v>
      </c>
      <c r="AF56" s="236">
        <v>17.63</v>
      </c>
      <c r="AG56" s="237">
        <v>123.18</v>
      </c>
      <c r="AH56" s="505" t="s">
        <v>166</v>
      </c>
      <c r="AI56" s="236">
        <v>50.21</v>
      </c>
      <c r="AJ56" s="237">
        <v>98.78</v>
      </c>
      <c r="AK56" s="244" t="s">
        <v>238</v>
      </c>
      <c r="AL56" s="236">
        <v>44.96</v>
      </c>
      <c r="AM56" s="237">
        <v>52.68</v>
      </c>
      <c r="AN56" s="142" t="s">
        <v>202</v>
      </c>
      <c r="AO56" s="236">
        <v>107.99</v>
      </c>
      <c r="AP56" s="237">
        <v>108.69</v>
      </c>
      <c r="AQ56" s="511" t="s">
        <v>276</v>
      </c>
      <c r="AR56" s="512">
        <v>173.39</v>
      </c>
      <c r="AS56" s="513">
        <v>191.69</v>
      </c>
      <c r="AT56" s="511" t="s">
        <v>202</v>
      </c>
      <c r="AU56" s="512">
        <v>70.959999999999994</v>
      </c>
      <c r="AV56" s="513">
        <v>72.5</v>
      </c>
      <c r="AW56" s="511" t="s">
        <v>168</v>
      </c>
      <c r="AX56" s="512">
        <v>137.47999999999999</v>
      </c>
      <c r="AY56" s="513">
        <v>159.25</v>
      </c>
      <c r="AZ56" s="276" t="s">
        <v>168</v>
      </c>
      <c r="BA56" s="277">
        <v>107.07</v>
      </c>
      <c r="BB56" s="277" t="s">
        <v>53</v>
      </c>
      <c r="BC56" s="277" t="s">
        <v>53</v>
      </c>
      <c r="BD56" s="278">
        <v>117.45</v>
      </c>
    </row>
    <row r="57" spans="1:56" s="117" customFormat="1" ht="12" customHeight="1" x14ac:dyDescent="0.25">
      <c r="A57" s="895" t="s">
        <v>65</v>
      </c>
      <c r="B57" s="897"/>
      <c r="C57" s="248" t="s">
        <v>868</v>
      </c>
      <c r="D57" s="502"/>
      <c r="E57" s="503"/>
      <c r="F57" s="504"/>
      <c r="G57" s="502"/>
      <c r="H57" s="503"/>
      <c r="I57" s="504"/>
      <c r="J57" s="502"/>
      <c r="K57" s="503"/>
      <c r="L57" s="504"/>
      <c r="M57" s="502"/>
      <c r="N57" s="503"/>
      <c r="O57" s="504"/>
      <c r="P57" s="505"/>
      <c r="Q57" s="236"/>
      <c r="R57" s="237"/>
      <c r="S57" s="505"/>
      <c r="T57" s="236"/>
      <c r="U57" s="237"/>
      <c r="V57" s="505"/>
      <c r="W57" s="236"/>
      <c r="X57" s="237"/>
      <c r="Y57" s="505"/>
      <c r="Z57" s="236"/>
      <c r="AA57" s="237"/>
      <c r="AB57" s="505"/>
      <c r="AC57" s="236"/>
      <c r="AD57" s="237"/>
      <c r="AE57" s="505"/>
      <c r="AF57" s="236"/>
      <c r="AG57" s="237"/>
      <c r="AH57" s="505"/>
      <c r="AI57" s="236"/>
      <c r="AJ57" s="237"/>
      <c r="AK57" s="244"/>
      <c r="AL57" s="236"/>
      <c r="AM57" s="237"/>
      <c r="AN57" s="142"/>
      <c r="AO57" s="236"/>
      <c r="AP57" s="237"/>
      <c r="AQ57" s="511" t="s">
        <v>53</v>
      </c>
      <c r="AR57" s="512" t="s">
        <v>53</v>
      </c>
      <c r="AS57" s="513" t="s">
        <v>53</v>
      </c>
      <c r="AT57" s="511" t="s">
        <v>53</v>
      </c>
      <c r="AU57" s="512" t="s">
        <v>53</v>
      </c>
      <c r="AV57" s="513" t="s">
        <v>53</v>
      </c>
      <c r="AW57" s="511" t="s">
        <v>279</v>
      </c>
      <c r="AX57" s="512">
        <v>29.91</v>
      </c>
      <c r="AY57" s="513">
        <v>29.91</v>
      </c>
      <c r="AZ57" s="276" t="s">
        <v>238</v>
      </c>
      <c r="BA57" s="277">
        <v>116.8</v>
      </c>
      <c r="BB57" s="277" t="s">
        <v>241</v>
      </c>
      <c r="BC57" s="277" t="s">
        <v>241</v>
      </c>
      <c r="BD57" s="278">
        <v>116.8</v>
      </c>
    </row>
    <row r="58" spans="1:56" s="117" customFormat="1" ht="12" customHeight="1" x14ac:dyDescent="0.25">
      <c r="A58" s="895"/>
      <c r="B58" s="897"/>
      <c r="C58" s="248" t="s">
        <v>865</v>
      </c>
      <c r="D58" s="502"/>
      <c r="E58" s="503"/>
      <c r="F58" s="504"/>
      <c r="G58" s="502"/>
      <c r="H58" s="503"/>
      <c r="I58" s="504"/>
      <c r="J58" s="502"/>
      <c r="K58" s="503"/>
      <c r="L58" s="504"/>
      <c r="M58" s="502"/>
      <c r="N58" s="503"/>
      <c r="O58" s="504"/>
      <c r="P58" s="505"/>
      <c r="Q58" s="236"/>
      <c r="R58" s="237"/>
      <c r="S58" s="505"/>
      <c r="T58" s="236"/>
      <c r="U58" s="237"/>
      <c r="V58" s="505"/>
      <c r="W58" s="236"/>
      <c r="X58" s="237"/>
      <c r="Y58" s="505"/>
      <c r="Z58" s="236"/>
      <c r="AA58" s="237"/>
      <c r="AB58" s="505"/>
      <c r="AC58" s="236"/>
      <c r="AD58" s="237"/>
      <c r="AE58" s="505"/>
      <c r="AF58" s="236"/>
      <c r="AG58" s="237"/>
      <c r="AH58" s="505"/>
      <c r="AI58" s="236"/>
      <c r="AJ58" s="237"/>
      <c r="AK58" s="244"/>
      <c r="AL58" s="236"/>
      <c r="AM58" s="237"/>
      <c r="AN58" s="142"/>
      <c r="AO58" s="236"/>
      <c r="AP58" s="237"/>
      <c r="AQ58" s="511" t="s">
        <v>166</v>
      </c>
      <c r="AR58" s="512">
        <v>78.31</v>
      </c>
      <c r="AS58" s="513">
        <v>78.31</v>
      </c>
      <c r="AT58" s="511" t="s">
        <v>238</v>
      </c>
      <c r="AU58" s="512">
        <v>83.38</v>
      </c>
      <c r="AV58" s="513">
        <v>83.38</v>
      </c>
      <c r="AW58" s="511" t="s">
        <v>171</v>
      </c>
      <c r="AX58" s="512">
        <v>130.05000000000001</v>
      </c>
      <c r="AY58" s="513">
        <v>133.32</v>
      </c>
      <c r="AZ58" s="276" t="s">
        <v>170</v>
      </c>
      <c r="BA58" s="277">
        <v>101.27</v>
      </c>
      <c r="BB58" s="277" t="s">
        <v>241</v>
      </c>
      <c r="BC58" s="277" t="s">
        <v>53</v>
      </c>
      <c r="BD58" s="278">
        <v>104.92</v>
      </c>
    </row>
    <row r="59" spans="1:56" s="117" customFormat="1" ht="12" customHeight="1" x14ac:dyDescent="0.25">
      <c r="A59" s="895"/>
      <c r="B59" s="897"/>
      <c r="C59" s="248" t="s">
        <v>864</v>
      </c>
      <c r="D59" s="502" t="s">
        <v>53</v>
      </c>
      <c r="E59" s="503" t="s">
        <v>53</v>
      </c>
      <c r="F59" s="504" t="s">
        <v>53</v>
      </c>
      <c r="G59" s="502" t="s">
        <v>53</v>
      </c>
      <c r="H59" s="503" t="s">
        <v>53</v>
      </c>
      <c r="I59" s="504" t="s">
        <v>53</v>
      </c>
      <c r="J59" s="502"/>
      <c r="K59" s="503"/>
      <c r="L59" s="504"/>
      <c r="M59" s="502" t="s">
        <v>53</v>
      </c>
      <c r="N59" s="503" t="s">
        <v>53</v>
      </c>
      <c r="O59" s="504" t="s">
        <v>53</v>
      </c>
      <c r="P59" s="505"/>
      <c r="Q59" s="236"/>
      <c r="R59" s="237"/>
      <c r="S59" s="505" t="s">
        <v>53</v>
      </c>
      <c r="T59" s="236" t="s">
        <v>53</v>
      </c>
      <c r="U59" s="237" t="s">
        <v>53</v>
      </c>
      <c r="V59" s="505" t="s">
        <v>279</v>
      </c>
      <c r="W59" s="236">
        <v>1.74</v>
      </c>
      <c r="X59" s="237">
        <v>1.74</v>
      </c>
      <c r="Y59" s="505" t="s">
        <v>53</v>
      </c>
      <c r="Z59" s="236" t="s">
        <v>53</v>
      </c>
      <c r="AA59" s="237" t="s">
        <v>53</v>
      </c>
      <c r="AB59" s="505" t="s">
        <v>279</v>
      </c>
      <c r="AC59" s="236">
        <v>10.89</v>
      </c>
      <c r="AD59" s="237">
        <v>10.89</v>
      </c>
      <c r="AE59" s="505" t="s">
        <v>53</v>
      </c>
      <c r="AF59" s="236" t="s">
        <v>53</v>
      </c>
      <c r="AG59" s="237" t="s">
        <v>53</v>
      </c>
      <c r="AH59" s="505" t="s">
        <v>53</v>
      </c>
      <c r="AI59" s="236" t="s">
        <v>53</v>
      </c>
      <c r="AJ59" s="237" t="s">
        <v>53</v>
      </c>
      <c r="AK59" s="244" t="s">
        <v>164</v>
      </c>
      <c r="AL59" s="236">
        <v>23.3</v>
      </c>
      <c r="AM59" s="237">
        <v>25.4</v>
      </c>
      <c r="AN59" s="142" t="s">
        <v>242</v>
      </c>
      <c r="AO59" s="236">
        <v>38.450000000000003</v>
      </c>
      <c r="AP59" s="237">
        <v>47.98</v>
      </c>
      <c r="AQ59" s="511" t="s">
        <v>242</v>
      </c>
      <c r="AR59" s="512">
        <v>25.04</v>
      </c>
      <c r="AS59" s="513">
        <v>25.04</v>
      </c>
      <c r="AT59" s="511" t="s">
        <v>275</v>
      </c>
      <c r="AU59" s="512">
        <v>38.86</v>
      </c>
      <c r="AV59" s="513">
        <v>39.57</v>
      </c>
      <c r="AW59" s="511" t="s">
        <v>167</v>
      </c>
      <c r="AX59" s="512">
        <v>153.4495</v>
      </c>
      <c r="AY59" s="513">
        <v>155.4795</v>
      </c>
      <c r="AZ59" s="276" t="s">
        <v>244</v>
      </c>
      <c r="BA59" s="277">
        <v>82.98</v>
      </c>
      <c r="BB59" s="277" t="s">
        <v>53</v>
      </c>
      <c r="BC59" s="277" t="s">
        <v>241</v>
      </c>
      <c r="BD59" s="278">
        <v>84.84</v>
      </c>
    </row>
    <row r="60" spans="1:56" s="117" customFormat="1" ht="12" customHeight="1" x14ac:dyDescent="0.25">
      <c r="A60" s="895" t="s">
        <v>65</v>
      </c>
      <c r="B60" s="897"/>
      <c r="C60" s="248" t="s">
        <v>867</v>
      </c>
      <c r="D60" s="502"/>
      <c r="E60" s="503"/>
      <c r="F60" s="504"/>
      <c r="G60" s="502"/>
      <c r="H60" s="503"/>
      <c r="I60" s="504"/>
      <c r="J60" s="502" t="s">
        <v>53</v>
      </c>
      <c r="K60" s="503" t="s">
        <v>53</v>
      </c>
      <c r="L60" s="504" t="s">
        <v>53</v>
      </c>
      <c r="M60" s="502" t="s">
        <v>279</v>
      </c>
      <c r="N60" s="503" t="s">
        <v>53</v>
      </c>
      <c r="O60" s="504">
        <v>16.91</v>
      </c>
      <c r="P60" s="505" t="s">
        <v>53</v>
      </c>
      <c r="Q60" s="236" t="s">
        <v>53</v>
      </c>
      <c r="R60" s="237" t="s">
        <v>53</v>
      </c>
      <c r="S60" s="505" t="s">
        <v>53</v>
      </c>
      <c r="T60" s="236" t="s">
        <v>53</v>
      </c>
      <c r="U60" s="237" t="s">
        <v>53</v>
      </c>
      <c r="V60" s="505" t="s">
        <v>53</v>
      </c>
      <c r="W60" s="236">
        <v>2.38</v>
      </c>
      <c r="X60" s="237" t="s">
        <v>53</v>
      </c>
      <c r="Y60" s="505" t="s">
        <v>53</v>
      </c>
      <c r="Z60" s="236" t="s">
        <v>53</v>
      </c>
      <c r="AA60" s="237" t="s">
        <v>53</v>
      </c>
      <c r="AB60" s="505" t="s">
        <v>164</v>
      </c>
      <c r="AC60" s="236">
        <v>4.42</v>
      </c>
      <c r="AD60" s="237">
        <v>50.46</v>
      </c>
      <c r="AE60" s="505" t="s">
        <v>53</v>
      </c>
      <c r="AF60" s="236" t="s">
        <v>53</v>
      </c>
      <c r="AG60" s="237" t="s">
        <v>53</v>
      </c>
      <c r="AH60" s="505" t="s">
        <v>164</v>
      </c>
      <c r="AI60" s="236">
        <v>47.67</v>
      </c>
      <c r="AJ60" s="237">
        <v>48.91</v>
      </c>
      <c r="AK60" s="244" t="s">
        <v>275</v>
      </c>
      <c r="AL60" s="236">
        <v>60.52</v>
      </c>
      <c r="AM60" s="237">
        <v>71.64</v>
      </c>
      <c r="AN60" s="142" t="s">
        <v>200</v>
      </c>
      <c r="AO60" s="236">
        <v>57.16</v>
      </c>
      <c r="AP60" s="237">
        <v>100.26</v>
      </c>
      <c r="AQ60" s="511" t="s">
        <v>242</v>
      </c>
      <c r="AR60" s="512">
        <v>12.61</v>
      </c>
      <c r="AS60" s="513">
        <v>17.34</v>
      </c>
      <c r="AT60" s="511" t="s">
        <v>242</v>
      </c>
      <c r="AU60" s="512">
        <v>28.58</v>
      </c>
      <c r="AV60" s="513">
        <v>28.58</v>
      </c>
      <c r="AW60" s="511" t="s">
        <v>201</v>
      </c>
      <c r="AX60" s="512">
        <v>24.45</v>
      </c>
      <c r="AY60" s="513">
        <v>27.07</v>
      </c>
      <c r="AZ60" s="276" t="s">
        <v>200</v>
      </c>
      <c r="BA60" s="277">
        <v>74.819999999999993</v>
      </c>
      <c r="BB60" s="277" t="s">
        <v>53</v>
      </c>
      <c r="BC60" s="277" t="s">
        <v>53</v>
      </c>
      <c r="BD60" s="278">
        <v>81.55</v>
      </c>
    </row>
    <row r="61" spans="1:56" s="117" customFormat="1" ht="12" customHeight="1" x14ac:dyDescent="0.25">
      <c r="A61" s="895" t="s">
        <v>65</v>
      </c>
      <c r="B61" s="897"/>
      <c r="C61" s="248" t="s">
        <v>866</v>
      </c>
      <c r="D61" s="502" t="s">
        <v>53</v>
      </c>
      <c r="E61" s="503" t="s">
        <v>53</v>
      </c>
      <c r="F61" s="504" t="s">
        <v>53</v>
      </c>
      <c r="G61" s="502" t="s">
        <v>164</v>
      </c>
      <c r="H61" s="503" t="s">
        <v>201</v>
      </c>
      <c r="I61" s="504">
        <v>9.08</v>
      </c>
      <c r="J61" s="502" t="s">
        <v>164</v>
      </c>
      <c r="K61" s="503">
        <v>7.42</v>
      </c>
      <c r="L61" s="504">
        <v>10.42</v>
      </c>
      <c r="M61" s="502" t="s">
        <v>201</v>
      </c>
      <c r="N61" s="503">
        <v>10.83</v>
      </c>
      <c r="O61" s="504">
        <v>12.949</v>
      </c>
      <c r="P61" s="505" t="s">
        <v>201</v>
      </c>
      <c r="Q61" s="236">
        <v>15.38</v>
      </c>
      <c r="R61" s="237">
        <v>17.899999999999999</v>
      </c>
      <c r="S61" s="505" t="s">
        <v>242</v>
      </c>
      <c r="T61" s="236">
        <v>14.167</v>
      </c>
      <c r="U61" s="237">
        <v>14.167</v>
      </c>
      <c r="V61" s="505" t="s">
        <v>201</v>
      </c>
      <c r="W61" s="236">
        <v>24.3</v>
      </c>
      <c r="X61" s="237">
        <v>24.3</v>
      </c>
      <c r="Y61" s="505" t="s">
        <v>243</v>
      </c>
      <c r="Z61" s="236">
        <v>33.99</v>
      </c>
      <c r="AA61" s="237">
        <v>34.520000000000003</v>
      </c>
      <c r="AB61" s="505" t="s">
        <v>237</v>
      </c>
      <c r="AC61" s="236">
        <v>62.53</v>
      </c>
      <c r="AD61" s="237">
        <v>62.53</v>
      </c>
      <c r="AE61" s="505" t="s">
        <v>244</v>
      </c>
      <c r="AF61" s="236">
        <v>100.92</v>
      </c>
      <c r="AG61" s="237">
        <v>101.9</v>
      </c>
      <c r="AH61" s="505" t="s">
        <v>167</v>
      </c>
      <c r="AI61" s="236">
        <v>116.97</v>
      </c>
      <c r="AJ61" s="237">
        <v>139.07</v>
      </c>
      <c r="AK61" s="244" t="s">
        <v>231</v>
      </c>
      <c r="AL61" s="236">
        <v>162.26</v>
      </c>
      <c r="AM61" s="237">
        <v>162.53</v>
      </c>
      <c r="AN61" s="142" t="s">
        <v>169</v>
      </c>
      <c r="AO61" s="236">
        <v>91.24</v>
      </c>
      <c r="AP61" s="237">
        <v>91.24</v>
      </c>
      <c r="AQ61" s="511" t="s">
        <v>242</v>
      </c>
      <c r="AR61" s="512">
        <v>41.79</v>
      </c>
      <c r="AS61" s="513">
        <v>41.79</v>
      </c>
      <c r="AT61" s="511" t="s">
        <v>165</v>
      </c>
      <c r="AU61" s="512">
        <v>148.52000000000001</v>
      </c>
      <c r="AV61" s="513">
        <v>148.52000000000001</v>
      </c>
      <c r="AW61" s="511" t="s">
        <v>201</v>
      </c>
      <c r="AX61" s="512">
        <v>78.069999999999993</v>
      </c>
      <c r="AY61" s="513">
        <v>78.069999999999993</v>
      </c>
      <c r="AZ61" s="276" t="s">
        <v>166</v>
      </c>
      <c r="BA61" s="277">
        <v>62.68</v>
      </c>
      <c r="BB61" s="277">
        <v>3.81</v>
      </c>
      <c r="BC61" s="277" t="s">
        <v>53</v>
      </c>
      <c r="BD61" s="278">
        <v>74.69</v>
      </c>
    </row>
    <row r="62" spans="1:56" s="117" customFormat="1" ht="12" customHeight="1" x14ac:dyDescent="0.25">
      <c r="A62" s="895" t="s">
        <v>65</v>
      </c>
      <c r="B62" s="897"/>
      <c r="C62" s="533" t="s">
        <v>871</v>
      </c>
      <c r="D62" s="502"/>
      <c r="E62" s="503"/>
      <c r="F62" s="504"/>
      <c r="G62" s="502"/>
      <c r="H62" s="503"/>
      <c r="I62" s="504"/>
      <c r="J62" s="502"/>
      <c r="K62" s="503"/>
      <c r="L62" s="504"/>
      <c r="M62" s="502"/>
      <c r="N62" s="503"/>
      <c r="O62" s="504"/>
      <c r="P62" s="505"/>
      <c r="Q62" s="236"/>
      <c r="R62" s="237"/>
      <c r="S62" s="505"/>
      <c r="T62" s="236"/>
      <c r="U62" s="237"/>
      <c r="V62" s="505"/>
      <c r="W62" s="236"/>
      <c r="X62" s="237"/>
      <c r="Y62" s="505"/>
      <c r="Z62" s="236"/>
      <c r="AA62" s="237"/>
      <c r="AB62" s="505"/>
      <c r="AC62" s="236"/>
      <c r="AD62" s="237"/>
      <c r="AE62" s="505"/>
      <c r="AF62" s="236"/>
      <c r="AG62" s="237"/>
      <c r="AH62" s="505"/>
      <c r="AI62" s="236"/>
      <c r="AJ62" s="237"/>
      <c r="AK62" s="244"/>
      <c r="AL62" s="236"/>
      <c r="AM62" s="237"/>
      <c r="AN62" s="142"/>
      <c r="AO62" s="236"/>
      <c r="AP62" s="237"/>
      <c r="AQ62" s="511" t="s">
        <v>170</v>
      </c>
      <c r="AR62" s="512">
        <v>258.08999999999997</v>
      </c>
      <c r="AS62" s="513">
        <v>304.04000000000002</v>
      </c>
      <c r="AT62" s="511" t="s">
        <v>275</v>
      </c>
      <c r="AU62" s="512">
        <v>128.72</v>
      </c>
      <c r="AV62" s="513">
        <v>166.01</v>
      </c>
      <c r="AW62" s="511" t="s">
        <v>164</v>
      </c>
      <c r="AX62" s="512">
        <v>31.08</v>
      </c>
      <c r="AY62" s="513">
        <v>31.08</v>
      </c>
      <c r="AZ62" s="276" t="s">
        <v>279</v>
      </c>
      <c r="BA62" s="277">
        <v>22.29</v>
      </c>
      <c r="BB62" s="277" t="s">
        <v>241</v>
      </c>
      <c r="BC62" s="277" t="s">
        <v>241</v>
      </c>
      <c r="BD62" s="278">
        <v>22.29</v>
      </c>
    </row>
    <row r="63" spans="1:56" s="117" customFormat="1" ht="12" customHeight="1" x14ac:dyDescent="0.25">
      <c r="A63" s="895"/>
      <c r="B63" s="897"/>
      <c r="C63" s="533" t="s">
        <v>862</v>
      </c>
      <c r="D63" s="502" t="s">
        <v>53</v>
      </c>
      <c r="E63" s="503" t="s">
        <v>53</v>
      </c>
      <c r="F63" s="504" t="s">
        <v>53</v>
      </c>
      <c r="G63" s="502" t="s">
        <v>53</v>
      </c>
      <c r="H63" s="503" t="s">
        <v>53</v>
      </c>
      <c r="I63" s="504" t="s">
        <v>53</v>
      </c>
      <c r="J63" s="502" t="s">
        <v>53</v>
      </c>
      <c r="K63" s="503" t="s">
        <v>53</v>
      </c>
      <c r="L63" s="504" t="s">
        <v>53</v>
      </c>
      <c r="M63" s="502" t="s">
        <v>53</v>
      </c>
      <c r="N63" s="503" t="s">
        <v>53</v>
      </c>
      <c r="O63" s="504" t="s">
        <v>53</v>
      </c>
      <c r="P63" s="505" t="s">
        <v>279</v>
      </c>
      <c r="Q63" s="236">
        <v>16.34</v>
      </c>
      <c r="R63" s="237">
        <v>16.34</v>
      </c>
      <c r="S63" s="505" t="s">
        <v>164</v>
      </c>
      <c r="T63" s="236">
        <v>19.489999999999998</v>
      </c>
      <c r="U63" s="237">
        <v>19.489999999999998</v>
      </c>
      <c r="V63" s="505" t="s">
        <v>164</v>
      </c>
      <c r="W63" s="236">
        <v>26.192</v>
      </c>
      <c r="X63" s="237">
        <v>26.192</v>
      </c>
      <c r="Y63" s="505" t="s">
        <v>164</v>
      </c>
      <c r="Z63" s="236">
        <v>32.69</v>
      </c>
      <c r="AA63" s="237">
        <v>32.69</v>
      </c>
      <c r="AB63" s="505" t="s">
        <v>242</v>
      </c>
      <c r="AC63" s="236">
        <v>53.62</v>
      </c>
      <c r="AD63" s="237">
        <v>54.62</v>
      </c>
      <c r="AE63" s="505" t="s">
        <v>243</v>
      </c>
      <c r="AF63" s="236">
        <v>51.77</v>
      </c>
      <c r="AG63" s="237">
        <v>62.65</v>
      </c>
      <c r="AH63" s="505" t="s">
        <v>238</v>
      </c>
      <c r="AI63" s="236">
        <v>70.48</v>
      </c>
      <c r="AJ63" s="237">
        <v>72.89</v>
      </c>
      <c r="AK63" s="244" t="s">
        <v>275</v>
      </c>
      <c r="AL63" s="236">
        <v>80.94</v>
      </c>
      <c r="AM63" s="237">
        <v>93.59</v>
      </c>
      <c r="AN63" s="142" t="s">
        <v>169</v>
      </c>
      <c r="AO63" s="236">
        <v>94.62</v>
      </c>
      <c r="AP63" s="237">
        <v>134.87</v>
      </c>
      <c r="AQ63" s="511" t="s">
        <v>170</v>
      </c>
      <c r="AR63" s="512">
        <v>140.31</v>
      </c>
      <c r="AS63" s="513">
        <v>173.2</v>
      </c>
      <c r="AT63" s="511" t="s">
        <v>237</v>
      </c>
      <c r="AU63" s="512">
        <v>65.510000000000005</v>
      </c>
      <c r="AV63" s="513">
        <v>100.19</v>
      </c>
      <c r="AW63" s="511" t="s">
        <v>165</v>
      </c>
      <c r="AX63" s="512">
        <v>23.51</v>
      </c>
      <c r="AY63" s="513">
        <v>59.13</v>
      </c>
      <c r="AZ63" s="276" t="s">
        <v>279</v>
      </c>
      <c r="BA63" s="277">
        <v>12.83</v>
      </c>
      <c r="BB63" s="277" t="s">
        <v>241</v>
      </c>
      <c r="BC63" s="277" t="s">
        <v>241</v>
      </c>
      <c r="BD63" s="278">
        <v>12.83</v>
      </c>
    </row>
    <row r="64" spans="1:56" s="117" customFormat="1" ht="12" customHeight="1" x14ac:dyDescent="0.25">
      <c r="A64" s="895"/>
      <c r="B64" s="897"/>
      <c r="C64" s="248" t="s">
        <v>870</v>
      </c>
      <c r="D64" s="502"/>
      <c r="E64" s="503"/>
      <c r="F64" s="504"/>
      <c r="G64" s="502"/>
      <c r="H64" s="503"/>
      <c r="I64" s="504"/>
      <c r="J64" s="502"/>
      <c r="K64" s="503"/>
      <c r="L64" s="504"/>
      <c r="M64" s="502"/>
      <c r="N64" s="503"/>
      <c r="O64" s="504"/>
      <c r="P64" s="505"/>
      <c r="Q64" s="236"/>
      <c r="R64" s="237"/>
      <c r="S64" s="505"/>
      <c r="T64" s="236"/>
      <c r="U64" s="237"/>
      <c r="V64" s="505"/>
      <c r="W64" s="236"/>
      <c r="X64" s="237"/>
      <c r="Y64" s="505"/>
      <c r="Z64" s="236"/>
      <c r="AA64" s="237"/>
      <c r="AB64" s="505"/>
      <c r="AC64" s="236"/>
      <c r="AD64" s="237"/>
      <c r="AE64" s="505"/>
      <c r="AF64" s="236"/>
      <c r="AG64" s="237"/>
      <c r="AH64" s="505"/>
      <c r="AI64" s="236"/>
      <c r="AJ64" s="237"/>
      <c r="AK64" s="244"/>
      <c r="AL64" s="236"/>
      <c r="AM64" s="237"/>
      <c r="AN64" s="142"/>
      <c r="AO64" s="236"/>
      <c r="AP64" s="237"/>
      <c r="AQ64" s="511"/>
      <c r="AR64" s="512"/>
      <c r="AS64" s="513"/>
      <c r="AT64" s="511" t="s">
        <v>53</v>
      </c>
      <c r="AU64" s="512" t="s">
        <v>53</v>
      </c>
      <c r="AV64" s="513" t="s">
        <v>53</v>
      </c>
      <c r="AW64" s="511" t="s">
        <v>53</v>
      </c>
      <c r="AX64" s="512" t="s">
        <v>53</v>
      </c>
      <c r="AY64" s="513" t="s">
        <v>53</v>
      </c>
      <c r="AZ64" s="276"/>
      <c r="BA64" s="277"/>
      <c r="BB64" s="277"/>
      <c r="BC64" s="277"/>
      <c r="BD64" s="278" t="s">
        <v>241</v>
      </c>
    </row>
    <row r="65" spans="1:56" s="117" customFormat="1" ht="12" customHeight="1" x14ac:dyDescent="0.25">
      <c r="A65" s="895" t="s">
        <v>65</v>
      </c>
      <c r="B65" s="898"/>
      <c r="C65" s="614" t="s">
        <v>869</v>
      </c>
      <c r="D65" s="502"/>
      <c r="E65" s="503"/>
      <c r="F65" s="504"/>
      <c r="G65" s="502"/>
      <c r="H65" s="503"/>
      <c r="I65" s="504"/>
      <c r="J65" s="502"/>
      <c r="K65" s="503"/>
      <c r="L65" s="504"/>
      <c r="M65" s="502"/>
      <c r="N65" s="503"/>
      <c r="O65" s="504"/>
      <c r="P65" s="506"/>
      <c r="Q65" s="242"/>
      <c r="R65" s="243"/>
      <c r="S65" s="506"/>
      <c r="T65" s="242"/>
      <c r="U65" s="243"/>
      <c r="V65" s="506"/>
      <c r="W65" s="242"/>
      <c r="X65" s="243"/>
      <c r="Y65" s="506"/>
      <c r="Z65" s="242"/>
      <c r="AA65" s="243"/>
      <c r="AB65" s="506"/>
      <c r="AC65" s="242"/>
      <c r="AD65" s="243"/>
      <c r="AE65" s="506"/>
      <c r="AF65" s="242"/>
      <c r="AG65" s="243"/>
      <c r="AH65" s="506" t="s">
        <v>53</v>
      </c>
      <c r="AI65" s="242" t="s">
        <v>53</v>
      </c>
      <c r="AJ65" s="243" t="s">
        <v>53</v>
      </c>
      <c r="AK65" s="246" t="s">
        <v>53</v>
      </c>
      <c r="AL65" s="242" t="s">
        <v>53</v>
      </c>
      <c r="AM65" s="243" t="s">
        <v>53</v>
      </c>
      <c r="AN65" s="241" t="s">
        <v>53</v>
      </c>
      <c r="AO65" s="242" t="s">
        <v>53</v>
      </c>
      <c r="AP65" s="243" t="s">
        <v>53</v>
      </c>
      <c r="AQ65" s="511" t="s">
        <v>53</v>
      </c>
      <c r="AR65" s="512" t="s">
        <v>53</v>
      </c>
      <c r="AS65" s="513" t="s">
        <v>53</v>
      </c>
      <c r="AT65" s="511" t="s">
        <v>53</v>
      </c>
      <c r="AU65" s="512" t="s">
        <v>53</v>
      </c>
      <c r="AV65" s="513" t="s">
        <v>53</v>
      </c>
      <c r="AW65" s="511" t="s">
        <v>53</v>
      </c>
      <c r="AX65" s="512" t="s">
        <v>53</v>
      </c>
      <c r="AY65" s="513" t="s">
        <v>53</v>
      </c>
      <c r="AZ65" s="279" t="s">
        <v>53</v>
      </c>
      <c r="BA65" s="280" t="s">
        <v>53</v>
      </c>
      <c r="BB65" s="280" t="s">
        <v>53</v>
      </c>
      <c r="BC65" s="280" t="s">
        <v>53</v>
      </c>
      <c r="BD65" s="281" t="s">
        <v>53</v>
      </c>
    </row>
    <row r="66" spans="1:56" s="117" customFormat="1" ht="12" customHeight="1" x14ac:dyDescent="0.25">
      <c r="A66" s="895" t="s">
        <v>65</v>
      </c>
      <c r="B66" s="896" t="s">
        <v>37</v>
      </c>
      <c r="C66" s="247" t="s">
        <v>914</v>
      </c>
      <c r="D66" s="498" t="s">
        <v>237</v>
      </c>
      <c r="E66" s="499">
        <v>165.78</v>
      </c>
      <c r="F66" s="500">
        <v>168.17</v>
      </c>
      <c r="G66" s="498" t="s">
        <v>166</v>
      </c>
      <c r="H66" s="499">
        <v>151.51</v>
      </c>
      <c r="I66" s="500">
        <v>151.51</v>
      </c>
      <c r="J66" s="498" t="s">
        <v>169</v>
      </c>
      <c r="K66" s="499">
        <v>237.16</v>
      </c>
      <c r="L66" s="500">
        <v>279.22000000000003</v>
      </c>
      <c r="M66" s="498" t="s">
        <v>171</v>
      </c>
      <c r="N66" s="499">
        <v>108.58</v>
      </c>
      <c r="O66" s="500">
        <v>186.53</v>
      </c>
      <c r="P66" s="501" t="s">
        <v>205</v>
      </c>
      <c r="Q66" s="239">
        <v>216.03</v>
      </c>
      <c r="R66" s="240">
        <v>314.83</v>
      </c>
      <c r="S66" s="501" t="s">
        <v>276</v>
      </c>
      <c r="T66" s="239">
        <v>201.99</v>
      </c>
      <c r="U66" s="240">
        <v>255.87</v>
      </c>
      <c r="V66" s="501" t="s">
        <v>231</v>
      </c>
      <c r="W66" s="239">
        <v>263.27999999999997</v>
      </c>
      <c r="X66" s="240">
        <v>265.98</v>
      </c>
      <c r="Y66" s="501" t="s">
        <v>205</v>
      </c>
      <c r="Z66" s="239">
        <v>249.88</v>
      </c>
      <c r="AA66" s="240">
        <v>335.56</v>
      </c>
      <c r="AB66" s="501" t="s">
        <v>174</v>
      </c>
      <c r="AC66" s="239">
        <v>175.15</v>
      </c>
      <c r="AD66" s="240">
        <v>525.36</v>
      </c>
      <c r="AE66" s="501" t="s">
        <v>278</v>
      </c>
      <c r="AF66" s="239">
        <v>243.68</v>
      </c>
      <c r="AG66" s="240">
        <v>681.69</v>
      </c>
      <c r="AH66" s="501" t="s">
        <v>208</v>
      </c>
      <c r="AI66" s="239">
        <v>450.95</v>
      </c>
      <c r="AJ66" s="240">
        <v>723.12</v>
      </c>
      <c r="AK66" s="245" t="s">
        <v>273</v>
      </c>
      <c r="AL66" s="239">
        <v>554.33000000000004</v>
      </c>
      <c r="AM66" s="240">
        <v>1082.8499999999999</v>
      </c>
      <c r="AN66" s="238" t="s">
        <v>395</v>
      </c>
      <c r="AO66" s="239">
        <v>773.88</v>
      </c>
      <c r="AP66" s="240">
        <v>1277.82</v>
      </c>
      <c r="AQ66" s="508" t="s">
        <v>375</v>
      </c>
      <c r="AR66" s="509">
        <v>1420.82</v>
      </c>
      <c r="AS66" s="510">
        <v>1726.4</v>
      </c>
      <c r="AT66" s="508" t="s">
        <v>182</v>
      </c>
      <c r="AU66" s="509">
        <v>1675.3</v>
      </c>
      <c r="AV66" s="510">
        <v>2066.96</v>
      </c>
      <c r="AW66" s="508" t="s">
        <v>226</v>
      </c>
      <c r="AX66" s="509">
        <v>1638.8939660000001</v>
      </c>
      <c r="AY66" s="510">
        <v>1970.0410469999999</v>
      </c>
      <c r="AZ66" s="273" t="s">
        <v>194</v>
      </c>
      <c r="BA66" s="274">
        <v>1563.8609959999999</v>
      </c>
      <c r="BB66" s="274">
        <v>100.39</v>
      </c>
      <c r="BC66" s="274">
        <v>44.11</v>
      </c>
      <c r="BD66" s="275">
        <v>1708.3609959999999</v>
      </c>
    </row>
    <row r="67" spans="1:56" s="117" customFormat="1" ht="12" customHeight="1" x14ac:dyDescent="0.25">
      <c r="A67" s="895" t="s">
        <v>65</v>
      </c>
      <c r="B67" s="897"/>
      <c r="C67" s="248" t="s">
        <v>915</v>
      </c>
      <c r="D67" s="502" t="s">
        <v>279</v>
      </c>
      <c r="E67" s="503">
        <v>40.380000000000003</v>
      </c>
      <c r="F67" s="504">
        <v>40.380000000000003</v>
      </c>
      <c r="G67" s="502" t="s">
        <v>279</v>
      </c>
      <c r="H67" s="503">
        <v>37.04</v>
      </c>
      <c r="I67" s="504">
        <v>37.04</v>
      </c>
      <c r="J67" s="502" t="s">
        <v>279</v>
      </c>
      <c r="K67" s="503">
        <v>32.72</v>
      </c>
      <c r="L67" s="504">
        <v>32.72</v>
      </c>
      <c r="M67" s="502" t="s">
        <v>279</v>
      </c>
      <c r="N67" s="503">
        <v>32.72</v>
      </c>
      <c r="O67" s="504">
        <v>40.270000000000003</v>
      </c>
      <c r="P67" s="505" t="s">
        <v>242</v>
      </c>
      <c r="Q67" s="236">
        <v>44.39</v>
      </c>
      <c r="R67" s="237">
        <v>49.39</v>
      </c>
      <c r="S67" s="505" t="s">
        <v>164</v>
      </c>
      <c r="T67" s="236">
        <v>58.03</v>
      </c>
      <c r="U67" s="237">
        <v>58.03</v>
      </c>
      <c r="V67" s="505" t="s">
        <v>163</v>
      </c>
      <c r="W67" s="236">
        <v>46.29</v>
      </c>
      <c r="X67" s="237">
        <v>46.29</v>
      </c>
      <c r="Y67" s="505" t="s">
        <v>200</v>
      </c>
      <c r="Z67" s="236">
        <v>100.87</v>
      </c>
      <c r="AA67" s="237">
        <v>100.87</v>
      </c>
      <c r="AB67" s="505" t="s">
        <v>237</v>
      </c>
      <c r="AC67" s="236">
        <v>139.85</v>
      </c>
      <c r="AD67" s="237">
        <v>182.37</v>
      </c>
      <c r="AE67" s="505" t="s">
        <v>237</v>
      </c>
      <c r="AF67" s="236">
        <v>93.87</v>
      </c>
      <c r="AG67" s="237">
        <v>255.84</v>
      </c>
      <c r="AH67" s="505" t="s">
        <v>169</v>
      </c>
      <c r="AI67" s="236">
        <v>141.30000000000001</v>
      </c>
      <c r="AJ67" s="237">
        <v>327.08</v>
      </c>
      <c r="AK67" s="244" t="s">
        <v>205</v>
      </c>
      <c r="AL67" s="236">
        <v>297.35000000000002</v>
      </c>
      <c r="AM67" s="237">
        <v>412.85</v>
      </c>
      <c r="AN67" s="142" t="s">
        <v>270</v>
      </c>
      <c r="AO67" s="236">
        <v>375.27</v>
      </c>
      <c r="AP67" s="237">
        <v>723.96</v>
      </c>
      <c r="AQ67" s="511" t="s">
        <v>208</v>
      </c>
      <c r="AR67" s="512">
        <v>724.87</v>
      </c>
      <c r="AS67" s="513">
        <v>1227.26</v>
      </c>
      <c r="AT67" s="511" t="s">
        <v>287</v>
      </c>
      <c r="AU67" s="512">
        <v>942.75</v>
      </c>
      <c r="AV67" s="513">
        <v>1139.56</v>
      </c>
      <c r="AW67" s="511" t="s">
        <v>374</v>
      </c>
      <c r="AX67" s="512">
        <v>1085.75</v>
      </c>
      <c r="AY67" s="513">
        <v>1129.33</v>
      </c>
      <c r="AZ67" s="276" t="s">
        <v>205</v>
      </c>
      <c r="BA67" s="277">
        <v>565.94000000000005</v>
      </c>
      <c r="BB67" s="277" t="s">
        <v>241</v>
      </c>
      <c r="BC67" s="277" t="s">
        <v>53</v>
      </c>
      <c r="BD67" s="278">
        <v>579.09</v>
      </c>
    </row>
    <row r="68" spans="1:56" s="117" customFormat="1" ht="12" customHeight="1" x14ac:dyDescent="0.25">
      <c r="A68" s="895" t="s">
        <v>65</v>
      </c>
      <c r="B68" s="897"/>
      <c r="C68" s="248" t="s">
        <v>916</v>
      </c>
      <c r="D68" s="502"/>
      <c r="E68" s="503"/>
      <c r="F68" s="504"/>
      <c r="G68" s="502"/>
      <c r="H68" s="503"/>
      <c r="I68" s="504"/>
      <c r="J68" s="502"/>
      <c r="K68" s="503"/>
      <c r="L68" s="504"/>
      <c r="M68" s="502"/>
      <c r="N68" s="503"/>
      <c r="O68" s="504"/>
      <c r="P68" s="505"/>
      <c r="Q68" s="236"/>
      <c r="R68" s="237"/>
      <c r="S68" s="505" t="s">
        <v>242</v>
      </c>
      <c r="T68" s="236">
        <v>36.61</v>
      </c>
      <c r="U68" s="237">
        <v>36.61</v>
      </c>
      <c r="V68" s="505" t="s">
        <v>275</v>
      </c>
      <c r="W68" s="236">
        <v>62.03</v>
      </c>
      <c r="X68" s="237">
        <v>62.03</v>
      </c>
      <c r="Y68" s="505" t="s">
        <v>200</v>
      </c>
      <c r="Z68" s="236">
        <v>47.11</v>
      </c>
      <c r="AA68" s="237">
        <v>57.11</v>
      </c>
      <c r="AB68" s="505" t="s">
        <v>201</v>
      </c>
      <c r="AC68" s="236">
        <v>72.37</v>
      </c>
      <c r="AD68" s="237">
        <v>72.37</v>
      </c>
      <c r="AE68" s="505" t="s">
        <v>201</v>
      </c>
      <c r="AF68" s="236">
        <v>36.450000000000003</v>
      </c>
      <c r="AG68" s="237">
        <v>41.38</v>
      </c>
      <c r="AH68" s="505" t="s">
        <v>164</v>
      </c>
      <c r="AI68" s="236">
        <v>54.58</v>
      </c>
      <c r="AJ68" s="237">
        <v>54.58</v>
      </c>
      <c r="AK68" s="244" t="s">
        <v>243</v>
      </c>
      <c r="AL68" s="236">
        <v>107.27</v>
      </c>
      <c r="AM68" s="237">
        <v>107.27</v>
      </c>
      <c r="AN68" s="142" t="s">
        <v>201</v>
      </c>
      <c r="AO68" s="236">
        <v>99.32</v>
      </c>
      <c r="AP68" s="237">
        <v>109.06</v>
      </c>
      <c r="AQ68" s="511" t="s">
        <v>172</v>
      </c>
      <c r="AR68" s="512">
        <v>228.28</v>
      </c>
      <c r="AS68" s="513">
        <v>228.28</v>
      </c>
      <c r="AT68" s="511" t="s">
        <v>170</v>
      </c>
      <c r="AU68" s="512">
        <v>134.75</v>
      </c>
      <c r="AV68" s="513">
        <v>136.24</v>
      </c>
      <c r="AW68" s="511" t="s">
        <v>173</v>
      </c>
      <c r="AX68" s="512">
        <v>297.33999999999997</v>
      </c>
      <c r="AY68" s="513">
        <v>298.42</v>
      </c>
      <c r="AZ68" s="276" t="s">
        <v>167</v>
      </c>
      <c r="BA68" s="277">
        <v>248.74</v>
      </c>
      <c r="BB68" s="277" t="s">
        <v>53</v>
      </c>
      <c r="BC68" s="277" t="s">
        <v>241</v>
      </c>
      <c r="BD68" s="278">
        <v>249.86</v>
      </c>
    </row>
    <row r="69" spans="1:56" s="117" customFormat="1" ht="12" customHeight="1" x14ac:dyDescent="0.25">
      <c r="A69" s="895" t="s">
        <v>65</v>
      </c>
      <c r="B69" s="897"/>
      <c r="C69" s="533" t="s">
        <v>918</v>
      </c>
      <c r="D69" s="502"/>
      <c r="E69" s="503"/>
      <c r="F69" s="504"/>
      <c r="G69" s="502"/>
      <c r="H69" s="503"/>
      <c r="I69" s="504"/>
      <c r="J69" s="502"/>
      <c r="K69" s="503"/>
      <c r="L69" s="504"/>
      <c r="M69" s="502"/>
      <c r="N69" s="503"/>
      <c r="O69" s="504"/>
      <c r="P69" s="505" t="s">
        <v>53</v>
      </c>
      <c r="Q69" s="236" t="s">
        <v>53</v>
      </c>
      <c r="R69" s="237" t="s">
        <v>53</v>
      </c>
      <c r="S69" s="505" t="s">
        <v>53</v>
      </c>
      <c r="T69" s="236" t="s">
        <v>53</v>
      </c>
      <c r="U69" s="237" t="s">
        <v>53</v>
      </c>
      <c r="V69" s="505"/>
      <c r="W69" s="236"/>
      <c r="X69" s="237"/>
      <c r="Y69" s="505" t="s">
        <v>279</v>
      </c>
      <c r="Z69" s="236">
        <v>4.8</v>
      </c>
      <c r="AA69" s="237">
        <v>4.8</v>
      </c>
      <c r="AB69" s="505" t="s">
        <v>279</v>
      </c>
      <c r="AC69" s="236">
        <v>1.79</v>
      </c>
      <c r="AD69" s="237">
        <v>8.94</v>
      </c>
      <c r="AE69" s="505" t="s">
        <v>279</v>
      </c>
      <c r="AF69" s="236" t="s">
        <v>53</v>
      </c>
      <c r="AG69" s="237">
        <v>28.53</v>
      </c>
      <c r="AH69" s="505" t="s">
        <v>243</v>
      </c>
      <c r="AI69" s="236">
        <v>52.408499999999997</v>
      </c>
      <c r="AJ69" s="237">
        <v>60.328499999999998</v>
      </c>
      <c r="AK69" s="244" t="s">
        <v>201</v>
      </c>
      <c r="AL69" s="236">
        <v>22.8385</v>
      </c>
      <c r="AM69" s="237">
        <v>33.338500000000003</v>
      </c>
      <c r="AN69" s="142" t="s">
        <v>242</v>
      </c>
      <c r="AO69" s="236">
        <v>15.36</v>
      </c>
      <c r="AP69" s="237">
        <v>15.36</v>
      </c>
      <c r="AQ69" s="511" t="s">
        <v>166</v>
      </c>
      <c r="AR69" s="512">
        <v>76.930000000000007</v>
      </c>
      <c r="AS69" s="513">
        <v>82.85</v>
      </c>
      <c r="AT69" s="511" t="s">
        <v>168</v>
      </c>
      <c r="AU69" s="512">
        <v>155.63</v>
      </c>
      <c r="AV69" s="513">
        <v>186.96</v>
      </c>
      <c r="AW69" s="511" t="s">
        <v>168</v>
      </c>
      <c r="AX69" s="512">
        <v>204.71</v>
      </c>
      <c r="AY69" s="513">
        <v>224.05179999999999</v>
      </c>
      <c r="AZ69" s="276" t="s">
        <v>275</v>
      </c>
      <c r="BA69" s="277">
        <v>95.31</v>
      </c>
      <c r="BB69" s="277" t="s">
        <v>53</v>
      </c>
      <c r="BC69" s="277">
        <v>4.05</v>
      </c>
      <c r="BD69" s="278">
        <v>117.9</v>
      </c>
    </row>
    <row r="70" spans="1:56" s="117" customFormat="1" ht="12" customHeight="1" x14ac:dyDescent="0.25">
      <c r="A70" s="895" t="s">
        <v>65</v>
      </c>
      <c r="B70" s="898"/>
      <c r="C70" s="249" t="s">
        <v>917</v>
      </c>
      <c r="D70" s="502" t="s">
        <v>53</v>
      </c>
      <c r="E70" s="503" t="s">
        <v>53</v>
      </c>
      <c r="F70" s="504" t="s">
        <v>53</v>
      </c>
      <c r="G70" s="502" t="s">
        <v>53</v>
      </c>
      <c r="H70" s="503" t="s">
        <v>53</v>
      </c>
      <c r="I70" s="504" t="s">
        <v>53</v>
      </c>
      <c r="J70" s="502"/>
      <c r="K70" s="503"/>
      <c r="L70" s="504"/>
      <c r="M70" s="502"/>
      <c r="N70" s="503"/>
      <c r="O70" s="504"/>
      <c r="P70" s="506" t="s">
        <v>53</v>
      </c>
      <c r="Q70" s="242" t="s">
        <v>53</v>
      </c>
      <c r="R70" s="243" t="s">
        <v>53</v>
      </c>
      <c r="S70" s="506"/>
      <c r="T70" s="242"/>
      <c r="U70" s="243"/>
      <c r="V70" s="506"/>
      <c r="W70" s="242"/>
      <c r="X70" s="243"/>
      <c r="Y70" s="506"/>
      <c r="Z70" s="242"/>
      <c r="AA70" s="243"/>
      <c r="AB70" s="506" t="s">
        <v>163</v>
      </c>
      <c r="AC70" s="242" t="s">
        <v>53</v>
      </c>
      <c r="AD70" s="243">
        <v>44.44</v>
      </c>
      <c r="AE70" s="506" t="s">
        <v>163</v>
      </c>
      <c r="AF70" s="242">
        <v>7.11</v>
      </c>
      <c r="AG70" s="243">
        <v>25.13</v>
      </c>
      <c r="AH70" s="506" t="s">
        <v>163</v>
      </c>
      <c r="AI70" s="242">
        <v>4.3499999999999996</v>
      </c>
      <c r="AJ70" s="243">
        <v>14.44</v>
      </c>
      <c r="AK70" s="246" t="s">
        <v>164</v>
      </c>
      <c r="AL70" s="242">
        <v>8.59</v>
      </c>
      <c r="AM70" s="243">
        <v>69.8</v>
      </c>
      <c r="AN70" s="241" t="s">
        <v>201</v>
      </c>
      <c r="AO70" s="242" t="s">
        <v>53</v>
      </c>
      <c r="AP70" s="243">
        <v>83.17</v>
      </c>
      <c r="AQ70" s="511" t="s">
        <v>201</v>
      </c>
      <c r="AR70" s="512">
        <v>28.03</v>
      </c>
      <c r="AS70" s="513">
        <v>45.85</v>
      </c>
      <c r="AT70" s="511" t="s">
        <v>243</v>
      </c>
      <c r="AU70" s="512">
        <v>44.86</v>
      </c>
      <c r="AV70" s="513">
        <v>104.5</v>
      </c>
      <c r="AW70" s="511" t="s">
        <v>200</v>
      </c>
      <c r="AX70" s="512">
        <v>90.17</v>
      </c>
      <c r="AY70" s="513">
        <v>96.68</v>
      </c>
      <c r="AZ70" s="454" t="s">
        <v>163</v>
      </c>
      <c r="BA70" s="455" t="s">
        <v>53</v>
      </c>
      <c r="BB70" s="455" t="s">
        <v>53</v>
      </c>
      <c r="BC70" s="455" t="s">
        <v>241</v>
      </c>
      <c r="BD70" s="530">
        <v>31.61</v>
      </c>
    </row>
    <row r="71" spans="1:56" s="117" customFormat="1" ht="12" customHeight="1" x14ac:dyDescent="0.25">
      <c r="A71" s="895" t="s">
        <v>65</v>
      </c>
      <c r="B71" s="896" t="s">
        <v>38</v>
      </c>
      <c r="C71" s="613" t="s">
        <v>933</v>
      </c>
      <c r="D71" s="498" t="s">
        <v>163</v>
      </c>
      <c r="E71" s="499">
        <v>12.7</v>
      </c>
      <c r="F71" s="500">
        <v>12.7</v>
      </c>
      <c r="G71" s="498" t="s">
        <v>279</v>
      </c>
      <c r="H71" s="499">
        <v>10.63</v>
      </c>
      <c r="I71" s="500">
        <v>10.63</v>
      </c>
      <c r="J71" s="498" t="s">
        <v>53</v>
      </c>
      <c r="K71" s="499" t="s">
        <v>53</v>
      </c>
      <c r="L71" s="500" t="s">
        <v>53</v>
      </c>
      <c r="M71" s="498" t="s">
        <v>243</v>
      </c>
      <c r="N71" s="499">
        <v>35.979999999999997</v>
      </c>
      <c r="O71" s="500">
        <v>49.86</v>
      </c>
      <c r="P71" s="501" t="s">
        <v>201</v>
      </c>
      <c r="Q71" s="239">
        <v>8.64</v>
      </c>
      <c r="R71" s="240">
        <v>41.42</v>
      </c>
      <c r="S71" s="501" t="s">
        <v>200</v>
      </c>
      <c r="T71" s="239">
        <v>50.75</v>
      </c>
      <c r="U71" s="240">
        <v>67.069999999999993</v>
      </c>
      <c r="V71" s="501" t="s">
        <v>200</v>
      </c>
      <c r="W71" s="239">
        <v>45.75</v>
      </c>
      <c r="X71" s="240">
        <v>50.46</v>
      </c>
      <c r="Y71" s="501" t="s">
        <v>243</v>
      </c>
      <c r="Z71" s="239">
        <v>50.03</v>
      </c>
      <c r="AA71" s="240">
        <v>51.06</v>
      </c>
      <c r="AB71" s="501" t="s">
        <v>243</v>
      </c>
      <c r="AC71" s="239">
        <v>68.8</v>
      </c>
      <c r="AD71" s="240">
        <v>70.739999999999995</v>
      </c>
      <c r="AE71" s="501" t="s">
        <v>202</v>
      </c>
      <c r="AF71" s="239">
        <v>93.93</v>
      </c>
      <c r="AG71" s="240">
        <v>109.44</v>
      </c>
      <c r="AH71" s="501" t="s">
        <v>240</v>
      </c>
      <c r="AI71" s="239">
        <v>74.540000000000006</v>
      </c>
      <c r="AJ71" s="240">
        <v>143.97</v>
      </c>
      <c r="AK71" s="245" t="s">
        <v>172</v>
      </c>
      <c r="AL71" s="239">
        <v>80.94</v>
      </c>
      <c r="AM71" s="240">
        <v>184.52</v>
      </c>
      <c r="AN71" s="238" t="s">
        <v>231</v>
      </c>
      <c r="AO71" s="239">
        <v>83.54</v>
      </c>
      <c r="AP71" s="240">
        <v>132.74</v>
      </c>
      <c r="AQ71" s="508" t="s">
        <v>269</v>
      </c>
      <c r="AR71" s="509">
        <v>181.84</v>
      </c>
      <c r="AS71" s="510">
        <v>234.03</v>
      </c>
      <c r="AT71" s="508" t="s">
        <v>231</v>
      </c>
      <c r="AU71" s="509">
        <v>146.34</v>
      </c>
      <c r="AV71" s="510">
        <v>205.96</v>
      </c>
      <c r="AW71" s="508" t="s">
        <v>269</v>
      </c>
      <c r="AX71" s="509">
        <v>116.05</v>
      </c>
      <c r="AY71" s="510">
        <v>154.01</v>
      </c>
      <c r="AZ71" s="273" t="s">
        <v>173</v>
      </c>
      <c r="BA71" s="274">
        <v>128.93</v>
      </c>
      <c r="BB71" s="274">
        <v>23.41</v>
      </c>
      <c r="BC71" s="274" t="s">
        <v>241</v>
      </c>
      <c r="BD71" s="275">
        <v>152.34</v>
      </c>
    </row>
    <row r="72" spans="1:56" s="117" customFormat="1" ht="12" customHeight="1" x14ac:dyDescent="0.25">
      <c r="A72" s="895" t="s">
        <v>65</v>
      </c>
      <c r="B72" s="897"/>
      <c r="C72" s="533" t="s">
        <v>934</v>
      </c>
      <c r="D72" s="502" t="s">
        <v>164</v>
      </c>
      <c r="E72" s="503">
        <v>16.52</v>
      </c>
      <c r="F72" s="504">
        <v>18.22</v>
      </c>
      <c r="G72" s="502" t="s">
        <v>279</v>
      </c>
      <c r="H72" s="503">
        <v>25.62</v>
      </c>
      <c r="I72" s="504">
        <v>25.62</v>
      </c>
      <c r="J72" s="502" t="s">
        <v>242</v>
      </c>
      <c r="K72" s="503">
        <v>28.27</v>
      </c>
      <c r="L72" s="504">
        <v>36.85</v>
      </c>
      <c r="M72" s="502" t="s">
        <v>169</v>
      </c>
      <c r="N72" s="503">
        <v>46.9</v>
      </c>
      <c r="O72" s="504">
        <v>101.8</v>
      </c>
      <c r="P72" s="505" t="s">
        <v>169</v>
      </c>
      <c r="Q72" s="236">
        <v>51.82</v>
      </c>
      <c r="R72" s="237">
        <v>80.3</v>
      </c>
      <c r="S72" s="505" t="s">
        <v>166</v>
      </c>
      <c r="T72" s="236">
        <v>87.201999999999998</v>
      </c>
      <c r="U72" s="237">
        <v>110.982</v>
      </c>
      <c r="V72" s="505" t="s">
        <v>275</v>
      </c>
      <c r="W72" s="236">
        <v>41.04</v>
      </c>
      <c r="X72" s="237">
        <v>52.62</v>
      </c>
      <c r="Y72" s="505" t="s">
        <v>244</v>
      </c>
      <c r="Z72" s="236">
        <v>162.82</v>
      </c>
      <c r="AA72" s="237">
        <v>210.97</v>
      </c>
      <c r="AB72" s="505" t="s">
        <v>172</v>
      </c>
      <c r="AC72" s="236">
        <v>94.18</v>
      </c>
      <c r="AD72" s="237">
        <v>160.31</v>
      </c>
      <c r="AE72" s="505" t="s">
        <v>239</v>
      </c>
      <c r="AF72" s="236">
        <v>147.24</v>
      </c>
      <c r="AG72" s="237">
        <v>315.11</v>
      </c>
      <c r="AH72" s="505" t="s">
        <v>203</v>
      </c>
      <c r="AI72" s="236">
        <v>176.77</v>
      </c>
      <c r="AJ72" s="237">
        <v>346.49</v>
      </c>
      <c r="AK72" s="244" t="s">
        <v>231</v>
      </c>
      <c r="AL72" s="236">
        <v>112.36</v>
      </c>
      <c r="AM72" s="237">
        <v>220.24</v>
      </c>
      <c r="AN72" s="142" t="s">
        <v>239</v>
      </c>
      <c r="AO72" s="236">
        <v>87.47</v>
      </c>
      <c r="AP72" s="237">
        <v>145.66999999999999</v>
      </c>
      <c r="AQ72" s="511" t="s">
        <v>240</v>
      </c>
      <c r="AR72" s="512">
        <v>142.38999999999999</v>
      </c>
      <c r="AS72" s="513">
        <v>154.22999999999999</v>
      </c>
      <c r="AT72" s="511" t="s">
        <v>202</v>
      </c>
      <c r="AU72" s="512">
        <v>166.8</v>
      </c>
      <c r="AV72" s="513">
        <v>188.28</v>
      </c>
      <c r="AW72" s="511" t="s">
        <v>242</v>
      </c>
      <c r="AX72" s="512">
        <v>34.36</v>
      </c>
      <c r="AY72" s="513">
        <v>40.590000000000003</v>
      </c>
      <c r="AZ72" s="276" t="s">
        <v>200</v>
      </c>
      <c r="BA72" s="277">
        <v>52.21</v>
      </c>
      <c r="BB72" s="277" t="s">
        <v>241</v>
      </c>
      <c r="BC72" s="277">
        <v>1.63</v>
      </c>
      <c r="BD72" s="278">
        <v>53.84</v>
      </c>
    </row>
    <row r="73" spans="1:56" s="117" customFormat="1" ht="12" customHeight="1" x14ac:dyDescent="0.25">
      <c r="A73" s="895" t="s">
        <v>65</v>
      </c>
      <c r="B73" s="898"/>
      <c r="C73" s="249" t="s">
        <v>935</v>
      </c>
      <c r="D73" s="502" t="s">
        <v>53</v>
      </c>
      <c r="E73" s="503" t="s">
        <v>53</v>
      </c>
      <c r="F73" s="504" t="s">
        <v>53</v>
      </c>
      <c r="G73" s="502"/>
      <c r="H73" s="503"/>
      <c r="I73" s="504"/>
      <c r="J73" s="502"/>
      <c r="K73" s="503"/>
      <c r="L73" s="504"/>
      <c r="M73" s="502"/>
      <c r="N73" s="503"/>
      <c r="O73" s="504"/>
      <c r="P73" s="506" t="s">
        <v>53</v>
      </c>
      <c r="Q73" s="242" t="s">
        <v>53</v>
      </c>
      <c r="R73" s="243" t="s">
        <v>53</v>
      </c>
      <c r="S73" s="506"/>
      <c r="T73" s="242"/>
      <c r="U73" s="243"/>
      <c r="V73" s="506" t="s">
        <v>53</v>
      </c>
      <c r="W73" s="242" t="s">
        <v>53</v>
      </c>
      <c r="X73" s="243" t="s">
        <v>53</v>
      </c>
      <c r="Y73" s="506"/>
      <c r="Z73" s="242"/>
      <c r="AA73" s="243"/>
      <c r="AB73" s="506" t="s">
        <v>53</v>
      </c>
      <c r="AC73" s="242" t="s">
        <v>53</v>
      </c>
      <c r="AD73" s="243" t="s">
        <v>53</v>
      </c>
      <c r="AE73" s="506"/>
      <c r="AF73" s="242"/>
      <c r="AG73" s="243"/>
      <c r="AH73" s="506" t="s">
        <v>53</v>
      </c>
      <c r="AI73" s="242" t="s">
        <v>53</v>
      </c>
      <c r="AJ73" s="243" t="s">
        <v>53</v>
      </c>
      <c r="AK73" s="246"/>
      <c r="AL73" s="242"/>
      <c r="AM73" s="243"/>
      <c r="AN73" s="241"/>
      <c r="AO73" s="242"/>
      <c r="AP73" s="243"/>
      <c r="AQ73" s="514"/>
      <c r="AR73" s="515"/>
      <c r="AS73" s="516"/>
      <c r="AT73" s="514"/>
      <c r="AU73" s="515"/>
      <c r="AV73" s="516"/>
      <c r="AW73" s="514" t="s">
        <v>53</v>
      </c>
      <c r="AX73" s="515" t="s">
        <v>53</v>
      </c>
      <c r="AY73" s="516" t="s">
        <v>53</v>
      </c>
      <c r="AZ73" s="279" t="s">
        <v>53</v>
      </c>
      <c r="BA73" s="280" t="s">
        <v>53</v>
      </c>
      <c r="BB73" s="280" t="s">
        <v>53</v>
      </c>
      <c r="BC73" s="280" t="s">
        <v>53</v>
      </c>
      <c r="BD73" s="281" t="s">
        <v>53</v>
      </c>
    </row>
    <row r="74" spans="1:56" s="117" customFormat="1" ht="12" customHeight="1" x14ac:dyDescent="0.25">
      <c r="A74" s="895" t="s">
        <v>65</v>
      </c>
      <c r="B74" s="896" t="s">
        <v>42</v>
      </c>
      <c r="C74" s="247" t="s">
        <v>937</v>
      </c>
      <c r="D74" s="498" t="s">
        <v>53</v>
      </c>
      <c r="E74" s="499" t="s">
        <v>53</v>
      </c>
      <c r="F74" s="500" t="s">
        <v>53</v>
      </c>
      <c r="G74" s="498" t="s">
        <v>163</v>
      </c>
      <c r="H74" s="499">
        <v>15.45</v>
      </c>
      <c r="I74" s="500">
        <v>15.45</v>
      </c>
      <c r="J74" s="498" t="s">
        <v>279</v>
      </c>
      <c r="K74" s="499">
        <v>13.21</v>
      </c>
      <c r="L74" s="500">
        <v>13.21</v>
      </c>
      <c r="M74" s="498" t="s">
        <v>200</v>
      </c>
      <c r="N74" s="499">
        <v>22.25</v>
      </c>
      <c r="O74" s="500">
        <v>24.22</v>
      </c>
      <c r="P74" s="501" t="s">
        <v>275</v>
      </c>
      <c r="Q74" s="239">
        <v>23.85</v>
      </c>
      <c r="R74" s="240">
        <v>29.43</v>
      </c>
      <c r="S74" s="501" t="s">
        <v>237</v>
      </c>
      <c r="T74" s="239">
        <v>56.94</v>
      </c>
      <c r="U74" s="240">
        <v>56.94</v>
      </c>
      <c r="V74" s="501" t="s">
        <v>165</v>
      </c>
      <c r="W74" s="239">
        <v>48.33</v>
      </c>
      <c r="X74" s="240">
        <v>49.62</v>
      </c>
      <c r="Y74" s="501" t="s">
        <v>237</v>
      </c>
      <c r="Z74" s="239">
        <v>44.58</v>
      </c>
      <c r="AA74" s="240">
        <v>65.69</v>
      </c>
      <c r="AB74" s="501" t="s">
        <v>169</v>
      </c>
      <c r="AC74" s="239">
        <v>68.59</v>
      </c>
      <c r="AD74" s="240">
        <v>161.6</v>
      </c>
      <c r="AE74" s="501" t="s">
        <v>240</v>
      </c>
      <c r="AF74" s="239">
        <v>149.93</v>
      </c>
      <c r="AG74" s="240">
        <v>253.45</v>
      </c>
      <c r="AH74" s="501" t="s">
        <v>203</v>
      </c>
      <c r="AI74" s="239">
        <v>172.9</v>
      </c>
      <c r="AJ74" s="240">
        <v>199.05</v>
      </c>
      <c r="AK74" s="245" t="s">
        <v>206</v>
      </c>
      <c r="AL74" s="239">
        <v>256.06</v>
      </c>
      <c r="AM74" s="240">
        <v>381.23</v>
      </c>
      <c r="AN74" s="238" t="s">
        <v>206</v>
      </c>
      <c r="AO74" s="239">
        <v>283.26</v>
      </c>
      <c r="AP74" s="240">
        <v>351.58</v>
      </c>
      <c r="AQ74" s="511" t="s">
        <v>173</v>
      </c>
      <c r="AR74" s="512">
        <v>245.52</v>
      </c>
      <c r="AS74" s="513">
        <v>269.63</v>
      </c>
      <c r="AT74" s="511" t="s">
        <v>233</v>
      </c>
      <c r="AU74" s="512">
        <v>184.74</v>
      </c>
      <c r="AV74" s="513">
        <v>225.43</v>
      </c>
      <c r="AW74" s="511" t="s">
        <v>277</v>
      </c>
      <c r="AX74" s="512">
        <v>188.050197</v>
      </c>
      <c r="AY74" s="513">
        <v>197.12019699999999</v>
      </c>
      <c r="AZ74" s="273" t="s">
        <v>276</v>
      </c>
      <c r="BA74" s="274">
        <v>180.950197</v>
      </c>
      <c r="BB74" s="274" t="s">
        <v>241</v>
      </c>
      <c r="BC74" s="274" t="s">
        <v>53</v>
      </c>
      <c r="BD74" s="275">
        <v>201.90019699999999</v>
      </c>
    </row>
    <row r="75" spans="1:56" s="117" customFormat="1" ht="12" customHeight="1" x14ac:dyDescent="0.25">
      <c r="A75" s="895"/>
      <c r="B75" s="897"/>
      <c r="C75" s="248" t="s">
        <v>938</v>
      </c>
      <c r="D75" s="502" t="s">
        <v>163</v>
      </c>
      <c r="E75" s="503">
        <v>19.66</v>
      </c>
      <c r="F75" s="504">
        <v>19.66</v>
      </c>
      <c r="G75" s="502" t="s">
        <v>200</v>
      </c>
      <c r="H75" s="503">
        <v>52.96</v>
      </c>
      <c r="I75" s="504">
        <v>52.96</v>
      </c>
      <c r="J75" s="502" t="s">
        <v>202</v>
      </c>
      <c r="K75" s="503">
        <v>94.9</v>
      </c>
      <c r="L75" s="504">
        <v>94.9</v>
      </c>
      <c r="M75" s="502" t="s">
        <v>166</v>
      </c>
      <c r="N75" s="503">
        <v>81.72</v>
      </c>
      <c r="O75" s="504">
        <v>81.72</v>
      </c>
      <c r="P75" s="505" t="s">
        <v>244</v>
      </c>
      <c r="Q75" s="236">
        <v>99.12</v>
      </c>
      <c r="R75" s="237">
        <v>102.64</v>
      </c>
      <c r="S75" s="505" t="s">
        <v>244</v>
      </c>
      <c r="T75" s="236">
        <v>135.54</v>
      </c>
      <c r="U75" s="237">
        <v>135.54</v>
      </c>
      <c r="V75" s="505" t="s">
        <v>169</v>
      </c>
      <c r="W75" s="236">
        <v>125.46</v>
      </c>
      <c r="X75" s="237">
        <v>125.46</v>
      </c>
      <c r="Y75" s="505" t="s">
        <v>167</v>
      </c>
      <c r="Z75" s="236">
        <v>161.91</v>
      </c>
      <c r="AA75" s="237">
        <v>161.91</v>
      </c>
      <c r="AB75" s="505" t="s">
        <v>240</v>
      </c>
      <c r="AC75" s="236">
        <v>161.74</v>
      </c>
      <c r="AD75" s="237">
        <v>163.66</v>
      </c>
      <c r="AE75" s="505" t="s">
        <v>171</v>
      </c>
      <c r="AF75" s="236">
        <v>160.46</v>
      </c>
      <c r="AG75" s="237">
        <v>163.66</v>
      </c>
      <c r="AH75" s="505" t="s">
        <v>205</v>
      </c>
      <c r="AI75" s="236">
        <v>207.19</v>
      </c>
      <c r="AJ75" s="237">
        <v>247.84</v>
      </c>
      <c r="AK75" s="244" t="s">
        <v>187</v>
      </c>
      <c r="AL75" s="236">
        <v>234.6</v>
      </c>
      <c r="AM75" s="237">
        <v>295.52</v>
      </c>
      <c r="AN75" s="142" t="s">
        <v>234</v>
      </c>
      <c r="AO75" s="236">
        <v>360.58</v>
      </c>
      <c r="AP75" s="237">
        <v>389.94</v>
      </c>
      <c r="AQ75" s="511" t="s">
        <v>174</v>
      </c>
      <c r="AR75" s="512">
        <v>301.06</v>
      </c>
      <c r="AS75" s="513">
        <v>310.37</v>
      </c>
      <c r="AT75" s="511" t="s">
        <v>204</v>
      </c>
      <c r="AU75" s="512">
        <v>117.41</v>
      </c>
      <c r="AV75" s="513">
        <v>126.73</v>
      </c>
      <c r="AW75" s="511" t="s">
        <v>231</v>
      </c>
      <c r="AX75" s="512">
        <v>117.6</v>
      </c>
      <c r="AY75" s="513">
        <v>125.83</v>
      </c>
      <c r="AZ75" s="276" t="s">
        <v>172</v>
      </c>
      <c r="BA75" s="277">
        <v>143.26</v>
      </c>
      <c r="BB75" s="277" t="s">
        <v>53</v>
      </c>
      <c r="BC75" s="277" t="s">
        <v>241</v>
      </c>
      <c r="BD75" s="278" t="s">
        <v>414</v>
      </c>
    </row>
    <row r="76" spans="1:56" s="117" customFormat="1" ht="12" customHeight="1" x14ac:dyDescent="0.25">
      <c r="A76" s="895" t="s">
        <v>65</v>
      </c>
      <c r="B76" s="897"/>
      <c r="C76" s="533" t="s">
        <v>939</v>
      </c>
      <c r="D76" s="502"/>
      <c r="E76" s="503"/>
      <c r="F76" s="504"/>
      <c r="G76" s="502"/>
      <c r="H76" s="503"/>
      <c r="I76" s="504"/>
      <c r="J76" s="502"/>
      <c r="K76" s="503"/>
      <c r="L76" s="504"/>
      <c r="M76" s="502" t="s">
        <v>53</v>
      </c>
      <c r="N76" s="503" t="s">
        <v>53</v>
      </c>
      <c r="O76" s="504" t="s">
        <v>53</v>
      </c>
      <c r="P76" s="505" t="s">
        <v>53</v>
      </c>
      <c r="Q76" s="236" t="s">
        <v>53</v>
      </c>
      <c r="R76" s="237" t="s">
        <v>53</v>
      </c>
      <c r="S76" s="505" t="s">
        <v>242</v>
      </c>
      <c r="T76" s="236">
        <v>48.774999999999999</v>
      </c>
      <c r="U76" s="237">
        <v>59.475000000000001</v>
      </c>
      <c r="V76" s="505" t="s">
        <v>163</v>
      </c>
      <c r="W76" s="236" t="s">
        <v>53</v>
      </c>
      <c r="X76" s="237">
        <v>26.63</v>
      </c>
      <c r="Y76" s="505" t="s">
        <v>279</v>
      </c>
      <c r="Z76" s="236">
        <v>10.51</v>
      </c>
      <c r="AA76" s="237">
        <v>15.35</v>
      </c>
      <c r="AB76" s="505" t="s">
        <v>275</v>
      </c>
      <c r="AC76" s="236">
        <v>53.6</v>
      </c>
      <c r="AD76" s="237">
        <v>60.29</v>
      </c>
      <c r="AE76" s="505" t="s">
        <v>201</v>
      </c>
      <c r="AF76" s="236">
        <v>16.940000000000001</v>
      </c>
      <c r="AG76" s="237">
        <v>35.549999999999997</v>
      </c>
      <c r="AH76" s="505" t="s">
        <v>201</v>
      </c>
      <c r="AI76" s="236">
        <v>68.33</v>
      </c>
      <c r="AJ76" s="237">
        <v>71.709999999999994</v>
      </c>
      <c r="AK76" s="244" t="s">
        <v>165</v>
      </c>
      <c r="AL76" s="236">
        <v>47.5</v>
      </c>
      <c r="AM76" s="237">
        <v>66.11</v>
      </c>
      <c r="AN76" s="142" t="s">
        <v>200</v>
      </c>
      <c r="AO76" s="236">
        <v>25.73</v>
      </c>
      <c r="AP76" s="237">
        <v>27.41</v>
      </c>
      <c r="AQ76" s="511" t="s">
        <v>243</v>
      </c>
      <c r="AR76" s="512">
        <v>19.690000000000001</v>
      </c>
      <c r="AS76" s="513">
        <v>30.5</v>
      </c>
      <c r="AT76" s="511" t="s">
        <v>202</v>
      </c>
      <c r="AU76" s="512">
        <v>50.38</v>
      </c>
      <c r="AV76" s="513">
        <v>57.83</v>
      </c>
      <c r="AW76" s="511" t="s">
        <v>275</v>
      </c>
      <c r="AX76" s="512">
        <v>183.24</v>
      </c>
      <c r="AY76" s="513">
        <v>193.99</v>
      </c>
      <c r="AZ76" s="276" t="s">
        <v>201</v>
      </c>
      <c r="BA76" s="277">
        <v>20.269497000000001</v>
      </c>
      <c r="BB76" s="277" t="s">
        <v>241</v>
      </c>
      <c r="BC76" s="277" t="s">
        <v>53</v>
      </c>
      <c r="BD76" s="278">
        <v>22.299496999999999</v>
      </c>
    </row>
    <row r="77" spans="1:56" s="117" customFormat="1" ht="12" customHeight="1" x14ac:dyDescent="0.25">
      <c r="A77" s="895" t="s">
        <v>65</v>
      </c>
      <c r="B77" s="898"/>
      <c r="C77" s="614" t="s">
        <v>940</v>
      </c>
      <c r="D77" s="502"/>
      <c r="E77" s="503"/>
      <c r="F77" s="504"/>
      <c r="G77" s="502"/>
      <c r="H77" s="503"/>
      <c r="I77" s="504"/>
      <c r="J77" s="502"/>
      <c r="K77" s="503"/>
      <c r="L77" s="504"/>
      <c r="M77" s="502"/>
      <c r="N77" s="503"/>
      <c r="O77" s="504"/>
      <c r="P77" s="506"/>
      <c r="Q77" s="242"/>
      <c r="R77" s="243"/>
      <c r="S77" s="506"/>
      <c r="T77" s="242"/>
      <c r="U77" s="243"/>
      <c r="V77" s="506"/>
      <c r="W77" s="242"/>
      <c r="X77" s="243"/>
      <c r="Y77" s="506"/>
      <c r="Z77" s="242"/>
      <c r="AA77" s="243"/>
      <c r="AB77" s="506"/>
      <c r="AC77" s="242"/>
      <c r="AD77" s="243"/>
      <c r="AE77" s="506"/>
      <c r="AF77" s="242"/>
      <c r="AG77" s="243"/>
      <c r="AH77" s="506"/>
      <c r="AI77" s="242"/>
      <c r="AJ77" s="243"/>
      <c r="AK77" s="246"/>
      <c r="AL77" s="242"/>
      <c r="AM77" s="243"/>
      <c r="AN77" s="241"/>
      <c r="AO77" s="242"/>
      <c r="AP77" s="243"/>
      <c r="AQ77" s="514" t="s">
        <v>53</v>
      </c>
      <c r="AR77" s="515" t="s">
        <v>53</v>
      </c>
      <c r="AS77" s="516" t="s">
        <v>53</v>
      </c>
      <c r="AT77" s="511"/>
      <c r="AU77" s="512"/>
      <c r="AV77" s="513"/>
      <c r="AW77" s="511"/>
      <c r="AX77" s="512"/>
      <c r="AY77" s="513"/>
      <c r="AZ77" s="282"/>
      <c r="BA77" s="283"/>
      <c r="BB77" s="283"/>
      <c r="BC77" s="283"/>
      <c r="BD77" s="284" t="s">
        <v>241</v>
      </c>
    </row>
    <row r="78" spans="1:56" s="117" customFormat="1" ht="12" customHeight="1" x14ac:dyDescent="0.25">
      <c r="A78" s="891" t="s">
        <v>30</v>
      </c>
      <c r="B78" s="899" t="s">
        <v>39</v>
      </c>
      <c r="C78" s="229" t="s">
        <v>941</v>
      </c>
      <c r="D78" s="517" t="s">
        <v>275</v>
      </c>
      <c r="E78" s="518">
        <v>65.709999999999994</v>
      </c>
      <c r="F78" s="519">
        <v>67.792000000000002</v>
      </c>
      <c r="G78" s="517" t="s">
        <v>165</v>
      </c>
      <c r="H78" s="518">
        <v>46.682000000000002</v>
      </c>
      <c r="I78" s="519">
        <v>77.831999999999994</v>
      </c>
      <c r="J78" s="517" t="s">
        <v>238</v>
      </c>
      <c r="K78" s="518">
        <v>21.231999999999999</v>
      </c>
      <c r="L78" s="519">
        <v>78.212000000000003</v>
      </c>
      <c r="M78" s="517" t="s">
        <v>188</v>
      </c>
      <c r="N78" s="518">
        <v>141.65899999999999</v>
      </c>
      <c r="O78" s="519">
        <v>464.029</v>
      </c>
      <c r="P78" s="224" t="s">
        <v>222</v>
      </c>
      <c r="Q78" s="225">
        <v>206.167</v>
      </c>
      <c r="R78" s="226">
        <v>879.17700000000002</v>
      </c>
      <c r="S78" s="224" t="s">
        <v>134</v>
      </c>
      <c r="T78" s="225">
        <v>457.7</v>
      </c>
      <c r="U78" s="226">
        <v>797.07</v>
      </c>
      <c r="V78" s="224" t="s">
        <v>180</v>
      </c>
      <c r="W78" s="225">
        <v>871.399</v>
      </c>
      <c r="X78" s="226">
        <v>1166.4860000000001</v>
      </c>
      <c r="Y78" s="224" t="s">
        <v>245</v>
      </c>
      <c r="Z78" s="225">
        <v>809.40899999999999</v>
      </c>
      <c r="AA78" s="226">
        <v>995.34900000000005</v>
      </c>
      <c r="AB78" s="224" t="s">
        <v>322</v>
      </c>
      <c r="AC78" s="225">
        <v>1249.7</v>
      </c>
      <c r="AD78" s="226">
        <v>1773.59</v>
      </c>
      <c r="AE78" s="224" t="s">
        <v>394</v>
      </c>
      <c r="AF78" s="225">
        <v>1308.9100000000001</v>
      </c>
      <c r="AG78" s="226">
        <v>2372.2600000000002</v>
      </c>
      <c r="AH78" s="224" t="s">
        <v>509</v>
      </c>
      <c r="AI78" s="225">
        <v>1764.92</v>
      </c>
      <c r="AJ78" s="226">
        <v>2944.67</v>
      </c>
      <c r="AK78" s="233" t="s">
        <v>220</v>
      </c>
      <c r="AL78" s="225">
        <v>2455.34</v>
      </c>
      <c r="AM78" s="226">
        <v>3252.7379999999998</v>
      </c>
      <c r="AN78" s="235" t="s">
        <v>326</v>
      </c>
      <c r="AO78" s="225">
        <v>3010.6379999999999</v>
      </c>
      <c r="AP78" s="226">
        <v>4406.933</v>
      </c>
      <c r="AQ78" s="535" t="s">
        <v>448</v>
      </c>
      <c r="AR78" s="536">
        <v>3479.0279999999998</v>
      </c>
      <c r="AS78" s="537">
        <v>5088.9399999999996</v>
      </c>
      <c r="AT78" s="535" t="s">
        <v>382</v>
      </c>
      <c r="AU78" s="536">
        <v>4232.3999999999996</v>
      </c>
      <c r="AV78" s="537">
        <v>6276.87</v>
      </c>
      <c r="AW78" s="535" t="s">
        <v>507</v>
      </c>
      <c r="AX78" s="536">
        <v>4564.0753070000001</v>
      </c>
      <c r="AY78" s="537">
        <v>6774.0776980000001</v>
      </c>
      <c r="AZ78" s="538" t="s">
        <v>401</v>
      </c>
      <c r="BA78" s="539">
        <v>5829.5660449999996</v>
      </c>
      <c r="BB78" s="539">
        <v>362.43159400000002</v>
      </c>
      <c r="BC78" s="539">
        <v>667.88191400000005</v>
      </c>
      <c r="BD78" s="540">
        <v>6863.2795530000003</v>
      </c>
    </row>
    <row r="79" spans="1:56" s="117" customFormat="1" ht="12" customHeight="1" x14ac:dyDescent="0.25">
      <c r="A79" s="891"/>
      <c r="B79" s="900"/>
      <c r="C79" s="227" t="s">
        <v>942</v>
      </c>
      <c r="D79" s="520" t="s">
        <v>273</v>
      </c>
      <c r="E79" s="521">
        <v>1202.4459999999999</v>
      </c>
      <c r="F79" s="522">
        <v>1261.008</v>
      </c>
      <c r="G79" s="520" t="s">
        <v>288</v>
      </c>
      <c r="H79" s="521">
        <v>1218.9380000000001</v>
      </c>
      <c r="I79" s="522">
        <v>1305.5899999999999</v>
      </c>
      <c r="J79" s="520" t="s">
        <v>393</v>
      </c>
      <c r="K79" s="521">
        <v>1303.8244999999999</v>
      </c>
      <c r="L79" s="522">
        <v>1745.8285000000001</v>
      </c>
      <c r="M79" s="520" t="s">
        <v>290</v>
      </c>
      <c r="N79" s="521">
        <v>1427.1835000000001</v>
      </c>
      <c r="O79" s="522">
        <v>2077.6995000000002</v>
      </c>
      <c r="P79" s="194" t="s">
        <v>291</v>
      </c>
      <c r="Q79" s="195">
        <v>1262.24</v>
      </c>
      <c r="R79" s="196">
        <v>1784.568</v>
      </c>
      <c r="S79" s="194" t="s">
        <v>216</v>
      </c>
      <c r="T79" s="195">
        <v>1699.828</v>
      </c>
      <c r="U79" s="196">
        <v>2233.761</v>
      </c>
      <c r="V79" s="194" t="s">
        <v>500</v>
      </c>
      <c r="W79" s="195">
        <v>1988.6452999999999</v>
      </c>
      <c r="X79" s="196">
        <v>2626.3953000000001</v>
      </c>
      <c r="Y79" s="194" t="s">
        <v>378</v>
      </c>
      <c r="Z79" s="195">
        <v>2323.0504999999998</v>
      </c>
      <c r="AA79" s="196">
        <v>3022.2905000000001</v>
      </c>
      <c r="AB79" s="194" t="s">
        <v>330</v>
      </c>
      <c r="AC79" s="195">
        <v>2120.4292999999998</v>
      </c>
      <c r="AD79" s="196">
        <v>3263.3393000000001</v>
      </c>
      <c r="AE79" s="194" t="s">
        <v>324</v>
      </c>
      <c r="AF79" s="195">
        <v>1895.5299</v>
      </c>
      <c r="AG79" s="196">
        <v>3645.7199000000001</v>
      </c>
      <c r="AH79" s="194" t="s">
        <v>581</v>
      </c>
      <c r="AI79" s="195">
        <v>2350.373</v>
      </c>
      <c r="AJ79" s="196">
        <v>3417.0239999999999</v>
      </c>
      <c r="AK79" s="220" t="s">
        <v>405</v>
      </c>
      <c r="AL79" s="195">
        <v>3029.5</v>
      </c>
      <c r="AM79" s="196">
        <v>3539.3665999999998</v>
      </c>
      <c r="AN79" s="217" t="s">
        <v>456</v>
      </c>
      <c r="AO79" s="195">
        <v>2784.08</v>
      </c>
      <c r="AP79" s="196">
        <v>3435.6516000000001</v>
      </c>
      <c r="AQ79" s="511" t="s">
        <v>303</v>
      </c>
      <c r="AR79" s="512">
        <v>2546.8290000000002</v>
      </c>
      <c r="AS79" s="513">
        <v>3039.8186000000001</v>
      </c>
      <c r="AT79" s="511" t="s">
        <v>221</v>
      </c>
      <c r="AU79" s="512">
        <v>2702.7656000000002</v>
      </c>
      <c r="AV79" s="513">
        <v>3197.2476000000001</v>
      </c>
      <c r="AW79" s="511" t="s">
        <v>326</v>
      </c>
      <c r="AX79" s="512">
        <v>2997.7981479999999</v>
      </c>
      <c r="AY79" s="513">
        <v>3487.932816</v>
      </c>
      <c r="AZ79" s="285" t="s">
        <v>426</v>
      </c>
      <c r="BA79" s="286">
        <v>2674.272395</v>
      </c>
      <c r="BB79" s="286">
        <v>147.77610100000001</v>
      </c>
      <c r="BC79" s="286">
        <v>163.214868</v>
      </c>
      <c r="BD79" s="287">
        <v>2985.7733640000001</v>
      </c>
    </row>
    <row r="80" spans="1:56" s="117" customFormat="1" ht="12" customHeight="1" x14ac:dyDescent="0.25">
      <c r="A80" s="891"/>
      <c r="B80" s="900"/>
      <c r="C80" s="230" t="s">
        <v>943</v>
      </c>
      <c r="D80" s="520" t="s">
        <v>53</v>
      </c>
      <c r="E80" s="521" t="s">
        <v>53</v>
      </c>
      <c r="F80" s="522" t="s">
        <v>53</v>
      </c>
      <c r="G80" s="520" t="s">
        <v>53</v>
      </c>
      <c r="H80" s="521" t="s">
        <v>53</v>
      </c>
      <c r="I80" s="522" t="s">
        <v>53</v>
      </c>
      <c r="J80" s="520" t="s">
        <v>53</v>
      </c>
      <c r="K80" s="521" t="s">
        <v>53</v>
      </c>
      <c r="L80" s="522" t="s">
        <v>53</v>
      </c>
      <c r="M80" s="520" t="s">
        <v>279</v>
      </c>
      <c r="N80" s="521" t="s">
        <v>53</v>
      </c>
      <c r="O80" s="522">
        <v>9.69</v>
      </c>
      <c r="P80" s="194" t="s">
        <v>275</v>
      </c>
      <c r="Q80" s="195">
        <v>48.473999999999997</v>
      </c>
      <c r="R80" s="196">
        <v>70.914000000000001</v>
      </c>
      <c r="S80" s="194" t="s">
        <v>164</v>
      </c>
      <c r="T80" s="195">
        <v>48.7</v>
      </c>
      <c r="U80" s="196">
        <v>50.62</v>
      </c>
      <c r="V80" s="194" t="s">
        <v>200</v>
      </c>
      <c r="W80" s="195">
        <v>58.350999999999999</v>
      </c>
      <c r="X80" s="196">
        <v>59.551000000000002</v>
      </c>
      <c r="Y80" s="194" t="s">
        <v>164</v>
      </c>
      <c r="Z80" s="195">
        <v>38.841000000000001</v>
      </c>
      <c r="AA80" s="196">
        <v>40.540999999999997</v>
      </c>
      <c r="AB80" s="194" t="s">
        <v>169</v>
      </c>
      <c r="AC80" s="195">
        <v>93.5</v>
      </c>
      <c r="AD80" s="196">
        <v>101.36</v>
      </c>
      <c r="AE80" s="194" t="s">
        <v>277</v>
      </c>
      <c r="AF80" s="195">
        <v>89.35</v>
      </c>
      <c r="AG80" s="196">
        <v>179.96879999999999</v>
      </c>
      <c r="AH80" s="194" t="s">
        <v>187</v>
      </c>
      <c r="AI80" s="195">
        <v>132.12</v>
      </c>
      <c r="AJ80" s="196">
        <v>363.5188</v>
      </c>
      <c r="AK80" s="220" t="s">
        <v>271</v>
      </c>
      <c r="AL80" s="195">
        <v>301.56</v>
      </c>
      <c r="AM80" s="196">
        <v>476.56</v>
      </c>
      <c r="AN80" s="217" t="s">
        <v>133</v>
      </c>
      <c r="AO80" s="195">
        <v>587.37</v>
      </c>
      <c r="AP80" s="196">
        <v>737.94</v>
      </c>
      <c r="AQ80" s="511" t="s">
        <v>406</v>
      </c>
      <c r="AR80" s="512">
        <v>796.15</v>
      </c>
      <c r="AS80" s="513">
        <v>896.58</v>
      </c>
      <c r="AT80" s="511" t="s">
        <v>135</v>
      </c>
      <c r="AU80" s="512">
        <v>930.78</v>
      </c>
      <c r="AV80" s="513">
        <v>1091.0999999999999</v>
      </c>
      <c r="AW80" s="511" t="s">
        <v>135</v>
      </c>
      <c r="AX80" s="512">
        <v>948.06</v>
      </c>
      <c r="AY80" s="513">
        <v>1011.12</v>
      </c>
      <c r="AZ80" s="285" t="s">
        <v>222</v>
      </c>
      <c r="BA80" s="286">
        <v>759.1</v>
      </c>
      <c r="BB80" s="286">
        <v>32.99</v>
      </c>
      <c r="BC80" s="286">
        <v>21.1</v>
      </c>
      <c r="BD80" s="287">
        <v>813.19</v>
      </c>
    </row>
    <row r="81" spans="1:56" s="117" customFormat="1" ht="12" customHeight="1" x14ac:dyDescent="0.25">
      <c r="A81" s="891"/>
      <c r="B81" s="900"/>
      <c r="C81" s="230" t="s">
        <v>945</v>
      </c>
      <c r="D81" s="520" t="s">
        <v>200</v>
      </c>
      <c r="E81" s="521">
        <v>59.15</v>
      </c>
      <c r="F81" s="522">
        <v>59.15</v>
      </c>
      <c r="G81" s="520" t="s">
        <v>200</v>
      </c>
      <c r="H81" s="521">
        <v>60.8</v>
      </c>
      <c r="I81" s="522">
        <v>60.8</v>
      </c>
      <c r="J81" s="520" t="s">
        <v>200</v>
      </c>
      <c r="K81" s="521">
        <v>55.38</v>
      </c>
      <c r="L81" s="522">
        <v>55.38</v>
      </c>
      <c r="M81" s="520" t="s">
        <v>203</v>
      </c>
      <c r="N81" s="521">
        <v>124.596</v>
      </c>
      <c r="O81" s="522">
        <v>248.29599999999999</v>
      </c>
      <c r="P81" s="194" t="s">
        <v>165</v>
      </c>
      <c r="Q81" s="195">
        <v>64.06</v>
      </c>
      <c r="R81" s="196">
        <v>114.38</v>
      </c>
      <c r="S81" s="194" t="s">
        <v>166</v>
      </c>
      <c r="T81" s="195">
        <v>86.59</v>
      </c>
      <c r="U81" s="196">
        <v>117.48</v>
      </c>
      <c r="V81" s="194" t="s">
        <v>202</v>
      </c>
      <c r="W81" s="195">
        <v>78.328000000000003</v>
      </c>
      <c r="X81" s="196">
        <v>129.678</v>
      </c>
      <c r="Y81" s="194" t="s">
        <v>275</v>
      </c>
      <c r="Z81" s="195">
        <v>25.04</v>
      </c>
      <c r="AA81" s="196">
        <v>40.01</v>
      </c>
      <c r="AB81" s="194" t="s">
        <v>168</v>
      </c>
      <c r="AC81" s="195">
        <v>48.4</v>
      </c>
      <c r="AD81" s="196">
        <v>78.2</v>
      </c>
      <c r="AE81" s="194" t="s">
        <v>203</v>
      </c>
      <c r="AF81" s="195">
        <v>62.08</v>
      </c>
      <c r="AG81" s="196">
        <v>141.53</v>
      </c>
      <c r="AH81" s="194" t="s">
        <v>188</v>
      </c>
      <c r="AI81" s="195">
        <v>117.33</v>
      </c>
      <c r="AJ81" s="196">
        <v>191.01</v>
      </c>
      <c r="AK81" s="220" t="s">
        <v>374</v>
      </c>
      <c r="AL81" s="195">
        <v>197.19</v>
      </c>
      <c r="AM81" s="196">
        <v>315.04000000000002</v>
      </c>
      <c r="AN81" s="217" t="s">
        <v>189</v>
      </c>
      <c r="AO81" s="195">
        <v>305.36</v>
      </c>
      <c r="AP81" s="196">
        <v>465.45</v>
      </c>
      <c r="AQ81" s="511" t="s">
        <v>273</v>
      </c>
      <c r="AR81" s="512">
        <v>448.71</v>
      </c>
      <c r="AS81" s="513">
        <v>584.12</v>
      </c>
      <c r="AT81" s="511" t="s">
        <v>346</v>
      </c>
      <c r="AU81" s="512">
        <v>606.67999999999995</v>
      </c>
      <c r="AV81" s="513">
        <v>752.44</v>
      </c>
      <c r="AW81" s="511" t="s">
        <v>300</v>
      </c>
      <c r="AX81" s="512">
        <v>719.64490499999999</v>
      </c>
      <c r="AY81" s="513">
        <v>841.73217399999999</v>
      </c>
      <c r="AZ81" s="285" t="s">
        <v>593</v>
      </c>
      <c r="BA81" s="286">
        <v>573.69680400000004</v>
      </c>
      <c r="BB81" s="286">
        <v>32.08</v>
      </c>
      <c r="BC81" s="286">
        <v>59.8</v>
      </c>
      <c r="BD81" s="287">
        <v>665.57680400000004</v>
      </c>
    </row>
    <row r="82" spans="1:56" s="117" customFormat="1" ht="12" customHeight="1" x14ac:dyDescent="0.25">
      <c r="A82" s="891"/>
      <c r="B82" s="900"/>
      <c r="C82" s="230" t="s">
        <v>944</v>
      </c>
      <c r="D82" s="520"/>
      <c r="E82" s="521"/>
      <c r="F82" s="522"/>
      <c r="G82" s="520"/>
      <c r="H82" s="521"/>
      <c r="I82" s="522"/>
      <c r="J82" s="520" t="s">
        <v>53</v>
      </c>
      <c r="K82" s="521" t="s">
        <v>53</v>
      </c>
      <c r="L82" s="522" t="s">
        <v>53</v>
      </c>
      <c r="M82" s="520" t="s">
        <v>53</v>
      </c>
      <c r="N82" s="521" t="s">
        <v>53</v>
      </c>
      <c r="O82" s="522" t="s">
        <v>53</v>
      </c>
      <c r="P82" s="194" t="s">
        <v>279</v>
      </c>
      <c r="Q82" s="195" t="s">
        <v>53</v>
      </c>
      <c r="R82" s="196">
        <v>10.68</v>
      </c>
      <c r="S82" s="194" t="s">
        <v>53</v>
      </c>
      <c r="T82" s="195" t="s">
        <v>53</v>
      </c>
      <c r="U82" s="196" t="s">
        <v>53</v>
      </c>
      <c r="V82" s="194" t="s">
        <v>279</v>
      </c>
      <c r="W82" s="195">
        <v>5.87</v>
      </c>
      <c r="X82" s="196">
        <v>7.53</v>
      </c>
      <c r="Y82" s="194" t="s">
        <v>279</v>
      </c>
      <c r="Z82" s="195">
        <v>7.25</v>
      </c>
      <c r="AA82" s="196">
        <v>12.71</v>
      </c>
      <c r="AB82" s="194" t="s">
        <v>242</v>
      </c>
      <c r="AC82" s="195">
        <v>19.989999999999998</v>
      </c>
      <c r="AD82" s="196">
        <v>29.65</v>
      </c>
      <c r="AE82" s="194" t="s">
        <v>238</v>
      </c>
      <c r="AF82" s="195">
        <v>30.38</v>
      </c>
      <c r="AG82" s="196">
        <v>38.229999999999997</v>
      </c>
      <c r="AH82" s="194" t="s">
        <v>243</v>
      </c>
      <c r="AI82" s="195">
        <v>17.739999999999998</v>
      </c>
      <c r="AJ82" s="196">
        <v>23.9</v>
      </c>
      <c r="AK82" s="220" t="s">
        <v>275</v>
      </c>
      <c r="AL82" s="195">
        <v>40.17</v>
      </c>
      <c r="AM82" s="196">
        <v>42.97</v>
      </c>
      <c r="AN82" s="217" t="s">
        <v>240</v>
      </c>
      <c r="AO82" s="195">
        <v>71.83</v>
      </c>
      <c r="AP82" s="196">
        <v>85.3</v>
      </c>
      <c r="AQ82" s="511" t="s">
        <v>239</v>
      </c>
      <c r="AR82" s="512">
        <v>82.55</v>
      </c>
      <c r="AS82" s="513">
        <v>138.36000000000001</v>
      </c>
      <c r="AT82" s="511" t="s">
        <v>232</v>
      </c>
      <c r="AU82" s="512">
        <v>180.82</v>
      </c>
      <c r="AV82" s="513">
        <v>221.47</v>
      </c>
      <c r="AW82" s="511" t="s">
        <v>239</v>
      </c>
      <c r="AX82" s="512">
        <v>155.75</v>
      </c>
      <c r="AY82" s="513">
        <v>186.83</v>
      </c>
      <c r="AZ82" s="285" t="s">
        <v>167</v>
      </c>
      <c r="BA82" s="286">
        <v>120.25</v>
      </c>
      <c r="BB82" s="286">
        <v>35.449958000000002</v>
      </c>
      <c r="BC82" s="286" t="s">
        <v>53</v>
      </c>
      <c r="BD82" s="287">
        <v>166.619958</v>
      </c>
    </row>
    <row r="83" spans="1:56" s="117" customFormat="1" ht="12" customHeight="1" x14ac:dyDescent="0.25">
      <c r="A83" s="891"/>
      <c r="B83" s="900"/>
      <c r="C83" s="227" t="s">
        <v>947</v>
      </c>
      <c r="D83" s="520"/>
      <c r="E83" s="521"/>
      <c r="F83" s="522"/>
      <c r="G83" s="520"/>
      <c r="H83" s="521"/>
      <c r="I83" s="522"/>
      <c r="J83" s="520"/>
      <c r="K83" s="521"/>
      <c r="L83" s="522"/>
      <c r="M83" s="520"/>
      <c r="N83" s="521"/>
      <c r="O83" s="522"/>
      <c r="P83" s="194"/>
      <c r="Q83" s="195"/>
      <c r="R83" s="196"/>
      <c r="S83" s="194"/>
      <c r="T83" s="195"/>
      <c r="U83" s="196"/>
      <c r="V83" s="194"/>
      <c r="W83" s="195"/>
      <c r="X83" s="196"/>
      <c r="Y83" s="194"/>
      <c r="Z83" s="195"/>
      <c r="AA83" s="196"/>
      <c r="AB83" s="194"/>
      <c r="AC83" s="195"/>
      <c r="AD83" s="196"/>
      <c r="AE83" s="194"/>
      <c r="AF83" s="195"/>
      <c r="AG83" s="196"/>
      <c r="AH83" s="194"/>
      <c r="AI83" s="195"/>
      <c r="AJ83" s="196"/>
      <c r="AK83" s="220"/>
      <c r="AL83" s="195"/>
      <c r="AM83" s="196"/>
      <c r="AN83" s="217"/>
      <c r="AO83" s="195"/>
      <c r="AP83" s="196"/>
      <c r="AQ83" s="511" t="s">
        <v>279</v>
      </c>
      <c r="AR83" s="512">
        <v>29.76</v>
      </c>
      <c r="AS83" s="513">
        <v>35.44</v>
      </c>
      <c r="AT83" s="511" t="s">
        <v>53</v>
      </c>
      <c r="AU83" s="512" t="s">
        <v>53</v>
      </c>
      <c r="AV83" s="513" t="s">
        <v>53</v>
      </c>
      <c r="AW83" s="511" t="s">
        <v>53</v>
      </c>
      <c r="AX83" s="512" t="s">
        <v>53</v>
      </c>
      <c r="AY83" s="513" t="s">
        <v>53</v>
      </c>
      <c r="AZ83" s="285" t="s">
        <v>238</v>
      </c>
      <c r="BA83" s="286">
        <v>77.569999999999993</v>
      </c>
      <c r="BB83" s="286">
        <v>42.27</v>
      </c>
      <c r="BC83" s="286" t="s">
        <v>53</v>
      </c>
      <c r="BD83" s="287">
        <v>120.66</v>
      </c>
    </row>
    <row r="84" spans="1:56" s="117" customFormat="1" ht="12" customHeight="1" x14ac:dyDescent="0.25">
      <c r="A84" s="891"/>
      <c r="B84" s="900"/>
      <c r="C84" s="230" t="s">
        <v>946</v>
      </c>
      <c r="D84" s="520"/>
      <c r="E84" s="521"/>
      <c r="F84" s="522"/>
      <c r="G84" s="520"/>
      <c r="H84" s="521"/>
      <c r="I84" s="522"/>
      <c r="J84" s="520"/>
      <c r="K84" s="521"/>
      <c r="L84" s="522"/>
      <c r="M84" s="520" t="s">
        <v>53</v>
      </c>
      <c r="N84" s="521" t="s">
        <v>53</v>
      </c>
      <c r="O84" s="522" t="s">
        <v>53</v>
      </c>
      <c r="P84" s="194"/>
      <c r="Q84" s="195"/>
      <c r="R84" s="196"/>
      <c r="S84" s="194"/>
      <c r="T84" s="195"/>
      <c r="U84" s="196"/>
      <c r="V84" s="194"/>
      <c r="W84" s="195"/>
      <c r="X84" s="196"/>
      <c r="Y84" s="194"/>
      <c r="Z84" s="195"/>
      <c r="AA84" s="196"/>
      <c r="AB84" s="194" t="s">
        <v>53</v>
      </c>
      <c r="AC84" s="195" t="s">
        <v>53</v>
      </c>
      <c r="AD84" s="196" t="s">
        <v>53</v>
      </c>
      <c r="AE84" s="194" t="s">
        <v>279</v>
      </c>
      <c r="AF84" s="195" t="s">
        <v>241</v>
      </c>
      <c r="AG84" s="196">
        <v>55.26</v>
      </c>
      <c r="AH84" s="194" t="s">
        <v>53</v>
      </c>
      <c r="AI84" s="195" t="s">
        <v>53</v>
      </c>
      <c r="AJ84" s="196" t="s">
        <v>53</v>
      </c>
      <c r="AK84" s="220"/>
      <c r="AL84" s="195"/>
      <c r="AM84" s="196"/>
      <c r="AN84" s="217"/>
      <c r="AO84" s="195"/>
      <c r="AP84" s="196"/>
      <c r="AQ84" s="526" t="s">
        <v>53</v>
      </c>
      <c r="AR84" s="527" t="s">
        <v>53</v>
      </c>
      <c r="AS84" s="528" t="s">
        <v>53</v>
      </c>
      <c r="AT84" s="526" t="s">
        <v>53</v>
      </c>
      <c r="AU84" s="527" t="s">
        <v>53</v>
      </c>
      <c r="AV84" s="528" t="s">
        <v>53</v>
      </c>
      <c r="AW84" s="526" t="s">
        <v>279</v>
      </c>
      <c r="AX84" s="527">
        <v>36.090000000000003</v>
      </c>
      <c r="AY84" s="528">
        <v>37.549999999999997</v>
      </c>
      <c r="AZ84" s="219" t="s">
        <v>53</v>
      </c>
      <c r="BA84" s="199" t="s">
        <v>53</v>
      </c>
      <c r="BB84" s="199" t="s">
        <v>53</v>
      </c>
      <c r="BC84" s="199" t="s">
        <v>53</v>
      </c>
      <c r="BD84" s="200" t="s">
        <v>53</v>
      </c>
    </row>
    <row r="85" spans="1:56" s="117" customFormat="1" ht="12" customHeight="1" x14ac:dyDescent="0.25">
      <c r="A85" s="891"/>
      <c r="B85" s="900" t="s">
        <v>50</v>
      </c>
      <c r="C85" s="229" t="s">
        <v>985</v>
      </c>
      <c r="D85" s="517" t="s">
        <v>233</v>
      </c>
      <c r="E85" s="518">
        <v>1280.3610000000001</v>
      </c>
      <c r="F85" s="519">
        <v>1328.181</v>
      </c>
      <c r="G85" s="517" t="s">
        <v>239</v>
      </c>
      <c r="H85" s="518">
        <v>1343.499</v>
      </c>
      <c r="I85" s="519">
        <v>1564.0889999999999</v>
      </c>
      <c r="J85" s="517" t="s">
        <v>187</v>
      </c>
      <c r="K85" s="518">
        <v>1632.1890000000001</v>
      </c>
      <c r="L85" s="519">
        <v>1788.9290000000001</v>
      </c>
      <c r="M85" s="517" t="s">
        <v>352</v>
      </c>
      <c r="N85" s="518">
        <v>3988.1201000000001</v>
      </c>
      <c r="O85" s="519">
        <v>4235.4201000000003</v>
      </c>
      <c r="P85" s="224" t="s">
        <v>329</v>
      </c>
      <c r="Q85" s="225">
        <v>7630.3670000000002</v>
      </c>
      <c r="R85" s="226">
        <v>7858.2079999999996</v>
      </c>
      <c r="S85" s="224" t="s">
        <v>499</v>
      </c>
      <c r="T85" s="225">
        <v>7342.1450000000004</v>
      </c>
      <c r="U85" s="226">
        <v>7720.665</v>
      </c>
      <c r="V85" s="224" t="s">
        <v>196</v>
      </c>
      <c r="W85" s="225">
        <v>8407.6054000000004</v>
      </c>
      <c r="X85" s="226">
        <v>8938.3084999999992</v>
      </c>
      <c r="Y85" s="224" t="s">
        <v>622</v>
      </c>
      <c r="Z85" s="225">
        <v>8329.1409999999996</v>
      </c>
      <c r="AA85" s="226">
        <v>9066.0810000000001</v>
      </c>
      <c r="AB85" s="224" t="s">
        <v>556</v>
      </c>
      <c r="AC85" s="225">
        <v>9664.0609999999997</v>
      </c>
      <c r="AD85" s="226">
        <v>11913.111000000001</v>
      </c>
      <c r="AE85" s="224" t="s">
        <v>378</v>
      </c>
      <c r="AF85" s="225">
        <v>9345.6882000000005</v>
      </c>
      <c r="AG85" s="226">
        <v>11670.726000000001</v>
      </c>
      <c r="AH85" s="224" t="s">
        <v>302</v>
      </c>
      <c r="AI85" s="225">
        <v>10792.253699999999</v>
      </c>
      <c r="AJ85" s="226">
        <v>13205.0015</v>
      </c>
      <c r="AK85" s="233" t="s">
        <v>408</v>
      </c>
      <c r="AL85" s="225">
        <v>12203.325999999999</v>
      </c>
      <c r="AM85" s="226">
        <v>14729.740100000001</v>
      </c>
      <c r="AN85" s="235" t="s">
        <v>438</v>
      </c>
      <c r="AO85" s="225">
        <v>12864.55</v>
      </c>
      <c r="AP85" s="226">
        <v>15594.2335</v>
      </c>
      <c r="AQ85" s="511" t="s">
        <v>538</v>
      </c>
      <c r="AR85" s="512">
        <v>7225.34</v>
      </c>
      <c r="AS85" s="513">
        <v>8098.9269999999997</v>
      </c>
      <c r="AT85" s="511" t="s">
        <v>456</v>
      </c>
      <c r="AU85" s="512">
        <v>10412.221</v>
      </c>
      <c r="AV85" s="513">
        <v>12536.062</v>
      </c>
      <c r="AW85" s="511" t="s">
        <v>537</v>
      </c>
      <c r="AX85" s="512">
        <v>8748.6865330000001</v>
      </c>
      <c r="AY85" s="513">
        <v>10814.145243999999</v>
      </c>
      <c r="AZ85" s="276" t="s">
        <v>656</v>
      </c>
      <c r="BA85" s="277">
        <v>9804.9035000000003</v>
      </c>
      <c r="BB85" s="277">
        <v>421.75466599999999</v>
      </c>
      <c r="BC85" s="277">
        <v>775.899044</v>
      </c>
      <c r="BD85" s="278">
        <v>11003.280510000001</v>
      </c>
    </row>
    <row r="86" spans="1:56" s="117" customFormat="1" ht="12" customHeight="1" x14ac:dyDescent="0.25">
      <c r="A86" s="891"/>
      <c r="B86" s="900"/>
      <c r="C86" s="227" t="s">
        <v>984</v>
      </c>
      <c r="D86" s="520" t="s">
        <v>224</v>
      </c>
      <c r="E86" s="521">
        <v>4565.9250000000002</v>
      </c>
      <c r="F86" s="522">
        <v>4890.8649999999998</v>
      </c>
      <c r="G86" s="520" t="s">
        <v>190</v>
      </c>
      <c r="H86" s="521">
        <v>3635.232</v>
      </c>
      <c r="I86" s="522">
        <v>3720.6619999999998</v>
      </c>
      <c r="J86" s="520" t="s">
        <v>373</v>
      </c>
      <c r="K86" s="521">
        <v>3514.9104000000002</v>
      </c>
      <c r="L86" s="522">
        <v>3889.3204000000001</v>
      </c>
      <c r="M86" s="520" t="s">
        <v>299</v>
      </c>
      <c r="N86" s="521">
        <v>3520.9103</v>
      </c>
      <c r="O86" s="522">
        <v>4248.4742999999999</v>
      </c>
      <c r="P86" s="194" t="s">
        <v>396</v>
      </c>
      <c r="Q86" s="195">
        <v>4174.7722999999996</v>
      </c>
      <c r="R86" s="196">
        <v>4506.1723000000002</v>
      </c>
      <c r="S86" s="194" t="s">
        <v>149</v>
      </c>
      <c r="T86" s="195">
        <v>4995.0663000000004</v>
      </c>
      <c r="U86" s="196">
        <v>5128.3063000000002</v>
      </c>
      <c r="V86" s="194" t="s">
        <v>216</v>
      </c>
      <c r="W86" s="195">
        <v>4326.1678000000002</v>
      </c>
      <c r="X86" s="196">
        <v>4575.3378000000002</v>
      </c>
      <c r="Y86" s="194" t="s">
        <v>150</v>
      </c>
      <c r="Z86" s="195">
        <v>3686.6648</v>
      </c>
      <c r="AA86" s="196">
        <v>4093.2248</v>
      </c>
      <c r="AB86" s="194" t="s">
        <v>536</v>
      </c>
      <c r="AC86" s="195">
        <v>4435.0798000000004</v>
      </c>
      <c r="AD86" s="196">
        <v>6099.0841</v>
      </c>
      <c r="AE86" s="194" t="s">
        <v>550</v>
      </c>
      <c r="AF86" s="195">
        <v>4199.8474999999999</v>
      </c>
      <c r="AG86" s="196">
        <v>6589.9575000000004</v>
      </c>
      <c r="AH86" s="194" t="s">
        <v>408</v>
      </c>
      <c r="AI86" s="195" t="s">
        <v>1162</v>
      </c>
      <c r="AJ86" s="196">
        <v>5751.15</v>
      </c>
      <c r="AK86" s="220" t="s">
        <v>1163</v>
      </c>
      <c r="AL86" s="195">
        <v>4821.13</v>
      </c>
      <c r="AM86" s="196">
        <v>6062.46</v>
      </c>
      <c r="AN86" s="217" t="s">
        <v>354</v>
      </c>
      <c r="AO86" s="195">
        <v>4729.7865000000002</v>
      </c>
      <c r="AP86" s="196">
        <v>5616.9565000000002</v>
      </c>
      <c r="AQ86" s="511" t="s">
        <v>594</v>
      </c>
      <c r="AR86" s="512">
        <v>4870.8885</v>
      </c>
      <c r="AS86" s="513">
        <v>5908.6544999999996</v>
      </c>
      <c r="AT86" s="511" t="s">
        <v>308</v>
      </c>
      <c r="AU86" s="512">
        <v>5538.3225000000002</v>
      </c>
      <c r="AV86" s="513">
        <v>6469.8235000000004</v>
      </c>
      <c r="AW86" s="511" t="s">
        <v>523</v>
      </c>
      <c r="AX86" s="512">
        <v>5952.7627350000002</v>
      </c>
      <c r="AY86" s="513">
        <v>6847.6021419999997</v>
      </c>
      <c r="AZ86" s="276" t="s">
        <v>266</v>
      </c>
      <c r="BA86" s="277">
        <v>6946.83943</v>
      </c>
      <c r="BB86" s="277">
        <v>456.61226599999998</v>
      </c>
      <c r="BC86" s="277">
        <v>412.62734999999998</v>
      </c>
      <c r="BD86" s="278">
        <v>7816.2090459999999</v>
      </c>
    </row>
    <row r="87" spans="1:56" s="117" customFormat="1" ht="12" customHeight="1" x14ac:dyDescent="0.25">
      <c r="A87" s="891"/>
      <c r="B87" s="900"/>
      <c r="C87" s="615" t="s">
        <v>986</v>
      </c>
      <c r="D87" s="520"/>
      <c r="E87" s="521"/>
      <c r="F87" s="522"/>
      <c r="G87" s="520"/>
      <c r="H87" s="521"/>
      <c r="I87" s="522"/>
      <c r="J87" s="520"/>
      <c r="K87" s="521"/>
      <c r="L87" s="522"/>
      <c r="M87" s="520"/>
      <c r="N87" s="521"/>
      <c r="O87" s="522"/>
      <c r="P87" s="221"/>
      <c r="Q87" s="222"/>
      <c r="R87" s="223"/>
      <c r="S87" s="221"/>
      <c r="T87" s="222"/>
      <c r="U87" s="223"/>
      <c r="V87" s="221"/>
      <c r="W87" s="222"/>
      <c r="X87" s="223"/>
      <c r="Y87" s="221"/>
      <c r="Z87" s="222"/>
      <c r="AA87" s="223"/>
      <c r="AB87" s="221"/>
      <c r="AC87" s="222"/>
      <c r="AD87" s="223"/>
      <c r="AE87" s="221"/>
      <c r="AF87" s="222"/>
      <c r="AG87" s="223"/>
      <c r="AH87" s="221"/>
      <c r="AI87" s="222"/>
      <c r="AJ87" s="223"/>
      <c r="AK87" s="232"/>
      <c r="AL87" s="222"/>
      <c r="AM87" s="223"/>
      <c r="AN87" s="234"/>
      <c r="AO87" s="222"/>
      <c r="AP87" s="223"/>
      <c r="AQ87" s="514" t="s">
        <v>247</v>
      </c>
      <c r="AR87" s="515">
        <v>6019.94</v>
      </c>
      <c r="AS87" s="516">
        <v>6970.6260000000002</v>
      </c>
      <c r="AT87" s="514" t="s">
        <v>499</v>
      </c>
      <c r="AU87" s="515">
        <v>4012.28</v>
      </c>
      <c r="AV87" s="516">
        <v>4444.55</v>
      </c>
      <c r="AW87" s="514" t="s">
        <v>299</v>
      </c>
      <c r="AX87" s="515">
        <v>4606.5239330000004</v>
      </c>
      <c r="AY87" s="516">
        <v>5743.5939330000001</v>
      </c>
      <c r="AZ87" s="276" t="s">
        <v>342</v>
      </c>
      <c r="BA87" s="277">
        <v>2858.5784239999998</v>
      </c>
      <c r="BB87" s="277">
        <v>405.38900000000001</v>
      </c>
      <c r="BC87" s="277">
        <v>535.89</v>
      </c>
      <c r="BD87" s="278">
        <v>3811.2574239999999</v>
      </c>
    </row>
    <row r="88" spans="1:56" s="117" customFormat="1" ht="12" customHeight="1" x14ac:dyDescent="0.25">
      <c r="A88" s="440" t="s">
        <v>32</v>
      </c>
      <c r="B88" s="441" t="s">
        <v>32</v>
      </c>
      <c r="C88" s="494" t="s">
        <v>1017</v>
      </c>
      <c r="D88" s="517" t="s">
        <v>293</v>
      </c>
      <c r="E88" s="518">
        <v>827.64</v>
      </c>
      <c r="F88" s="519">
        <v>1307.143</v>
      </c>
      <c r="G88" s="517" t="s">
        <v>348</v>
      </c>
      <c r="H88" s="518">
        <v>880.58180000000004</v>
      </c>
      <c r="I88" s="519">
        <v>1740.5518999999999</v>
      </c>
      <c r="J88" s="517" t="s">
        <v>212</v>
      </c>
      <c r="K88" s="518">
        <v>974.41099999999994</v>
      </c>
      <c r="L88" s="519">
        <v>2397.5374999999999</v>
      </c>
      <c r="M88" s="517" t="s">
        <v>537</v>
      </c>
      <c r="N88" s="518">
        <v>1258.5916999999999</v>
      </c>
      <c r="O88" s="519">
        <v>3322.4303</v>
      </c>
      <c r="P88" s="224" t="s">
        <v>581</v>
      </c>
      <c r="Q88" s="225">
        <v>1715.2444</v>
      </c>
      <c r="R88" s="226">
        <v>4083.5355</v>
      </c>
      <c r="S88" s="224" t="s">
        <v>457</v>
      </c>
      <c r="T88" s="225">
        <v>2515.877</v>
      </c>
      <c r="U88" s="226">
        <v>4169.2349999999997</v>
      </c>
      <c r="V88" s="224" t="s">
        <v>491</v>
      </c>
      <c r="W88" s="225">
        <v>3275.4148</v>
      </c>
      <c r="X88" s="226">
        <v>4300.8297000000002</v>
      </c>
      <c r="Y88" s="224" t="s">
        <v>550</v>
      </c>
      <c r="Z88" s="225">
        <v>3727.7177000000001</v>
      </c>
      <c r="AA88" s="226">
        <v>4442.8029999999999</v>
      </c>
      <c r="AB88" s="224" t="s">
        <v>303</v>
      </c>
      <c r="AC88" s="225">
        <v>3717.0684999999999</v>
      </c>
      <c r="AD88" s="226">
        <v>4613.9435999999996</v>
      </c>
      <c r="AE88" s="224" t="s">
        <v>338</v>
      </c>
      <c r="AF88" s="225">
        <v>3751.7433999999998</v>
      </c>
      <c r="AG88" s="226">
        <v>4828.0919999999996</v>
      </c>
      <c r="AH88" s="224" t="s">
        <v>565</v>
      </c>
      <c r="AI88" s="225">
        <v>3890.9558999999999</v>
      </c>
      <c r="AJ88" s="226">
        <v>5435.0091000000002</v>
      </c>
      <c r="AK88" s="233" t="s">
        <v>636</v>
      </c>
      <c r="AL88" s="225">
        <v>4161.9875000000002</v>
      </c>
      <c r="AM88" s="226">
        <v>6551.0920999999998</v>
      </c>
      <c r="AN88" s="235" t="s">
        <v>1152</v>
      </c>
      <c r="AO88" s="225">
        <v>4346.5334999999995</v>
      </c>
      <c r="AP88" s="226">
        <v>8695.4560999999994</v>
      </c>
      <c r="AQ88" s="541" t="s">
        <v>1153</v>
      </c>
      <c r="AR88" s="542">
        <v>5906.8132999999998</v>
      </c>
      <c r="AS88" s="543">
        <v>10139.8586</v>
      </c>
      <c r="AT88" s="541" t="s">
        <v>162</v>
      </c>
      <c r="AU88" s="542">
        <v>6828.0129999999999</v>
      </c>
      <c r="AV88" s="543">
        <v>11765.9607</v>
      </c>
      <c r="AW88" s="541" t="s">
        <v>981</v>
      </c>
      <c r="AX88" s="542">
        <v>8980.7136800000007</v>
      </c>
      <c r="AY88" s="543">
        <v>12712.561269</v>
      </c>
      <c r="AZ88" s="544" t="s">
        <v>1154</v>
      </c>
      <c r="BA88" s="545">
        <v>9824.5884409999999</v>
      </c>
      <c r="BB88" s="545">
        <v>558.66886299999999</v>
      </c>
      <c r="BC88" s="545">
        <v>679.07367499999998</v>
      </c>
      <c r="BD88" s="546">
        <v>12381.18024</v>
      </c>
    </row>
    <row r="89" spans="1:56" s="117" customFormat="1" ht="12" customHeight="1" x14ac:dyDescent="0.25">
      <c r="A89" s="891" t="s">
        <v>35</v>
      </c>
      <c r="B89" s="902" t="s">
        <v>284</v>
      </c>
      <c r="C89" s="495" t="s">
        <v>1018</v>
      </c>
      <c r="D89" s="517" t="s">
        <v>166</v>
      </c>
      <c r="E89" s="518">
        <v>22.356999999999999</v>
      </c>
      <c r="F89" s="519">
        <v>29.161000000000001</v>
      </c>
      <c r="G89" s="517" t="s">
        <v>168</v>
      </c>
      <c r="H89" s="518">
        <v>15.664</v>
      </c>
      <c r="I89" s="519">
        <v>54.637</v>
      </c>
      <c r="J89" s="517" t="s">
        <v>276</v>
      </c>
      <c r="K89" s="518">
        <v>22.94</v>
      </c>
      <c r="L89" s="519">
        <v>95.778000000000006</v>
      </c>
      <c r="M89" s="517" t="s">
        <v>235</v>
      </c>
      <c r="N89" s="518">
        <v>53.713999999999999</v>
      </c>
      <c r="O89" s="519">
        <v>123.48099999999999</v>
      </c>
      <c r="P89" s="224" t="s">
        <v>287</v>
      </c>
      <c r="Q89" s="225">
        <v>68.658000000000001</v>
      </c>
      <c r="R89" s="226">
        <v>152.28</v>
      </c>
      <c r="S89" s="224" t="s">
        <v>177</v>
      </c>
      <c r="T89" s="225">
        <v>117.81100000000001</v>
      </c>
      <c r="U89" s="226">
        <v>163.69200000000001</v>
      </c>
      <c r="V89" s="224" t="s">
        <v>272</v>
      </c>
      <c r="W89" s="225">
        <v>156.40199999999999</v>
      </c>
      <c r="X89" s="226">
        <v>185.852</v>
      </c>
      <c r="Y89" s="224" t="s">
        <v>246</v>
      </c>
      <c r="Z89" s="225">
        <v>157.40199999999999</v>
      </c>
      <c r="AA89" s="226">
        <v>212.71430000000001</v>
      </c>
      <c r="AB89" s="224" t="s">
        <v>180</v>
      </c>
      <c r="AC89" s="225">
        <v>155.047</v>
      </c>
      <c r="AD89" s="226">
        <v>223.10929999999999</v>
      </c>
      <c r="AE89" s="224" t="s">
        <v>213</v>
      </c>
      <c r="AF89" s="225">
        <v>160.79329999999999</v>
      </c>
      <c r="AG89" s="226">
        <v>253.29329999999999</v>
      </c>
      <c r="AH89" s="224" t="s">
        <v>397</v>
      </c>
      <c r="AI89" s="225">
        <v>210.2473</v>
      </c>
      <c r="AJ89" s="226">
        <v>283.26729999999998</v>
      </c>
      <c r="AK89" s="233" t="s">
        <v>290</v>
      </c>
      <c r="AL89" s="225">
        <v>245.0703</v>
      </c>
      <c r="AM89" s="226">
        <v>316.08530000000002</v>
      </c>
      <c r="AN89" s="235" t="s">
        <v>344</v>
      </c>
      <c r="AO89" s="225">
        <v>276.8313</v>
      </c>
      <c r="AP89" s="226">
        <v>367.35230000000001</v>
      </c>
      <c r="AQ89" s="511" t="s">
        <v>229</v>
      </c>
      <c r="AR89" s="512">
        <v>290.53030000000001</v>
      </c>
      <c r="AS89" s="513">
        <v>374.05829999999997</v>
      </c>
      <c r="AT89" s="511" t="s">
        <v>366</v>
      </c>
      <c r="AU89" s="512">
        <v>298.33229999999998</v>
      </c>
      <c r="AV89" s="513">
        <v>408.70499999999998</v>
      </c>
      <c r="AW89" s="511" t="s">
        <v>537</v>
      </c>
      <c r="AX89" s="512">
        <v>363.949456</v>
      </c>
      <c r="AY89" s="513">
        <v>451.552438</v>
      </c>
      <c r="AZ89" s="217" t="s">
        <v>302</v>
      </c>
      <c r="BA89" s="195">
        <v>374.23615899999999</v>
      </c>
      <c r="BB89" s="195">
        <v>25.761766999999999</v>
      </c>
      <c r="BC89" s="195">
        <v>25.240455000000001</v>
      </c>
      <c r="BD89" s="196">
        <v>464.97698100000002</v>
      </c>
    </row>
    <row r="90" spans="1:56" s="117" customFormat="1" ht="12" customHeight="1" x14ac:dyDescent="0.25">
      <c r="A90" s="891"/>
      <c r="B90" s="893"/>
      <c r="C90" s="534" t="s">
        <v>1019</v>
      </c>
      <c r="D90" s="520"/>
      <c r="E90" s="521"/>
      <c r="F90" s="522"/>
      <c r="G90" s="520"/>
      <c r="H90" s="521"/>
      <c r="I90" s="522"/>
      <c r="J90" s="520"/>
      <c r="K90" s="521"/>
      <c r="L90" s="522"/>
      <c r="M90" s="520"/>
      <c r="N90" s="521"/>
      <c r="O90" s="522"/>
      <c r="P90" s="194"/>
      <c r="Q90" s="195"/>
      <c r="R90" s="196"/>
      <c r="S90" s="194" t="s">
        <v>53</v>
      </c>
      <c r="T90" s="195" t="s">
        <v>53</v>
      </c>
      <c r="U90" s="196" t="s">
        <v>53</v>
      </c>
      <c r="V90" s="194" t="s">
        <v>164</v>
      </c>
      <c r="W90" s="195" t="s">
        <v>53</v>
      </c>
      <c r="X90" s="196">
        <v>1.0510999999999999</v>
      </c>
      <c r="Y90" s="194" t="s">
        <v>242</v>
      </c>
      <c r="Z90" s="195">
        <v>1.23</v>
      </c>
      <c r="AA90" s="196">
        <v>2.5110999999999999</v>
      </c>
      <c r="AB90" s="194" t="s">
        <v>165</v>
      </c>
      <c r="AC90" s="195">
        <v>1.8</v>
      </c>
      <c r="AD90" s="196">
        <v>3.7311000000000001</v>
      </c>
      <c r="AE90" s="194" t="s">
        <v>166</v>
      </c>
      <c r="AF90" s="195" t="s">
        <v>53</v>
      </c>
      <c r="AG90" s="196">
        <v>14.0311</v>
      </c>
      <c r="AH90" s="194" t="s">
        <v>168</v>
      </c>
      <c r="AI90" s="195">
        <v>12.73</v>
      </c>
      <c r="AJ90" s="196">
        <v>14.6</v>
      </c>
      <c r="AK90" s="220" t="s">
        <v>240</v>
      </c>
      <c r="AL90" s="195">
        <v>15.66</v>
      </c>
      <c r="AM90" s="196">
        <v>20.2</v>
      </c>
      <c r="AN90" s="217" t="s">
        <v>231</v>
      </c>
      <c r="AO90" s="195">
        <v>16.762</v>
      </c>
      <c r="AP90" s="196">
        <v>24.321999999999999</v>
      </c>
      <c r="AQ90" s="511" t="s">
        <v>232</v>
      </c>
      <c r="AR90" s="512">
        <v>19.39</v>
      </c>
      <c r="AS90" s="513">
        <v>24.84</v>
      </c>
      <c r="AT90" s="511" t="s">
        <v>269</v>
      </c>
      <c r="AU90" s="512">
        <v>21.6</v>
      </c>
      <c r="AV90" s="513">
        <v>25.32</v>
      </c>
      <c r="AW90" s="511" t="s">
        <v>246</v>
      </c>
      <c r="AX90" s="512">
        <v>72.237044999999995</v>
      </c>
      <c r="AY90" s="513">
        <v>89.905854000000005</v>
      </c>
      <c r="AZ90" s="276" t="s">
        <v>396</v>
      </c>
      <c r="BA90" s="277">
        <v>113.67970099999999</v>
      </c>
      <c r="BB90" s="277">
        <v>4.42</v>
      </c>
      <c r="BC90" s="277">
        <v>14.14</v>
      </c>
      <c r="BD90" s="278">
        <v>143.02970099999999</v>
      </c>
    </row>
    <row r="91" spans="1:56" s="117" customFormat="1" ht="12" customHeight="1" x14ac:dyDescent="0.25">
      <c r="A91" s="891"/>
      <c r="B91" s="893"/>
      <c r="C91" s="496" t="s">
        <v>1020</v>
      </c>
      <c r="D91" s="520" t="s">
        <v>53</v>
      </c>
      <c r="E91" s="521" t="s">
        <v>53</v>
      </c>
      <c r="F91" s="522" t="s">
        <v>53</v>
      </c>
      <c r="G91" s="520" t="s">
        <v>53</v>
      </c>
      <c r="H91" s="521" t="s">
        <v>53</v>
      </c>
      <c r="I91" s="522" t="s">
        <v>53</v>
      </c>
      <c r="J91" s="520" t="s">
        <v>279</v>
      </c>
      <c r="K91" s="521">
        <v>0.28999999999999998</v>
      </c>
      <c r="L91" s="522">
        <v>1.8</v>
      </c>
      <c r="M91" s="520" t="s">
        <v>279</v>
      </c>
      <c r="N91" s="521" t="s">
        <v>53</v>
      </c>
      <c r="O91" s="522">
        <v>1.8</v>
      </c>
      <c r="P91" s="194" t="s">
        <v>165</v>
      </c>
      <c r="Q91" s="195">
        <v>7.33</v>
      </c>
      <c r="R91" s="196">
        <v>12.44</v>
      </c>
      <c r="S91" s="194" t="s">
        <v>202</v>
      </c>
      <c r="T91" s="195">
        <v>10.45</v>
      </c>
      <c r="U91" s="196">
        <v>12.56</v>
      </c>
      <c r="V91" s="194" t="s">
        <v>168</v>
      </c>
      <c r="W91" s="195">
        <v>13.78</v>
      </c>
      <c r="X91" s="196">
        <v>17.239999999999998</v>
      </c>
      <c r="Y91" s="194" t="s">
        <v>171</v>
      </c>
      <c r="Z91" s="195">
        <v>15.01</v>
      </c>
      <c r="AA91" s="196">
        <v>16.989999999999998</v>
      </c>
      <c r="AB91" s="194" t="s">
        <v>172</v>
      </c>
      <c r="AC91" s="195">
        <v>12.08</v>
      </c>
      <c r="AD91" s="196">
        <v>18.54</v>
      </c>
      <c r="AE91" s="194" t="s">
        <v>167</v>
      </c>
      <c r="AF91" s="195">
        <v>15.6</v>
      </c>
      <c r="AG91" s="196">
        <v>20.78</v>
      </c>
      <c r="AH91" s="194" t="s">
        <v>239</v>
      </c>
      <c r="AI91" s="195">
        <v>27.79</v>
      </c>
      <c r="AJ91" s="196">
        <v>37.29</v>
      </c>
      <c r="AK91" s="220" t="s">
        <v>277</v>
      </c>
      <c r="AL91" s="195">
        <v>18.13</v>
      </c>
      <c r="AM91" s="196">
        <v>27.13</v>
      </c>
      <c r="AN91" s="217" t="s">
        <v>239</v>
      </c>
      <c r="AO91" s="195">
        <v>19.47</v>
      </c>
      <c r="AP91" s="196">
        <v>29.81</v>
      </c>
      <c r="AQ91" s="511" t="s">
        <v>167</v>
      </c>
      <c r="AR91" s="512">
        <v>20.18</v>
      </c>
      <c r="AS91" s="513">
        <v>27.626000000000001</v>
      </c>
      <c r="AT91" s="511" t="s">
        <v>203</v>
      </c>
      <c r="AU91" s="512">
        <v>24.576000000000001</v>
      </c>
      <c r="AV91" s="513">
        <v>27.866</v>
      </c>
      <c r="AW91" s="511" t="s">
        <v>170</v>
      </c>
      <c r="AX91" s="512">
        <v>8.2126979999999996</v>
      </c>
      <c r="AY91" s="513">
        <v>9.6726980000000005</v>
      </c>
      <c r="AZ91" s="276" t="s">
        <v>237</v>
      </c>
      <c r="BA91" s="277">
        <v>13.572088000000001</v>
      </c>
      <c r="BB91" s="277">
        <v>1.279042</v>
      </c>
      <c r="BC91" s="277">
        <v>0.25</v>
      </c>
      <c r="BD91" s="278">
        <v>15.101129999999999</v>
      </c>
    </row>
    <row r="92" spans="1:56" s="117" customFormat="1" ht="12" customHeight="1" x14ac:dyDescent="0.25">
      <c r="A92" s="891"/>
      <c r="B92" s="893"/>
      <c r="C92" s="496" t="s">
        <v>1026</v>
      </c>
      <c r="D92" s="520"/>
      <c r="E92" s="521"/>
      <c r="F92" s="522"/>
      <c r="G92" s="520"/>
      <c r="H92" s="521"/>
      <c r="I92" s="522"/>
      <c r="J92" s="520"/>
      <c r="K92" s="521"/>
      <c r="L92" s="522"/>
      <c r="M92" s="520" t="s">
        <v>53</v>
      </c>
      <c r="N92" s="521" t="s">
        <v>53</v>
      </c>
      <c r="O92" s="522" t="s">
        <v>53</v>
      </c>
      <c r="P92" s="194" t="s">
        <v>53</v>
      </c>
      <c r="Q92" s="195" t="s">
        <v>53</v>
      </c>
      <c r="R92" s="196" t="s">
        <v>53</v>
      </c>
      <c r="S92" s="194" t="s">
        <v>164</v>
      </c>
      <c r="T92" s="195" t="s">
        <v>53</v>
      </c>
      <c r="U92" s="196">
        <v>3.76</v>
      </c>
      <c r="V92" s="194" t="s">
        <v>163</v>
      </c>
      <c r="W92" s="195" t="s">
        <v>53</v>
      </c>
      <c r="X92" s="196">
        <v>3.66</v>
      </c>
      <c r="Y92" s="194" t="s">
        <v>242</v>
      </c>
      <c r="Z92" s="195">
        <v>7.32</v>
      </c>
      <c r="AA92" s="196">
        <v>7.87</v>
      </c>
      <c r="AB92" s="194" t="s">
        <v>201</v>
      </c>
      <c r="AC92" s="195">
        <v>7.42</v>
      </c>
      <c r="AD92" s="196">
        <v>8.02</v>
      </c>
      <c r="AE92" s="194" t="s">
        <v>201</v>
      </c>
      <c r="AF92" s="195">
        <v>3.58</v>
      </c>
      <c r="AG92" s="196">
        <v>4.71</v>
      </c>
      <c r="AH92" s="194" t="s">
        <v>201</v>
      </c>
      <c r="AI92" s="195" t="s">
        <v>53</v>
      </c>
      <c r="AJ92" s="196">
        <v>5.13</v>
      </c>
      <c r="AK92" s="220" t="s">
        <v>201</v>
      </c>
      <c r="AL92" s="195">
        <v>3.85</v>
      </c>
      <c r="AM92" s="196">
        <v>5.13</v>
      </c>
      <c r="AN92" s="217" t="s">
        <v>200</v>
      </c>
      <c r="AO92" s="195">
        <v>4.97</v>
      </c>
      <c r="AP92" s="196">
        <v>5.36</v>
      </c>
      <c r="AQ92" s="511" t="s">
        <v>243</v>
      </c>
      <c r="AR92" s="512">
        <v>7.3239999999999998</v>
      </c>
      <c r="AS92" s="513">
        <v>7.8239999999999998</v>
      </c>
      <c r="AT92" s="511" t="s">
        <v>200</v>
      </c>
      <c r="AU92" s="512">
        <v>7.8940000000000001</v>
      </c>
      <c r="AV92" s="513">
        <v>8.0139999999999993</v>
      </c>
      <c r="AW92" s="511" t="s">
        <v>279</v>
      </c>
      <c r="AX92" s="512">
        <v>5.6139999999999999</v>
      </c>
      <c r="AY92" s="513">
        <v>5.6139999999999999</v>
      </c>
      <c r="AZ92" s="276" t="s">
        <v>279</v>
      </c>
      <c r="BA92" s="277">
        <v>0.92700000000000005</v>
      </c>
      <c r="BB92" s="277" t="s">
        <v>53</v>
      </c>
      <c r="BC92" s="277" t="s">
        <v>241</v>
      </c>
      <c r="BD92" s="278">
        <v>0.93926900000000002</v>
      </c>
    </row>
    <row r="93" spans="1:56" s="117" customFormat="1" ht="12" customHeight="1" x14ac:dyDescent="0.25">
      <c r="A93" s="891"/>
      <c r="B93" s="893"/>
      <c r="C93" s="496" t="s">
        <v>1023</v>
      </c>
      <c r="D93" s="520"/>
      <c r="E93" s="521"/>
      <c r="F93" s="522"/>
      <c r="G93" s="520"/>
      <c r="H93" s="521"/>
      <c r="I93" s="522"/>
      <c r="J93" s="520"/>
      <c r="K93" s="521"/>
      <c r="L93" s="522"/>
      <c r="M93" s="520"/>
      <c r="N93" s="521"/>
      <c r="O93" s="522"/>
      <c r="P93" s="221"/>
      <c r="Q93" s="222"/>
      <c r="R93" s="223"/>
      <c r="S93" s="221"/>
      <c r="T93" s="222"/>
      <c r="U93" s="223"/>
      <c r="V93" s="221"/>
      <c r="W93" s="222"/>
      <c r="X93" s="223"/>
      <c r="Y93" s="221" t="s">
        <v>53</v>
      </c>
      <c r="Z93" s="222" t="s">
        <v>53</v>
      </c>
      <c r="AA93" s="223" t="s">
        <v>53</v>
      </c>
      <c r="AB93" s="221" t="s">
        <v>279</v>
      </c>
      <c r="AC93" s="222">
        <v>0.16</v>
      </c>
      <c r="AD93" s="223">
        <v>0.17</v>
      </c>
      <c r="AE93" s="221" t="s">
        <v>163</v>
      </c>
      <c r="AF93" s="222" t="s">
        <v>53</v>
      </c>
      <c r="AG93" s="223">
        <v>1.1200000000000001</v>
      </c>
      <c r="AH93" s="221" t="s">
        <v>53</v>
      </c>
      <c r="AI93" s="222" t="s">
        <v>53</v>
      </c>
      <c r="AJ93" s="223" t="s">
        <v>53</v>
      </c>
      <c r="AK93" s="232" t="s">
        <v>279</v>
      </c>
      <c r="AL93" s="222">
        <v>0.11</v>
      </c>
      <c r="AM93" s="223">
        <v>0.11</v>
      </c>
      <c r="AN93" s="234" t="s">
        <v>163</v>
      </c>
      <c r="AO93" s="222">
        <v>0.08</v>
      </c>
      <c r="AP93" s="223">
        <v>0.26</v>
      </c>
      <c r="AQ93" s="514" t="s">
        <v>163</v>
      </c>
      <c r="AR93" s="515">
        <v>0.17</v>
      </c>
      <c r="AS93" s="516">
        <v>0.35</v>
      </c>
      <c r="AT93" s="514" t="s">
        <v>53</v>
      </c>
      <c r="AU93" s="515" t="s">
        <v>53</v>
      </c>
      <c r="AV93" s="516" t="s">
        <v>53</v>
      </c>
      <c r="AW93" s="514" t="s">
        <v>53</v>
      </c>
      <c r="AX93" s="515" t="s">
        <v>53</v>
      </c>
      <c r="AY93" s="516" t="s">
        <v>53</v>
      </c>
      <c r="AZ93" s="279" t="s">
        <v>279</v>
      </c>
      <c r="BA93" s="280">
        <v>0.15</v>
      </c>
      <c r="BB93" s="280" t="s">
        <v>53</v>
      </c>
      <c r="BC93" s="280" t="s">
        <v>241</v>
      </c>
      <c r="BD93" s="281">
        <v>0.77</v>
      </c>
    </row>
    <row r="94" spans="1:56" s="117" customFormat="1" ht="12" customHeight="1" x14ac:dyDescent="0.25">
      <c r="A94" s="891"/>
      <c r="B94" s="903"/>
      <c r="C94" s="496" t="s">
        <v>1022</v>
      </c>
      <c r="D94" s="517" t="s">
        <v>53</v>
      </c>
      <c r="E94" s="518" t="s">
        <v>53</v>
      </c>
      <c r="F94" s="519" t="s">
        <v>53</v>
      </c>
      <c r="G94" s="517" t="s">
        <v>53</v>
      </c>
      <c r="H94" s="518" t="s">
        <v>53</v>
      </c>
      <c r="I94" s="519" t="s">
        <v>53</v>
      </c>
      <c r="J94" s="517" t="s">
        <v>53</v>
      </c>
      <c r="K94" s="518" t="s">
        <v>53</v>
      </c>
      <c r="L94" s="519" t="s">
        <v>53</v>
      </c>
      <c r="M94" s="517" t="s">
        <v>53</v>
      </c>
      <c r="N94" s="518" t="s">
        <v>53</v>
      </c>
      <c r="O94" s="519" t="s">
        <v>53</v>
      </c>
      <c r="P94" s="224" t="s">
        <v>201</v>
      </c>
      <c r="Q94" s="225">
        <v>1.2</v>
      </c>
      <c r="R94" s="226">
        <v>2.71</v>
      </c>
      <c r="S94" s="224" t="s">
        <v>163</v>
      </c>
      <c r="T94" s="225">
        <v>1.26</v>
      </c>
      <c r="U94" s="226">
        <v>1.64</v>
      </c>
      <c r="V94" s="224" t="s">
        <v>279</v>
      </c>
      <c r="W94" s="225">
        <v>0.97</v>
      </c>
      <c r="X94" s="226">
        <v>0.97</v>
      </c>
      <c r="Y94" s="224" t="s">
        <v>243</v>
      </c>
      <c r="Z94" s="225">
        <v>2.82</v>
      </c>
      <c r="AA94" s="226">
        <v>3.32</v>
      </c>
      <c r="AB94" s="224" t="s">
        <v>165</v>
      </c>
      <c r="AC94" s="225">
        <v>3.76</v>
      </c>
      <c r="AD94" s="226">
        <v>3.81</v>
      </c>
      <c r="AE94" s="224" t="s">
        <v>275</v>
      </c>
      <c r="AF94" s="225" t="s">
        <v>279</v>
      </c>
      <c r="AG94" s="226">
        <v>4.83</v>
      </c>
      <c r="AH94" s="224" t="s">
        <v>166</v>
      </c>
      <c r="AI94" s="225">
        <v>2.78</v>
      </c>
      <c r="AJ94" s="226">
        <v>3.39</v>
      </c>
      <c r="AK94" s="233" t="s">
        <v>202</v>
      </c>
      <c r="AL94" s="225">
        <v>2.83</v>
      </c>
      <c r="AM94" s="226">
        <v>3.59</v>
      </c>
      <c r="AN94" s="235" t="s">
        <v>243</v>
      </c>
      <c r="AO94" s="225">
        <v>1.19</v>
      </c>
      <c r="AP94" s="226">
        <v>2.79</v>
      </c>
      <c r="AQ94" s="511" t="s">
        <v>163</v>
      </c>
      <c r="AR94" s="512">
        <v>0.75</v>
      </c>
      <c r="AS94" s="513">
        <v>1.24</v>
      </c>
      <c r="AT94" s="511" t="s">
        <v>201</v>
      </c>
      <c r="AU94" s="512">
        <v>1.115</v>
      </c>
      <c r="AV94" s="513">
        <v>2.605</v>
      </c>
      <c r="AW94" s="511" t="s">
        <v>164</v>
      </c>
      <c r="AX94" s="512">
        <v>1.8802449999999999</v>
      </c>
      <c r="AY94" s="513">
        <v>1.8802449999999999</v>
      </c>
      <c r="AZ94" s="273" t="s">
        <v>279</v>
      </c>
      <c r="BA94" s="274" t="s">
        <v>53</v>
      </c>
      <c r="BB94" s="274" t="s">
        <v>53</v>
      </c>
      <c r="BC94" s="274" t="s">
        <v>241</v>
      </c>
      <c r="BD94" s="275">
        <v>0.66480600000000001</v>
      </c>
    </row>
    <row r="95" spans="1:56" s="117" customFormat="1" ht="12" customHeight="1" x14ac:dyDescent="0.25">
      <c r="A95" s="891"/>
      <c r="B95" s="903"/>
      <c r="C95" s="496" t="s">
        <v>1025</v>
      </c>
      <c r="D95" s="520"/>
      <c r="E95" s="521"/>
      <c r="F95" s="522"/>
      <c r="G95" s="520"/>
      <c r="H95" s="521"/>
      <c r="I95" s="522"/>
      <c r="J95" s="520"/>
      <c r="K95" s="521"/>
      <c r="L95" s="522"/>
      <c r="M95" s="520"/>
      <c r="N95" s="521"/>
      <c r="O95" s="522"/>
      <c r="P95" s="194"/>
      <c r="Q95" s="195"/>
      <c r="R95" s="196"/>
      <c r="S95" s="194"/>
      <c r="T95" s="195"/>
      <c r="U95" s="196"/>
      <c r="V95" s="194" t="s">
        <v>53</v>
      </c>
      <c r="W95" s="195" t="s">
        <v>53</v>
      </c>
      <c r="X95" s="196" t="s">
        <v>53</v>
      </c>
      <c r="Y95" s="194" t="s">
        <v>279</v>
      </c>
      <c r="Z95" s="195" t="s">
        <v>53</v>
      </c>
      <c r="AA95" s="196">
        <v>0.27</v>
      </c>
      <c r="AB95" s="194" t="s">
        <v>53</v>
      </c>
      <c r="AC95" s="195" t="s">
        <v>53</v>
      </c>
      <c r="AD95" s="196" t="s">
        <v>53</v>
      </c>
      <c r="AE95" s="194" t="s">
        <v>53</v>
      </c>
      <c r="AF95" s="195" t="s">
        <v>53</v>
      </c>
      <c r="AG95" s="196" t="s">
        <v>53</v>
      </c>
      <c r="AH95" s="194" t="s">
        <v>279</v>
      </c>
      <c r="AI95" s="195">
        <v>0.17</v>
      </c>
      <c r="AJ95" s="196">
        <v>0.45</v>
      </c>
      <c r="AK95" s="220" t="s">
        <v>242</v>
      </c>
      <c r="AL95" s="195">
        <v>0.19</v>
      </c>
      <c r="AM95" s="196">
        <v>0.88</v>
      </c>
      <c r="AN95" s="217" t="s">
        <v>201</v>
      </c>
      <c r="AO95" s="195">
        <v>0.52</v>
      </c>
      <c r="AP95" s="196">
        <v>1.1599999999999999</v>
      </c>
      <c r="AQ95" s="511" t="s">
        <v>242</v>
      </c>
      <c r="AR95" s="512">
        <v>0.65</v>
      </c>
      <c r="AS95" s="513">
        <v>0.93</v>
      </c>
      <c r="AT95" s="511" t="s">
        <v>242</v>
      </c>
      <c r="AU95" s="512">
        <v>1.51</v>
      </c>
      <c r="AV95" s="513">
        <v>1.51</v>
      </c>
      <c r="AW95" s="511" t="s">
        <v>279</v>
      </c>
      <c r="AX95" s="512">
        <v>0.49</v>
      </c>
      <c r="AY95" s="513">
        <v>0.49</v>
      </c>
      <c r="AZ95" s="276" t="s">
        <v>279</v>
      </c>
      <c r="BA95" s="277">
        <v>0.59</v>
      </c>
      <c r="BB95" s="277" t="s">
        <v>241</v>
      </c>
      <c r="BC95" s="277" t="s">
        <v>241</v>
      </c>
      <c r="BD95" s="278">
        <v>0.59</v>
      </c>
    </row>
    <row r="96" spans="1:56" s="117" customFormat="1" ht="12" customHeight="1" x14ac:dyDescent="0.25">
      <c r="A96" s="891"/>
      <c r="B96" s="903"/>
      <c r="C96" s="496" t="s">
        <v>1024</v>
      </c>
      <c r="D96" s="520" t="s">
        <v>53</v>
      </c>
      <c r="E96" s="521" t="s">
        <v>53</v>
      </c>
      <c r="F96" s="522" t="s">
        <v>53</v>
      </c>
      <c r="G96" s="520" t="s">
        <v>53</v>
      </c>
      <c r="H96" s="521" t="s">
        <v>53</v>
      </c>
      <c r="I96" s="522" t="s">
        <v>53</v>
      </c>
      <c r="J96" s="520" t="s">
        <v>53</v>
      </c>
      <c r="K96" s="521" t="s">
        <v>53</v>
      </c>
      <c r="L96" s="522" t="s">
        <v>53</v>
      </c>
      <c r="M96" s="520" t="s">
        <v>53</v>
      </c>
      <c r="N96" s="521" t="s">
        <v>53</v>
      </c>
      <c r="O96" s="522" t="s">
        <v>53</v>
      </c>
      <c r="P96" s="194" t="s">
        <v>53</v>
      </c>
      <c r="Q96" s="195" t="s">
        <v>53</v>
      </c>
      <c r="R96" s="196" t="s">
        <v>53</v>
      </c>
      <c r="S96" s="194" t="s">
        <v>53</v>
      </c>
      <c r="T96" s="195" t="s">
        <v>53</v>
      </c>
      <c r="U96" s="196" t="s">
        <v>53</v>
      </c>
      <c r="V96" s="194"/>
      <c r="W96" s="195"/>
      <c r="X96" s="196"/>
      <c r="Y96" s="194"/>
      <c r="Z96" s="195"/>
      <c r="AA96" s="196"/>
      <c r="AB96" s="194"/>
      <c r="AC96" s="195"/>
      <c r="AD96" s="196"/>
      <c r="AE96" s="194"/>
      <c r="AF96" s="195"/>
      <c r="AG96" s="196"/>
      <c r="AH96" s="194"/>
      <c r="AI96" s="195"/>
      <c r="AJ96" s="196"/>
      <c r="AK96" s="220"/>
      <c r="AL96" s="195"/>
      <c r="AM96" s="196"/>
      <c r="AN96" s="217"/>
      <c r="AO96" s="195"/>
      <c r="AP96" s="196"/>
      <c r="AQ96" s="511"/>
      <c r="AR96" s="512"/>
      <c r="AS96" s="513"/>
      <c r="AT96" s="511"/>
      <c r="AU96" s="512"/>
      <c r="AV96" s="513"/>
      <c r="AW96" s="511" t="s">
        <v>279</v>
      </c>
      <c r="AX96" s="512">
        <v>0.48767500000000003</v>
      </c>
      <c r="AY96" s="513">
        <v>0.48767500000000003</v>
      </c>
      <c r="AZ96" s="276" t="s">
        <v>279</v>
      </c>
      <c r="BA96" s="277">
        <v>0.18767500000000001</v>
      </c>
      <c r="BB96" s="277" t="s">
        <v>53</v>
      </c>
      <c r="BC96" s="277" t="s">
        <v>53</v>
      </c>
      <c r="BD96" s="278">
        <v>0.337675</v>
      </c>
    </row>
    <row r="97" spans="1:57" s="117" customFormat="1" ht="12" customHeight="1" x14ac:dyDescent="0.25">
      <c r="A97" s="891"/>
      <c r="B97" s="903"/>
      <c r="C97" s="534" t="s">
        <v>1028</v>
      </c>
      <c r="D97" s="520" t="s">
        <v>53</v>
      </c>
      <c r="E97" s="521" t="s">
        <v>53</v>
      </c>
      <c r="F97" s="522" t="s">
        <v>53</v>
      </c>
      <c r="G97" s="520" t="s">
        <v>53</v>
      </c>
      <c r="H97" s="521" t="s">
        <v>53</v>
      </c>
      <c r="I97" s="522" t="s">
        <v>53</v>
      </c>
      <c r="J97" s="520" t="s">
        <v>53</v>
      </c>
      <c r="K97" s="521" t="s">
        <v>53</v>
      </c>
      <c r="L97" s="522" t="s">
        <v>53</v>
      </c>
      <c r="M97" s="520" t="s">
        <v>279</v>
      </c>
      <c r="N97" s="521">
        <v>1.37</v>
      </c>
      <c r="O97" s="522">
        <v>1.64</v>
      </c>
      <c r="P97" s="194" t="s">
        <v>201</v>
      </c>
      <c r="Q97" s="195">
        <v>2.2200000000000002</v>
      </c>
      <c r="R97" s="196">
        <v>2.73</v>
      </c>
      <c r="S97" s="194" t="s">
        <v>242</v>
      </c>
      <c r="T97" s="195">
        <v>2.27</v>
      </c>
      <c r="U97" s="196">
        <v>2.74</v>
      </c>
      <c r="V97" s="194" t="s">
        <v>243</v>
      </c>
      <c r="W97" s="195">
        <v>1.94</v>
      </c>
      <c r="X97" s="196">
        <v>3.52</v>
      </c>
      <c r="Y97" s="194" t="s">
        <v>202</v>
      </c>
      <c r="Z97" s="195">
        <v>2.5099999999999998</v>
      </c>
      <c r="AA97" s="196">
        <v>5.56</v>
      </c>
      <c r="AB97" s="194" t="s">
        <v>237</v>
      </c>
      <c r="AC97" s="195">
        <v>2.11</v>
      </c>
      <c r="AD97" s="196">
        <v>7.28</v>
      </c>
      <c r="AE97" s="194" t="s">
        <v>168</v>
      </c>
      <c r="AF97" s="195">
        <v>5.52</v>
      </c>
      <c r="AG97" s="196">
        <v>9.16</v>
      </c>
      <c r="AH97" s="194" t="s">
        <v>237</v>
      </c>
      <c r="AI97" s="195">
        <v>5.94</v>
      </c>
      <c r="AJ97" s="196">
        <v>7.38</v>
      </c>
      <c r="AK97" s="220" t="s">
        <v>168</v>
      </c>
      <c r="AL97" s="195">
        <v>7.37</v>
      </c>
      <c r="AM97" s="196">
        <v>7.37</v>
      </c>
      <c r="AN97" s="217" t="s">
        <v>237</v>
      </c>
      <c r="AO97" s="195">
        <v>6.51</v>
      </c>
      <c r="AP97" s="196">
        <v>6.71</v>
      </c>
      <c r="AQ97" s="511" t="s">
        <v>202</v>
      </c>
      <c r="AR97" s="512">
        <v>3.7</v>
      </c>
      <c r="AS97" s="513">
        <v>3.7469999999999999</v>
      </c>
      <c r="AT97" s="511" t="s">
        <v>243</v>
      </c>
      <c r="AU97" s="512">
        <v>2.4</v>
      </c>
      <c r="AV97" s="513">
        <v>2.4470000000000001</v>
      </c>
      <c r="AW97" s="511" t="s">
        <v>201</v>
      </c>
      <c r="AX97" s="512">
        <v>1.7350000000000001</v>
      </c>
      <c r="AY97" s="513">
        <v>1.7350000000000001</v>
      </c>
      <c r="AZ97" s="276" t="s">
        <v>53</v>
      </c>
      <c r="BA97" s="277" t="s">
        <v>53</v>
      </c>
      <c r="BB97" s="277" t="s">
        <v>53</v>
      </c>
      <c r="BC97" s="277" t="s">
        <v>53</v>
      </c>
      <c r="BD97" s="278" t="s">
        <v>53</v>
      </c>
    </row>
    <row r="98" spans="1:57" s="117" customFormat="1" ht="12" customHeight="1" x14ac:dyDescent="0.25">
      <c r="A98" s="891"/>
      <c r="B98" s="904"/>
      <c r="C98" s="497" t="s">
        <v>1021</v>
      </c>
      <c r="D98" s="520" t="s">
        <v>53</v>
      </c>
      <c r="E98" s="521" t="s">
        <v>53</v>
      </c>
      <c r="F98" s="522" t="s">
        <v>53</v>
      </c>
      <c r="G98" s="520" t="s">
        <v>53</v>
      </c>
      <c r="H98" s="521" t="s">
        <v>53</v>
      </c>
      <c r="I98" s="522" t="s">
        <v>53</v>
      </c>
      <c r="J98" s="520" t="s">
        <v>53</v>
      </c>
      <c r="K98" s="521" t="s">
        <v>53</v>
      </c>
      <c r="L98" s="522" t="s">
        <v>53</v>
      </c>
      <c r="M98" s="520"/>
      <c r="N98" s="521"/>
      <c r="O98" s="522"/>
      <c r="P98" s="221" t="s">
        <v>53</v>
      </c>
      <c r="Q98" s="222" t="s">
        <v>53</v>
      </c>
      <c r="R98" s="223" t="s">
        <v>53</v>
      </c>
      <c r="S98" s="221" t="s">
        <v>53</v>
      </c>
      <c r="T98" s="222" t="s">
        <v>53</v>
      </c>
      <c r="U98" s="223" t="s">
        <v>53</v>
      </c>
      <c r="V98" s="221" t="s">
        <v>163</v>
      </c>
      <c r="W98" s="222" t="s">
        <v>53</v>
      </c>
      <c r="X98" s="223">
        <v>1.03</v>
      </c>
      <c r="Y98" s="221" t="s">
        <v>164</v>
      </c>
      <c r="Z98" s="222" t="s">
        <v>53</v>
      </c>
      <c r="AA98" s="223">
        <v>4.09</v>
      </c>
      <c r="AB98" s="221" t="s">
        <v>164</v>
      </c>
      <c r="AC98" s="222" t="s">
        <v>53</v>
      </c>
      <c r="AD98" s="223">
        <v>4.09</v>
      </c>
      <c r="AE98" s="221" t="s">
        <v>53</v>
      </c>
      <c r="AF98" s="222" t="s">
        <v>53</v>
      </c>
      <c r="AG98" s="223" t="s">
        <v>53</v>
      </c>
      <c r="AH98" s="221" t="s">
        <v>53</v>
      </c>
      <c r="AI98" s="222" t="s">
        <v>53</v>
      </c>
      <c r="AJ98" s="223" t="s">
        <v>53</v>
      </c>
      <c r="AK98" s="232" t="s">
        <v>53</v>
      </c>
      <c r="AL98" s="222" t="s">
        <v>53</v>
      </c>
      <c r="AM98" s="223" t="s">
        <v>53</v>
      </c>
      <c r="AN98" s="234" t="s">
        <v>53</v>
      </c>
      <c r="AO98" s="222" t="s">
        <v>53</v>
      </c>
      <c r="AP98" s="223" t="s">
        <v>53</v>
      </c>
      <c r="AQ98" s="514" t="s">
        <v>53</v>
      </c>
      <c r="AR98" s="515" t="s">
        <v>53</v>
      </c>
      <c r="AS98" s="516" t="s">
        <v>53</v>
      </c>
      <c r="AT98" s="514"/>
      <c r="AU98" s="515"/>
      <c r="AV98" s="516"/>
      <c r="AW98" s="514" t="s">
        <v>53</v>
      </c>
      <c r="AX98" s="515" t="s">
        <v>53</v>
      </c>
      <c r="AY98" s="516" t="s">
        <v>53</v>
      </c>
      <c r="AZ98" s="219" t="s">
        <v>53</v>
      </c>
      <c r="BA98" s="199" t="s">
        <v>53</v>
      </c>
      <c r="BB98" s="199" t="s">
        <v>53</v>
      </c>
      <c r="BC98" s="199" t="s">
        <v>53</v>
      </c>
      <c r="BD98" s="200" t="s">
        <v>53</v>
      </c>
    </row>
    <row r="99" spans="1:57" s="117" customFormat="1" ht="12" customHeight="1" x14ac:dyDescent="0.25">
      <c r="A99" s="891"/>
      <c r="B99" s="892" t="s">
        <v>43</v>
      </c>
      <c r="C99" s="229" t="s">
        <v>1037</v>
      </c>
      <c r="D99" s="517" t="s">
        <v>163</v>
      </c>
      <c r="E99" s="518">
        <v>7.5339999999999998</v>
      </c>
      <c r="F99" s="519">
        <v>7.5339999999999998</v>
      </c>
      <c r="G99" s="517" t="s">
        <v>279</v>
      </c>
      <c r="H99" s="518">
        <v>5.0439999999999996</v>
      </c>
      <c r="I99" s="519">
        <v>5.0439999999999996</v>
      </c>
      <c r="J99" s="517" t="s">
        <v>163</v>
      </c>
      <c r="K99" s="518">
        <v>5.0439999999999996</v>
      </c>
      <c r="L99" s="519">
        <v>5.0979999999999999</v>
      </c>
      <c r="M99" s="517" t="s">
        <v>164</v>
      </c>
      <c r="N99" s="518">
        <v>10.092000000000001</v>
      </c>
      <c r="O99" s="519">
        <v>12.292</v>
      </c>
      <c r="P99" s="224" t="s">
        <v>242</v>
      </c>
      <c r="Q99" s="225">
        <v>10.09</v>
      </c>
      <c r="R99" s="226">
        <v>12.37</v>
      </c>
      <c r="S99" s="224" t="s">
        <v>242</v>
      </c>
      <c r="T99" s="225">
        <v>10.08</v>
      </c>
      <c r="U99" s="226">
        <v>12.36</v>
      </c>
      <c r="V99" s="224" t="s">
        <v>242</v>
      </c>
      <c r="W99" s="225">
        <v>8.85</v>
      </c>
      <c r="X99" s="226">
        <v>61.05</v>
      </c>
      <c r="Y99" s="224" t="s">
        <v>164</v>
      </c>
      <c r="Z99" s="225">
        <v>8.6999999999999993</v>
      </c>
      <c r="AA99" s="226">
        <v>11.26</v>
      </c>
      <c r="AB99" s="224" t="s">
        <v>163</v>
      </c>
      <c r="AC99" s="225" t="s">
        <v>53</v>
      </c>
      <c r="AD99" s="226">
        <v>7.98</v>
      </c>
      <c r="AE99" s="224" t="s">
        <v>201</v>
      </c>
      <c r="AF99" s="225" t="s">
        <v>53</v>
      </c>
      <c r="AG99" s="226">
        <v>9.32</v>
      </c>
      <c r="AH99" s="224" t="s">
        <v>165</v>
      </c>
      <c r="AI99" s="225">
        <v>3.98</v>
      </c>
      <c r="AJ99" s="226">
        <v>8.75</v>
      </c>
      <c r="AK99" s="233" t="s">
        <v>237</v>
      </c>
      <c r="AL99" s="225">
        <v>4.4400000000000004</v>
      </c>
      <c r="AM99" s="226">
        <v>15.73</v>
      </c>
      <c r="AN99" s="235" t="s">
        <v>170</v>
      </c>
      <c r="AO99" s="225">
        <v>9.73</v>
      </c>
      <c r="AP99" s="226">
        <v>21.27</v>
      </c>
      <c r="AQ99" s="511" t="s">
        <v>231</v>
      </c>
      <c r="AR99" s="512">
        <v>14.225</v>
      </c>
      <c r="AS99" s="513">
        <v>38.880000000000003</v>
      </c>
      <c r="AT99" s="511" t="s">
        <v>173</v>
      </c>
      <c r="AU99" s="512">
        <v>32.145000000000003</v>
      </c>
      <c r="AV99" s="513">
        <v>97.91</v>
      </c>
      <c r="AW99" s="511" t="s">
        <v>277</v>
      </c>
      <c r="AX99" s="512">
        <v>39.606326000000003</v>
      </c>
      <c r="AY99" s="513">
        <v>126.44164000000001</v>
      </c>
      <c r="AZ99" s="273" t="s">
        <v>173</v>
      </c>
      <c r="BA99" s="274">
        <v>60.272640000000003</v>
      </c>
      <c r="BB99" s="274" t="s">
        <v>53</v>
      </c>
      <c r="BC99" s="274">
        <v>16.86</v>
      </c>
      <c r="BD99" s="275">
        <v>118.474002</v>
      </c>
    </row>
    <row r="100" spans="1:57" s="117" customFormat="1" ht="12" customHeight="1" x14ac:dyDescent="0.25">
      <c r="A100" s="891"/>
      <c r="B100" s="893"/>
      <c r="C100" s="227" t="s">
        <v>1039</v>
      </c>
      <c r="D100" s="520"/>
      <c r="E100" s="521"/>
      <c r="F100" s="522"/>
      <c r="G100" s="520"/>
      <c r="H100" s="521"/>
      <c r="I100" s="522"/>
      <c r="J100" s="520"/>
      <c r="K100" s="521"/>
      <c r="L100" s="522"/>
      <c r="M100" s="520"/>
      <c r="N100" s="521"/>
      <c r="O100" s="522"/>
      <c r="P100" s="194"/>
      <c r="Q100" s="195"/>
      <c r="R100" s="196"/>
      <c r="S100" s="194"/>
      <c r="T100" s="195"/>
      <c r="U100" s="196"/>
      <c r="V100" s="194"/>
      <c r="W100" s="195"/>
      <c r="X100" s="196"/>
      <c r="Y100" s="194" t="s">
        <v>53</v>
      </c>
      <c r="Z100" s="195" t="s">
        <v>53</v>
      </c>
      <c r="AA100" s="196" t="s">
        <v>53</v>
      </c>
      <c r="AB100" s="194" t="s">
        <v>53</v>
      </c>
      <c r="AC100" s="195" t="s">
        <v>53</v>
      </c>
      <c r="AD100" s="196" t="s">
        <v>53</v>
      </c>
      <c r="AE100" s="194" t="s">
        <v>53</v>
      </c>
      <c r="AF100" s="195" t="s">
        <v>53</v>
      </c>
      <c r="AG100" s="196" t="s">
        <v>53</v>
      </c>
      <c r="AH100" s="194" t="s">
        <v>53</v>
      </c>
      <c r="AI100" s="195" t="s">
        <v>53</v>
      </c>
      <c r="AJ100" s="196" t="s">
        <v>53</v>
      </c>
      <c r="AK100" s="220" t="s">
        <v>53</v>
      </c>
      <c r="AL100" s="195" t="s">
        <v>53</v>
      </c>
      <c r="AM100" s="196" t="s">
        <v>53</v>
      </c>
      <c r="AN100" s="217" t="s">
        <v>53</v>
      </c>
      <c r="AO100" s="195" t="s">
        <v>53</v>
      </c>
      <c r="AP100" s="196" t="s">
        <v>53</v>
      </c>
      <c r="AQ100" s="511" t="s">
        <v>201</v>
      </c>
      <c r="AR100" s="512">
        <v>5.0839999999999996</v>
      </c>
      <c r="AS100" s="513">
        <v>11.523999999999999</v>
      </c>
      <c r="AT100" s="511" t="s">
        <v>164</v>
      </c>
      <c r="AU100" s="512">
        <v>6.9039999999999999</v>
      </c>
      <c r="AV100" s="513">
        <v>7.9039999999999999</v>
      </c>
      <c r="AW100" s="511" t="s">
        <v>165</v>
      </c>
      <c r="AX100" s="512">
        <v>12.874000000000001</v>
      </c>
      <c r="AY100" s="513">
        <v>14.204000000000001</v>
      </c>
      <c r="AZ100" s="276" t="s">
        <v>202</v>
      </c>
      <c r="BA100" s="277">
        <v>19.64</v>
      </c>
      <c r="BB100" s="277">
        <v>1.1100000000000001</v>
      </c>
      <c r="BC100" s="277" t="s">
        <v>53</v>
      </c>
      <c r="BD100" s="278">
        <v>27.24</v>
      </c>
    </row>
    <row r="101" spans="1:57" s="117" customFormat="1" ht="12" customHeight="1" x14ac:dyDescent="0.25">
      <c r="A101" s="891"/>
      <c r="B101" s="893"/>
      <c r="C101" s="227" t="s">
        <v>1036</v>
      </c>
      <c r="D101" s="520"/>
      <c r="E101" s="521"/>
      <c r="F101" s="522"/>
      <c r="G101" s="520"/>
      <c r="H101" s="521"/>
      <c r="I101" s="522"/>
      <c r="J101" s="520"/>
      <c r="K101" s="521"/>
      <c r="L101" s="522"/>
      <c r="M101" s="520" t="s">
        <v>53</v>
      </c>
      <c r="N101" s="521" t="s">
        <v>53</v>
      </c>
      <c r="O101" s="522" t="s">
        <v>53</v>
      </c>
      <c r="P101" s="194" t="s">
        <v>53</v>
      </c>
      <c r="Q101" s="195" t="s">
        <v>53</v>
      </c>
      <c r="R101" s="196" t="s">
        <v>53</v>
      </c>
      <c r="S101" s="194" t="s">
        <v>53</v>
      </c>
      <c r="T101" s="195" t="s">
        <v>53</v>
      </c>
      <c r="U101" s="196" t="s">
        <v>53</v>
      </c>
      <c r="V101" s="194" t="s">
        <v>53</v>
      </c>
      <c r="W101" s="195" t="s">
        <v>53</v>
      </c>
      <c r="X101" s="196" t="s">
        <v>53</v>
      </c>
      <c r="Y101" s="194" t="s">
        <v>279</v>
      </c>
      <c r="Z101" s="195" t="s">
        <v>53</v>
      </c>
      <c r="AA101" s="196">
        <v>1.38</v>
      </c>
      <c r="AB101" s="194" t="s">
        <v>53</v>
      </c>
      <c r="AC101" s="195" t="s">
        <v>53</v>
      </c>
      <c r="AD101" s="196" t="s">
        <v>53</v>
      </c>
      <c r="AE101" s="194" t="s">
        <v>53</v>
      </c>
      <c r="AF101" s="195" t="s">
        <v>53</v>
      </c>
      <c r="AG101" s="196" t="s">
        <v>53</v>
      </c>
      <c r="AH101" s="194" t="s">
        <v>242</v>
      </c>
      <c r="AI101" s="195">
        <v>5.99</v>
      </c>
      <c r="AJ101" s="196">
        <v>18.39</v>
      </c>
      <c r="AK101" s="220" t="s">
        <v>165</v>
      </c>
      <c r="AL101" s="195">
        <v>19.04</v>
      </c>
      <c r="AM101" s="196">
        <v>25.67</v>
      </c>
      <c r="AN101" s="217" t="s">
        <v>275</v>
      </c>
      <c r="AO101" s="195">
        <v>8.94</v>
      </c>
      <c r="AP101" s="196">
        <v>17.29</v>
      </c>
      <c r="AQ101" s="511" t="s">
        <v>243</v>
      </c>
      <c r="AR101" s="512">
        <v>4.3899999999999997</v>
      </c>
      <c r="AS101" s="513">
        <v>13.494999999999999</v>
      </c>
      <c r="AT101" s="511" t="s">
        <v>243</v>
      </c>
      <c r="AU101" s="512">
        <v>11.81</v>
      </c>
      <c r="AV101" s="513">
        <v>15.895</v>
      </c>
      <c r="AW101" s="511" t="s">
        <v>165</v>
      </c>
      <c r="AX101" s="512">
        <v>20.184999999999999</v>
      </c>
      <c r="AY101" s="513">
        <v>20.982332</v>
      </c>
      <c r="AZ101" s="276" t="s">
        <v>243</v>
      </c>
      <c r="BA101" s="277">
        <v>19.612217999999999</v>
      </c>
      <c r="BB101" s="277" t="s">
        <v>241</v>
      </c>
      <c r="BC101" s="277" t="s">
        <v>241</v>
      </c>
      <c r="BD101" s="278">
        <v>19.612217999999999</v>
      </c>
    </row>
    <row r="102" spans="1:57" s="117" customFormat="1" ht="12" customHeight="1" x14ac:dyDescent="0.25">
      <c r="A102" s="891"/>
      <c r="B102" s="893"/>
      <c r="C102" s="230" t="s">
        <v>1035</v>
      </c>
      <c r="D102" s="520"/>
      <c r="E102" s="521"/>
      <c r="F102" s="522"/>
      <c r="G102" s="520"/>
      <c r="H102" s="521"/>
      <c r="I102" s="522"/>
      <c r="J102" s="520"/>
      <c r="K102" s="521"/>
      <c r="L102" s="522"/>
      <c r="M102" s="520"/>
      <c r="N102" s="521"/>
      <c r="O102" s="522"/>
      <c r="P102" s="194"/>
      <c r="Q102" s="195"/>
      <c r="R102" s="196"/>
      <c r="S102" s="194" t="s">
        <v>53</v>
      </c>
      <c r="T102" s="195" t="s">
        <v>53</v>
      </c>
      <c r="U102" s="196" t="s">
        <v>53</v>
      </c>
      <c r="V102" s="194" t="s">
        <v>53</v>
      </c>
      <c r="W102" s="195" t="s">
        <v>53</v>
      </c>
      <c r="X102" s="196" t="s">
        <v>53</v>
      </c>
      <c r="Y102" s="194" t="s">
        <v>53</v>
      </c>
      <c r="Z102" s="195" t="s">
        <v>53</v>
      </c>
      <c r="AA102" s="196" t="s">
        <v>53</v>
      </c>
      <c r="AB102" s="194" t="s">
        <v>53</v>
      </c>
      <c r="AC102" s="195" t="s">
        <v>53</v>
      </c>
      <c r="AD102" s="196" t="s">
        <v>53</v>
      </c>
      <c r="AE102" s="194" t="s">
        <v>53</v>
      </c>
      <c r="AF102" s="195" t="s">
        <v>53</v>
      </c>
      <c r="AG102" s="196" t="s">
        <v>53</v>
      </c>
      <c r="AH102" s="194" t="s">
        <v>53</v>
      </c>
      <c r="AI102" s="195" t="s">
        <v>53</v>
      </c>
      <c r="AJ102" s="196" t="s">
        <v>53</v>
      </c>
      <c r="AK102" s="220" t="s">
        <v>279</v>
      </c>
      <c r="AL102" s="195" t="s">
        <v>53</v>
      </c>
      <c r="AM102" s="196">
        <v>6.4259000000000004</v>
      </c>
      <c r="AN102" s="217" t="s">
        <v>279</v>
      </c>
      <c r="AO102" s="195" t="s">
        <v>53</v>
      </c>
      <c r="AP102" s="196">
        <v>6.4259000000000004</v>
      </c>
      <c r="AQ102" s="511" t="s">
        <v>279</v>
      </c>
      <c r="AR102" s="512" t="s">
        <v>53</v>
      </c>
      <c r="AS102" s="513">
        <v>4.34</v>
      </c>
      <c r="AT102" s="511" t="s">
        <v>163</v>
      </c>
      <c r="AU102" s="512">
        <v>4.34</v>
      </c>
      <c r="AV102" s="513">
        <v>4.42</v>
      </c>
      <c r="AW102" s="511" t="s">
        <v>163</v>
      </c>
      <c r="AX102" s="512">
        <v>4.08</v>
      </c>
      <c r="AY102" s="513">
        <v>5.0620000000000003</v>
      </c>
      <c r="AZ102" s="276" t="s">
        <v>163</v>
      </c>
      <c r="BA102" s="277">
        <v>3.16</v>
      </c>
      <c r="BB102" s="277" t="s">
        <v>53</v>
      </c>
      <c r="BC102" s="277" t="s">
        <v>53</v>
      </c>
      <c r="BD102" s="278">
        <v>6.6875900000000001</v>
      </c>
    </row>
    <row r="103" spans="1:57" s="117" customFormat="1" ht="12" customHeight="1" x14ac:dyDescent="0.25">
      <c r="A103" s="891"/>
      <c r="B103" s="894"/>
      <c r="C103" s="228" t="s">
        <v>1038</v>
      </c>
      <c r="D103" s="523"/>
      <c r="E103" s="524"/>
      <c r="F103" s="525"/>
      <c r="G103" s="523"/>
      <c r="H103" s="524"/>
      <c r="I103" s="525"/>
      <c r="J103" s="523"/>
      <c r="K103" s="524"/>
      <c r="L103" s="525"/>
      <c r="M103" s="523" t="s">
        <v>53</v>
      </c>
      <c r="N103" s="524" t="s">
        <v>53</v>
      </c>
      <c r="O103" s="525" t="s">
        <v>53</v>
      </c>
      <c r="P103" s="198"/>
      <c r="Q103" s="199"/>
      <c r="R103" s="200"/>
      <c r="S103" s="198" t="s">
        <v>53</v>
      </c>
      <c r="T103" s="199" t="s">
        <v>53</v>
      </c>
      <c r="U103" s="200" t="s">
        <v>53</v>
      </c>
      <c r="V103" s="198" t="s">
        <v>53</v>
      </c>
      <c r="W103" s="199" t="s">
        <v>53</v>
      </c>
      <c r="X103" s="200" t="s">
        <v>53</v>
      </c>
      <c r="Y103" s="198" t="s">
        <v>53</v>
      </c>
      <c r="Z103" s="199" t="s">
        <v>53</v>
      </c>
      <c r="AA103" s="200" t="s">
        <v>53</v>
      </c>
      <c r="AB103" s="198" t="s">
        <v>53</v>
      </c>
      <c r="AC103" s="199" t="s">
        <v>53</v>
      </c>
      <c r="AD103" s="200" t="s">
        <v>53</v>
      </c>
      <c r="AE103" s="198" t="s">
        <v>53</v>
      </c>
      <c r="AF103" s="199" t="s">
        <v>53</v>
      </c>
      <c r="AG103" s="200" t="s">
        <v>53</v>
      </c>
      <c r="AH103" s="198" t="s">
        <v>279</v>
      </c>
      <c r="AI103" s="199" t="s">
        <v>53</v>
      </c>
      <c r="AJ103" s="200">
        <v>1.86</v>
      </c>
      <c r="AK103" s="507" t="s">
        <v>242</v>
      </c>
      <c r="AL103" s="199">
        <v>1.26</v>
      </c>
      <c r="AM103" s="200">
        <v>2.4500000000000002</v>
      </c>
      <c r="AN103" s="219" t="s">
        <v>201</v>
      </c>
      <c r="AO103" s="199">
        <v>2.46</v>
      </c>
      <c r="AP103" s="200">
        <v>4.1900000000000004</v>
      </c>
      <c r="AQ103" s="526" t="s">
        <v>164</v>
      </c>
      <c r="AR103" s="527">
        <v>3.37</v>
      </c>
      <c r="AS103" s="528">
        <v>3.37</v>
      </c>
      <c r="AT103" s="526" t="s">
        <v>163</v>
      </c>
      <c r="AU103" s="527">
        <v>3.96</v>
      </c>
      <c r="AV103" s="528">
        <v>4.16</v>
      </c>
      <c r="AW103" s="526" t="s">
        <v>53</v>
      </c>
      <c r="AX103" s="527" t="s">
        <v>53</v>
      </c>
      <c r="AY103" s="528" t="s">
        <v>53</v>
      </c>
      <c r="AZ103" s="219" t="s">
        <v>53</v>
      </c>
      <c r="BA103" s="199" t="s">
        <v>53</v>
      </c>
      <c r="BB103" s="199" t="s">
        <v>53</v>
      </c>
      <c r="BC103" s="199" t="s">
        <v>53</v>
      </c>
      <c r="BD103" s="200" t="s">
        <v>53</v>
      </c>
    </row>
    <row r="104" spans="1:57" ht="15.75" customHeight="1" x14ac:dyDescent="0.25">
      <c r="A104" s="299"/>
      <c r="C104" s="547"/>
      <c r="BE104" s="89"/>
    </row>
    <row r="105" spans="1:57" ht="15.75" customHeight="1" x14ac:dyDescent="0.25">
      <c r="A105" s="299"/>
    </row>
    <row r="106" spans="1:57" ht="15.75" customHeight="1" x14ac:dyDescent="0.25">
      <c r="A106" s="299"/>
    </row>
    <row r="107" spans="1:57" ht="15.75" customHeight="1" x14ac:dyDescent="0.25">
      <c r="A107" s="299"/>
    </row>
    <row r="108" spans="1:57" ht="15.75" customHeight="1" x14ac:dyDescent="0.25">
      <c r="A108" s="299"/>
    </row>
    <row r="109" spans="1:57" ht="15.75" customHeight="1" x14ac:dyDescent="0.25">
      <c r="A109" s="299"/>
    </row>
    <row r="110" spans="1:57" ht="15.75" customHeight="1" x14ac:dyDescent="0.25">
      <c r="A110"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A78:A87"/>
    <mergeCell ref="B78:B84"/>
    <mergeCell ref="B85:B87"/>
    <mergeCell ref="A89:A103"/>
    <mergeCell ref="B89:B98"/>
    <mergeCell ref="B99:B103"/>
    <mergeCell ref="AZ47:AZ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BA47:BA48"/>
    <mergeCell ref="BB47:BC47"/>
    <mergeCell ref="BD47:BD48"/>
    <mergeCell ref="A49:A77"/>
    <mergeCell ref="B49:B65"/>
    <mergeCell ref="B66:B70"/>
    <mergeCell ref="B71:B73"/>
    <mergeCell ref="B74:B77"/>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Z26:Z27"/>
    <mergeCell ref="L26:L27"/>
    <mergeCell ref="D25:F25"/>
    <mergeCell ref="G25:I25"/>
    <mergeCell ref="J25:L25"/>
    <mergeCell ref="M25:O25"/>
    <mergeCell ref="P25:R25"/>
    <mergeCell ref="S25:U25"/>
    <mergeCell ref="BB26:BC26"/>
    <mergeCell ref="BD26:BD27"/>
    <mergeCell ref="BD13:BD14"/>
    <mergeCell ref="AO13:AO14"/>
    <mergeCell ref="AP13:AP14"/>
    <mergeCell ref="AQ13:AQ14"/>
    <mergeCell ref="AR13:AR14"/>
    <mergeCell ref="AS13:AS14"/>
    <mergeCell ref="AT13:AT14"/>
    <mergeCell ref="AZ25:BE25"/>
    <mergeCell ref="D26:D27"/>
    <mergeCell ref="E26:E27"/>
    <mergeCell ref="F26:F27"/>
    <mergeCell ref="G26:G27"/>
    <mergeCell ref="H26:H27"/>
    <mergeCell ref="I26:I27"/>
    <mergeCell ref="J26:J27"/>
    <mergeCell ref="K26:K27"/>
    <mergeCell ref="AE25:AG25"/>
    <mergeCell ref="AH25:AJ25"/>
    <mergeCell ref="AK25:AM25"/>
    <mergeCell ref="AN25:AP25"/>
    <mergeCell ref="AQ25:AS25"/>
    <mergeCell ref="AT25:AV25"/>
    <mergeCell ref="Y26:Y27"/>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N13:N14"/>
    <mergeCell ref="O13:O14"/>
    <mergeCell ref="P13:P14"/>
    <mergeCell ref="AQ12:AS12"/>
    <mergeCell ref="Q13:Q14"/>
    <mergeCell ref="R13:R14"/>
    <mergeCell ref="S13:S14"/>
    <mergeCell ref="T13:T14"/>
    <mergeCell ref="U13:U14"/>
    <mergeCell ref="V13:V14"/>
    <mergeCell ref="AI13:AI14"/>
    <mergeCell ref="AJ13:AJ14"/>
    <mergeCell ref="AV13:AV14"/>
    <mergeCell ref="AZ13:AZ14"/>
    <mergeCell ref="BA13:BA14"/>
    <mergeCell ref="BB13:BC13"/>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 ref="Y12:AA12"/>
    <mergeCell ref="AB12:AD12"/>
    <mergeCell ref="K13:K14"/>
    <mergeCell ref="L13:L14"/>
    <mergeCell ref="M13:M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7"/>
  <sheetViews>
    <sheetView showGridLines="0" workbookViewId="0">
      <selection activeCell="D1" sqref="D1:D1048576"/>
    </sheetView>
  </sheetViews>
  <sheetFormatPr baseColWidth="10" defaultColWidth="9.109375" defaultRowHeight="15.75" customHeight="1" x14ac:dyDescent="0.25"/>
  <cols>
    <col min="1" max="1" width="9.88671875" style="50" customWidth="1"/>
    <col min="2" max="2" width="16.109375" style="51" customWidth="1"/>
    <col min="3" max="3" width="21.33203125" style="52"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5" customHeight="1" x14ac:dyDescent="0.25">
      <c r="A9" s="56" t="s">
        <v>58</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385</v>
      </c>
      <c r="E15" s="274">
        <v>1501.8309999999999</v>
      </c>
      <c r="F15" s="275">
        <v>1656.0509999999999</v>
      </c>
      <c r="G15" s="273" t="s">
        <v>230</v>
      </c>
      <c r="H15" s="274">
        <v>1600.77</v>
      </c>
      <c r="I15" s="275">
        <v>2082.31</v>
      </c>
      <c r="J15" s="273" t="s">
        <v>457</v>
      </c>
      <c r="K15" s="274">
        <v>1896.18</v>
      </c>
      <c r="L15" s="275">
        <v>2907.672</v>
      </c>
      <c r="M15" s="273" t="s">
        <v>153</v>
      </c>
      <c r="N15" s="274">
        <v>1942.49</v>
      </c>
      <c r="O15" s="275">
        <v>3700.1460000000002</v>
      </c>
      <c r="P15" s="273" t="s">
        <v>331</v>
      </c>
      <c r="Q15" s="274">
        <v>2605.8200000000002</v>
      </c>
      <c r="R15" s="275">
        <v>3593.9</v>
      </c>
      <c r="S15" s="273" t="s">
        <v>307</v>
      </c>
      <c r="T15" s="274">
        <v>2947.05</v>
      </c>
      <c r="U15" s="275">
        <v>3496.75</v>
      </c>
      <c r="V15" s="273" t="s">
        <v>683</v>
      </c>
      <c r="W15" s="274">
        <v>3299.43</v>
      </c>
      <c r="X15" s="275">
        <v>3554.8</v>
      </c>
      <c r="Y15" s="273" t="s">
        <v>637</v>
      </c>
      <c r="Z15" s="274">
        <v>3510.55</v>
      </c>
      <c r="AA15" s="275">
        <v>3971.13</v>
      </c>
      <c r="AB15" s="273" t="s">
        <v>451</v>
      </c>
      <c r="AC15" s="274">
        <v>4014.817</v>
      </c>
      <c r="AD15" s="275">
        <v>5570.4470000000001</v>
      </c>
      <c r="AE15" s="273" t="s">
        <v>518</v>
      </c>
      <c r="AF15" s="274">
        <v>4216.42</v>
      </c>
      <c r="AG15" s="275">
        <v>7714.21</v>
      </c>
      <c r="AH15" s="273" t="s">
        <v>161</v>
      </c>
      <c r="AI15" s="274">
        <v>4590.38</v>
      </c>
      <c r="AJ15" s="275">
        <v>8393.7723000000005</v>
      </c>
      <c r="AK15" s="273" t="s">
        <v>497</v>
      </c>
      <c r="AL15" s="274">
        <v>5713.18</v>
      </c>
      <c r="AM15" s="275">
        <v>8569.8273000000008</v>
      </c>
      <c r="AN15" s="273" t="s">
        <v>1164</v>
      </c>
      <c r="AO15" s="274">
        <v>7447.47</v>
      </c>
      <c r="AP15" s="275">
        <v>8939.7124999999996</v>
      </c>
      <c r="AQ15" s="273" t="s">
        <v>1165</v>
      </c>
      <c r="AR15" s="274">
        <v>8568.875</v>
      </c>
      <c r="AS15" s="451">
        <v>9651.9</v>
      </c>
      <c r="AT15" s="273" t="s">
        <v>534</v>
      </c>
      <c r="AU15" s="274">
        <v>8817.8019999999997</v>
      </c>
      <c r="AV15" s="275">
        <v>9774.5030000000006</v>
      </c>
      <c r="AW15" s="273" t="s">
        <v>825</v>
      </c>
      <c r="AX15" s="274">
        <v>11910.130244</v>
      </c>
      <c r="AY15" s="275">
        <v>13056.699345999999</v>
      </c>
      <c r="AZ15" s="273" t="s">
        <v>629</v>
      </c>
      <c r="BA15" s="274">
        <v>14892.327206</v>
      </c>
      <c r="BB15" s="274">
        <v>360.63051300000001</v>
      </c>
      <c r="BC15" s="274">
        <v>558.33838200000002</v>
      </c>
      <c r="BD15" s="274">
        <v>15851.206101</v>
      </c>
      <c r="BE15" s="561">
        <f t="shared" ref="BE15:BE22" si="0">BD15/BD$22*100</f>
        <v>21.434133421150918</v>
      </c>
    </row>
    <row r="16" spans="1:57" ht="13.05" customHeight="1" x14ac:dyDescent="0.2">
      <c r="A16" s="58"/>
      <c r="C16" s="64" t="s">
        <v>30</v>
      </c>
      <c r="D16" s="276" t="s">
        <v>297</v>
      </c>
      <c r="E16" s="277">
        <v>14310.474</v>
      </c>
      <c r="F16" s="278">
        <v>16143.503000000001</v>
      </c>
      <c r="G16" s="276" t="s">
        <v>303</v>
      </c>
      <c r="H16" s="277">
        <v>14422.302</v>
      </c>
      <c r="I16" s="278">
        <v>17433.55</v>
      </c>
      <c r="J16" s="276" t="s">
        <v>649</v>
      </c>
      <c r="K16" s="277">
        <v>15299.455</v>
      </c>
      <c r="L16" s="278">
        <v>21153.075000000001</v>
      </c>
      <c r="M16" s="276" t="s">
        <v>310</v>
      </c>
      <c r="N16" s="277">
        <v>18059.633999999998</v>
      </c>
      <c r="O16" s="278">
        <v>26791.344499999999</v>
      </c>
      <c r="P16" s="276" t="s">
        <v>667</v>
      </c>
      <c r="Q16" s="277">
        <v>24636.278999999999</v>
      </c>
      <c r="R16" s="278">
        <v>30895.019</v>
      </c>
      <c r="S16" s="276" t="s">
        <v>266</v>
      </c>
      <c r="T16" s="277">
        <v>28043.681</v>
      </c>
      <c r="U16" s="278">
        <v>30664.481</v>
      </c>
      <c r="V16" s="276" t="s">
        <v>517</v>
      </c>
      <c r="W16" s="277">
        <v>29528.999400000001</v>
      </c>
      <c r="X16" s="278">
        <v>31671.7094</v>
      </c>
      <c r="Y16" s="276" t="s">
        <v>442</v>
      </c>
      <c r="Z16" s="277">
        <v>30887.366999999998</v>
      </c>
      <c r="AA16" s="278">
        <v>34489.347000000002</v>
      </c>
      <c r="AB16" s="276" t="s">
        <v>1166</v>
      </c>
      <c r="AC16" s="277">
        <v>31282.399000000001</v>
      </c>
      <c r="AD16" s="278">
        <v>40447.989000000001</v>
      </c>
      <c r="AE16" s="276" t="s">
        <v>454</v>
      </c>
      <c r="AF16" s="277">
        <v>31806.4588</v>
      </c>
      <c r="AG16" s="278">
        <v>48353.297599999998</v>
      </c>
      <c r="AH16" s="276" t="s">
        <v>463</v>
      </c>
      <c r="AI16" s="277">
        <v>34972.960800000001</v>
      </c>
      <c r="AJ16" s="278">
        <v>54275.131500000003</v>
      </c>
      <c r="AK16" s="276" t="s">
        <v>919</v>
      </c>
      <c r="AL16" s="277">
        <v>46002.5481</v>
      </c>
      <c r="AM16" s="278">
        <v>57588.638099999996</v>
      </c>
      <c r="AN16" s="276" t="s">
        <v>1159</v>
      </c>
      <c r="AO16" s="277">
        <v>51188.0749</v>
      </c>
      <c r="AP16" s="278">
        <v>58469.506099999999</v>
      </c>
      <c r="AQ16" s="276" t="s">
        <v>1167</v>
      </c>
      <c r="AR16" s="277">
        <v>54701.350400000003</v>
      </c>
      <c r="AS16" s="361">
        <v>60968.724699999999</v>
      </c>
      <c r="AT16" s="276" t="s">
        <v>535</v>
      </c>
      <c r="AU16" s="277">
        <v>55480.3001</v>
      </c>
      <c r="AV16" s="278">
        <v>61706.159599999999</v>
      </c>
      <c r="AW16" s="276" t="s">
        <v>433</v>
      </c>
      <c r="AX16" s="277">
        <v>54780.247581000003</v>
      </c>
      <c r="AY16" s="278">
        <v>59874.553490999999</v>
      </c>
      <c r="AZ16" s="276" t="s">
        <v>750</v>
      </c>
      <c r="BA16" s="277">
        <v>51257.018958000001</v>
      </c>
      <c r="BB16" s="277">
        <v>1998.0483449999999</v>
      </c>
      <c r="BC16" s="277">
        <v>2175.3998569999999</v>
      </c>
      <c r="BD16" s="277">
        <v>55462.096946999998</v>
      </c>
      <c r="BE16" s="562">
        <f t="shared" si="0"/>
        <v>74.996311208382352</v>
      </c>
    </row>
    <row r="17" spans="1:57" ht="13.05" customHeight="1" x14ac:dyDescent="0.2">
      <c r="A17" s="58"/>
      <c r="C17" s="64" t="s">
        <v>32</v>
      </c>
      <c r="D17" s="276" t="s">
        <v>163</v>
      </c>
      <c r="E17" s="277" t="s">
        <v>53</v>
      </c>
      <c r="F17" s="278">
        <v>30.954000000000001</v>
      </c>
      <c r="G17" s="276" t="s">
        <v>163</v>
      </c>
      <c r="H17" s="277">
        <v>12.773999999999999</v>
      </c>
      <c r="I17" s="278">
        <v>30.184000000000001</v>
      </c>
      <c r="J17" s="276" t="s">
        <v>200</v>
      </c>
      <c r="K17" s="277">
        <v>25.274000000000001</v>
      </c>
      <c r="L17" s="278">
        <v>59.405700000000003</v>
      </c>
      <c r="M17" s="276" t="s">
        <v>243</v>
      </c>
      <c r="N17" s="277">
        <v>17.631</v>
      </c>
      <c r="O17" s="278">
        <v>59.693399999999997</v>
      </c>
      <c r="P17" s="276" t="s">
        <v>166</v>
      </c>
      <c r="Q17" s="277">
        <v>15.999000000000001</v>
      </c>
      <c r="R17" s="278">
        <v>67.821399999999997</v>
      </c>
      <c r="S17" s="276" t="s">
        <v>238</v>
      </c>
      <c r="T17" s="277">
        <v>52.363</v>
      </c>
      <c r="U17" s="278">
        <v>69.611000000000004</v>
      </c>
      <c r="V17" s="276" t="s">
        <v>168</v>
      </c>
      <c r="W17" s="277">
        <v>58.535800000000002</v>
      </c>
      <c r="X17" s="278">
        <v>82.634100000000004</v>
      </c>
      <c r="Y17" s="276" t="s">
        <v>169</v>
      </c>
      <c r="Z17" s="277">
        <v>61.885800000000003</v>
      </c>
      <c r="AA17" s="278">
        <v>82.464100000000002</v>
      </c>
      <c r="AB17" s="276" t="s">
        <v>240</v>
      </c>
      <c r="AC17" s="277">
        <v>60.848300000000002</v>
      </c>
      <c r="AD17" s="278">
        <v>90.558300000000003</v>
      </c>
      <c r="AE17" s="276" t="s">
        <v>240</v>
      </c>
      <c r="AF17" s="277">
        <v>49.848300000000002</v>
      </c>
      <c r="AG17" s="278">
        <v>78.888300000000001</v>
      </c>
      <c r="AH17" s="276" t="s">
        <v>231</v>
      </c>
      <c r="AI17" s="277">
        <v>65.338300000000004</v>
      </c>
      <c r="AJ17" s="278">
        <v>81.511899999999997</v>
      </c>
      <c r="AK17" s="276" t="s">
        <v>277</v>
      </c>
      <c r="AL17" s="277">
        <v>66.331299999999999</v>
      </c>
      <c r="AM17" s="278">
        <v>115.2649</v>
      </c>
      <c r="AN17" s="276" t="s">
        <v>175</v>
      </c>
      <c r="AO17" s="277">
        <v>71.578299999999999</v>
      </c>
      <c r="AP17" s="278">
        <v>127.7483</v>
      </c>
      <c r="AQ17" s="276" t="s">
        <v>173</v>
      </c>
      <c r="AR17" s="277">
        <v>102.82729999999999</v>
      </c>
      <c r="AS17" s="361">
        <v>120.5993</v>
      </c>
      <c r="AT17" s="276" t="s">
        <v>173</v>
      </c>
      <c r="AU17" s="277">
        <v>111.7</v>
      </c>
      <c r="AV17" s="278">
        <v>138.892</v>
      </c>
      <c r="AW17" s="276" t="s">
        <v>235</v>
      </c>
      <c r="AX17" s="277">
        <v>154.160921</v>
      </c>
      <c r="AY17" s="278">
        <v>181.934845</v>
      </c>
      <c r="AZ17" s="276" t="s">
        <v>435</v>
      </c>
      <c r="BA17" s="277">
        <v>158.30408399999999</v>
      </c>
      <c r="BB17" s="277">
        <v>17.273828999999999</v>
      </c>
      <c r="BC17" s="277">
        <v>7.6165039999999999</v>
      </c>
      <c r="BD17" s="277">
        <v>196.48516699999999</v>
      </c>
      <c r="BE17" s="562">
        <f t="shared" si="0"/>
        <v>0.26568888562299559</v>
      </c>
    </row>
    <row r="18" spans="1:57" ht="13.05" customHeight="1" x14ac:dyDescent="0.2">
      <c r="A18" s="58"/>
      <c r="C18" s="64" t="s">
        <v>35</v>
      </c>
      <c r="D18" s="276" t="s">
        <v>165</v>
      </c>
      <c r="E18" s="277">
        <v>7.13</v>
      </c>
      <c r="F18" s="278">
        <v>7.13</v>
      </c>
      <c r="G18" s="276" t="s">
        <v>238</v>
      </c>
      <c r="H18" s="277">
        <v>33.93</v>
      </c>
      <c r="I18" s="278">
        <v>34.21</v>
      </c>
      <c r="J18" s="276" t="s">
        <v>240</v>
      </c>
      <c r="K18" s="277">
        <v>10.37</v>
      </c>
      <c r="L18" s="278">
        <v>13.763999999999999</v>
      </c>
      <c r="M18" s="276" t="s">
        <v>277</v>
      </c>
      <c r="N18" s="277">
        <v>12.085000000000001</v>
      </c>
      <c r="O18" s="278">
        <v>17.178000000000001</v>
      </c>
      <c r="P18" s="276" t="s">
        <v>188</v>
      </c>
      <c r="Q18" s="277">
        <v>19.082000000000001</v>
      </c>
      <c r="R18" s="278">
        <v>27.460999999999999</v>
      </c>
      <c r="S18" s="276" t="s">
        <v>435</v>
      </c>
      <c r="T18" s="277">
        <v>21.670999999999999</v>
      </c>
      <c r="U18" s="278">
        <v>26.420999999999999</v>
      </c>
      <c r="V18" s="276" t="s">
        <v>285</v>
      </c>
      <c r="W18" s="277">
        <v>30.855</v>
      </c>
      <c r="X18" s="278">
        <v>35.045000000000002</v>
      </c>
      <c r="Y18" s="276" t="s">
        <v>189</v>
      </c>
      <c r="Z18" s="277">
        <v>41.185000000000002</v>
      </c>
      <c r="AA18" s="278">
        <v>49.975000000000001</v>
      </c>
      <c r="AB18" s="276" t="s">
        <v>293</v>
      </c>
      <c r="AC18" s="277">
        <v>90.888999999999996</v>
      </c>
      <c r="AD18" s="278">
        <v>129.499</v>
      </c>
      <c r="AE18" s="276" t="s">
        <v>245</v>
      </c>
      <c r="AF18" s="277">
        <v>94.227000000000004</v>
      </c>
      <c r="AG18" s="278">
        <v>148.48699999999999</v>
      </c>
      <c r="AH18" s="276" t="s">
        <v>373</v>
      </c>
      <c r="AI18" s="277">
        <v>122.167</v>
      </c>
      <c r="AJ18" s="278">
        <v>189.477</v>
      </c>
      <c r="AK18" s="276" t="s">
        <v>290</v>
      </c>
      <c r="AL18" s="277">
        <v>128.93199999999999</v>
      </c>
      <c r="AM18" s="278">
        <v>175.85400000000001</v>
      </c>
      <c r="AN18" s="276" t="s">
        <v>299</v>
      </c>
      <c r="AO18" s="277">
        <v>133.30029999999999</v>
      </c>
      <c r="AP18" s="278">
        <v>177.40029999999999</v>
      </c>
      <c r="AQ18" s="276" t="s">
        <v>195</v>
      </c>
      <c r="AR18" s="277">
        <v>156.91900000000001</v>
      </c>
      <c r="AS18" s="361">
        <v>192.745</v>
      </c>
      <c r="AT18" s="276" t="s">
        <v>227</v>
      </c>
      <c r="AU18" s="277">
        <v>180.89599999999999</v>
      </c>
      <c r="AV18" s="278">
        <v>224.3142</v>
      </c>
      <c r="AW18" s="276" t="s">
        <v>186</v>
      </c>
      <c r="AX18" s="277">
        <v>172.02083200000001</v>
      </c>
      <c r="AY18" s="278">
        <v>228.139115</v>
      </c>
      <c r="AZ18" s="276" t="s">
        <v>316</v>
      </c>
      <c r="BA18" s="277">
        <v>216.003411</v>
      </c>
      <c r="BB18" s="277">
        <v>28.635922999999998</v>
      </c>
      <c r="BC18" s="277">
        <v>22.278164</v>
      </c>
      <c r="BD18" s="277">
        <v>290.65727199999998</v>
      </c>
      <c r="BE18" s="562">
        <f t="shared" si="0"/>
        <v>0.39302919337366526</v>
      </c>
    </row>
    <row r="19" spans="1:57" ht="13.05" customHeight="1" x14ac:dyDescent="0.2">
      <c r="A19" s="58"/>
      <c r="C19" s="64" t="s">
        <v>36</v>
      </c>
      <c r="D19" s="276" t="s">
        <v>276</v>
      </c>
      <c r="E19" s="277">
        <v>30.332000000000001</v>
      </c>
      <c r="F19" s="278">
        <v>30.782</v>
      </c>
      <c r="G19" s="276" t="s">
        <v>205</v>
      </c>
      <c r="H19" s="277">
        <v>26.757000000000001</v>
      </c>
      <c r="I19" s="278">
        <v>28.587</v>
      </c>
      <c r="J19" s="276" t="s">
        <v>278</v>
      </c>
      <c r="K19" s="277">
        <v>42.439</v>
      </c>
      <c r="L19" s="278">
        <v>46.991</v>
      </c>
      <c r="M19" s="276" t="s">
        <v>365</v>
      </c>
      <c r="N19" s="277">
        <v>50.863999999999997</v>
      </c>
      <c r="O19" s="278">
        <v>57.372</v>
      </c>
      <c r="P19" s="276" t="s">
        <v>135</v>
      </c>
      <c r="Q19" s="277">
        <v>49.664000000000001</v>
      </c>
      <c r="R19" s="278">
        <v>60.250999999999998</v>
      </c>
      <c r="S19" s="276" t="s">
        <v>139</v>
      </c>
      <c r="T19" s="277">
        <v>58.874000000000002</v>
      </c>
      <c r="U19" s="278">
        <v>70.477999999999994</v>
      </c>
      <c r="V19" s="276" t="s">
        <v>346</v>
      </c>
      <c r="W19" s="277">
        <v>69.710999999999999</v>
      </c>
      <c r="X19" s="278">
        <v>76.435100000000006</v>
      </c>
      <c r="Y19" s="276" t="s">
        <v>192</v>
      </c>
      <c r="Z19" s="277">
        <v>74.747100000000003</v>
      </c>
      <c r="AA19" s="278">
        <v>78.007099999999994</v>
      </c>
      <c r="AB19" s="276" t="s">
        <v>195</v>
      </c>
      <c r="AC19" s="277">
        <v>80.516999999999996</v>
      </c>
      <c r="AD19" s="278">
        <v>90.507000000000005</v>
      </c>
      <c r="AE19" s="276" t="s">
        <v>141</v>
      </c>
      <c r="AF19" s="277">
        <v>88.137200000000007</v>
      </c>
      <c r="AG19" s="278">
        <v>101.8972</v>
      </c>
      <c r="AH19" s="276" t="s">
        <v>249</v>
      </c>
      <c r="AI19" s="277">
        <v>106.50700000000001</v>
      </c>
      <c r="AJ19" s="278">
        <v>122.48699999999999</v>
      </c>
      <c r="AK19" s="276" t="s">
        <v>415</v>
      </c>
      <c r="AL19" s="277">
        <v>124.666</v>
      </c>
      <c r="AM19" s="278">
        <v>144.60059999999999</v>
      </c>
      <c r="AN19" s="276" t="s">
        <v>282</v>
      </c>
      <c r="AO19" s="277">
        <v>146.87029999999999</v>
      </c>
      <c r="AP19" s="278">
        <v>158.04150000000001</v>
      </c>
      <c r="AQ19" s="276" t="s">
        <v>403</v>
      </c>
      <c r="AR19" s="277">
        <v>152.22659999999999</v>
      </c>
      <c r="AS19" s="361">
        <v>168.82060000000001</v>
      </c>
      <c r="AT19" s="276" t="s">
        <v>409</v>
      </c>
      <c r="AU19" s="277">
        <v>172.76</v>
      </c>
      <c r="AV19" s="278">
        <v>184.42</v>
      </c>
      <c r="AW19" s="276" t="s">
        <v>438</v>
      </c>
      <c r="AX19" s="277">
        <v>187.84224499999999</v>
      </c>
      <c r="AY19" s="278">
        <v>208.65094400000001</v>
      </c>
      <c r="AZ19" s="276" t="s">
        <v>682</v>
      </c>
      <c r="BA19" s="277">
        <v>192.002894</v>
      </c>
      <c r="BB19" s="277">
        <v>4.9832700000000001</v>
      </c>
      <c r="BC19" s="277">
        <v>11.194407</v>
      </c>
      <c r="BD19" s="277">
        <v>208.18057099999999</v>
      </c>
      <c r="BE19" s="562">
        <f t="shared" si="0"/>
        <v>0.28150350869665858</v>
      </c>
    </row>
    <row r="20" spans="1:57" ht="13.05" customHeight="1" x14ac:dyDescent="0.2">
      <c r="A20" s="58"/>
      <c r="C20" s="64" t="s">
        <v>66</v>
      </c>
      <c r="D20" s="276" t="s">
        <v>243</v>
      </c>
      <c r="E20" s="277">
        <v>5.452</v>
      </c>
      <c r="F20" s="278">
        <v>5.452</v>
      </c>
      <c r="G20" s="276" t="s">
        <v>242</v>
      </c>
      <c r="H20" s="277">
        <v>3.5169999999999999</v>
      </c>
      <c r="I20" s="278">
        <v>3.5169999999999999</v>
      </c>
      <c r="J20" s="276" t="s">
        <v>237</v>
      </c>
      <c r="K20" s="277">
        <v>4.1669999999999998</v>
      </c>
      <c r="L20" s="278">
        <v>5.7370000000000001</v>
      </c>
      <c r="M20" s="276" t="s">
        <v>202</v>
      </c>
      <c r="N20" s="277">
        <v>2.9649999999999999</v>
      </c>
      <c r="O20" s="278">
        <v>4.665</v>
      </c>
      <c r="P20" s="276" t="s">
        <v>168</v>
      </c>
      <c r="Q20" s="277">
        <v>6.2839999999999998</v>
      </c>
      <c r="R20" s="278">
        <v>6.524</v>
      </c>
      <c r="S20" s="276" t="s">
        <v>238</v>
      </c>
      <c r="T20" s="277">
        <v>5.6139999999999999</v>
      </c>
      <c r="U20" s="278">
        <v>5.6139999999999999</v>
      </c>
      <c r="V20" s="276" t="s">
        <v>170</v>
      </c>
      <c r="W20" s="277">
        <v>4.7240000000000002</v>
      </c>
      <c r="X20" s="278">
        <v>4.9589999999999996</v>
      </c>
      <c r="Y20" s="276" t="s">
        <v>170</v>
      </c>
      <c r="Z20" s="277">
        <v>5.7939999999999996</v>
      </c>
      <c r="AA20" s="278">
        <v>6.0590000000000002</v>
      </c>
      <c r="AB20" s="276" t="s">
        <v>171</v>
      </c>
      <c r="AC20" s="277">
        <v>6.1079999999999997</v>
      </c>
      <c r="AD20" s="278">
        <v>6.7779999999999996</v>
      </c>
      <c r="AE20" s="276" t="s">
        <v>244</v>
      </c>
      <c r="AF20" s="277">
        <v>6.4889999999999999</v>
      </c>
      <c r="AG20" s="278">
        <v>14.519</v>
      </c>
      <c r="AH20" s="276" t="s">
        <v>204</v>
      </c>
      <c r="AI20" s="277">
        <v>13.88</v>
      </c>
      <c r="AJ20" s="278">
        <v>29.23</v>
      </c>
      <c r="AK20" s="276" t="s">
        <v>205</v>
      </c>
      <c r="AL20" s="277">
        <v>22.649000000000001</v>
      </c>
      <c r="AM20" s="278">
        <v>23.930399999999999</v>
      </c>
      <c r="AN20" s="276" t="s">
        <v>174</v>
      </c>
      <c r="AO20" s="277">
        <v>40.110100000000003</v>
      </c>
      <c r="AP20" s="278">
        <v>46.220500000000001</v>
      </c>
      <c r="AQ20" s="276" t="s">
        <v>234</v>
      </c>
      <c r="AR20" s="277">
        <v>40.338500000000003</v>
      </c>
      <c r="AS20" s="361">
        <v>45.444299999999998</v>
      </c>
      <c r="AT20" s="276" t="s">
        <v>374</v>
      </c>
      <c r="AU20" s="277">
        <v>33.800400000000003</v>
      </c>
      <c r="AV20" s="278">
        <v>36.314999999999998</v>
      </c>
      <c r="AW20" s="276" t="s">
        <v>271</v>
      </c>
      <c r="AX20" s="277">
        <v>40.207631999999997</v>
      </c>
      <c r="AY20" s="278">
        <v>49.970905000000002</v>
      </c>
      <c r="AZ20" s="276" t="s">
        <v>245</v>
      </c>
      <c r="BA20" s="277">
        <v>71.882033000000007</v>
      </c>
      <c r="BB20" s="277" t="s">
        <v>53</v>
      </c>
      <c r="BC20" s="277">
        <v>11.800814000000001</v>
      </c>
      <c r="BD20" s="277">
        <v>89.697846999999996</v>
      </c>
      <c r="BE20" s="562">
        <f t="shared" si="0"/>
        <v>0.12129017867395536</v>
      </c>
    </row>
    <row r="21" spans="1:57" ht="13.05" customHeight="1" x14ac:dyDescent="0.2">
      <c r="A21" s="58"/>
      <c r="C21" s="250" t="s">
        <v>51</v>
      </c>
      <c r="D21" s="279" t="s">
        <v>372</v>
      </c>
      <c r="E21" s="280">
        <v>768.03300000000002</v>
      </c>
      <c r="F21" s="281">
        <v>876.86300000000006</v>
      </c>
      <c r="G21" s="279" t="s">
        <v>179</v>
      </c>
      <c r="H21" s="280">
        <v>889.26300000000003</v>
      </c>
      <c r="I21" s="281">
        <v>1107.463</v>
      </c>
      <c r="J21" s="279" t="s">
        <v>342</v>
      </c>
      <c r="K21" s="280">
        <v>814.03099999999995</v>
      </c>
      <c r="L21" s="281">
        <v>1735.941</v>
      </c>
      <c r="M21" s="279" t="s">
        <v>149</v>
      </c>
      <c r="N21" s="280">
        <v>1004.316</v>
      </c>
      <c r="O21" s="281">
        <v>1949.5164</v>
      </c>
      <c r="P21" s="279" t="s">
        <v>176</v>
      </c>
      <c r="Q21" s="280">
        <v>79.48</v>
      </c>
      <c r="R21" s="281">
        <v>107.2534</v>
      </c>
      <c r="S21" s="279" t="s">
        <v>146</v>
      </c>
      <c r="T21" s="280">
        <v>1369.6880000000001</v>
      </c>
      <c r="U21" s="281">
        <v>1623.63</v>
      </c>
      <c r="V21" s="279" t="s">
        <v>325</v>
      </c>
      <c r="W21" s="280">
        <v>1009.5934</v>
      </c>
      <c r="X21" s="281">
        <v>1554.5459000000001</v>
      </c>
      <c r="Y21" s="279" t="s">
        <v>257</v>
      </c>
      <c r="Z21" s="280">
        <v>555.41999999999996</v>
      </c>
      <c r="AA21" s="281">
        <v>725.67</v>
      </c>
      <c r="AB21" s="279" t="s">
        <v>398</v>
      </c>
      <c r="AC21" s="280">
        <v>569.05999999999995</v>
      </c>
      <c r="AD21" s="281">
        <v>675.25099999999998</v>
      </c>
      <c r="AE21" s="279" t="s">
        <v>153</v>
      </c>
      <c r="AF21" s="280">
        <v>641.34119999999996</v>
      </c>
      <c r="AG21" s="281">
        <v>853.16219999999998</v>
      </c>
      <c r="AH21" s="279" t="s">
        <v>909</v>
      </c>
      <c r="AI21" s="280">
        <v>744.05579999999998</v>
      </c>
      <c r="AJ21" s="281">
        <v>903.49680000000001</v>
      </c>
      <c r="AK21" s="279" t="s">
        <v>507</v>
      </c>
      <c r="AL21" s="280">
        <v>1343.4780000000001</v>
      </c>
      <c r="AM21" s="281">
        <v>1573.5409999999999</v>
      </c>
      <c r="AN21" s="279" t="s">
        <v>480</v>
      </c>
      <c r="AO21" s="280">
        <v>1860.001</v>
      </c>
      <c r="AP21" s="281">
        <v>1956.231</v>
      </c>
      <c r="AQ21" s="279" t="s">
        <v>677</v>
      </c>
      <c r="AR21" s="280">
        <v>2070.8861999999999</v>
      </c>
      <c r="AS21" s="452">
        <v>2199.9238999999998</v>
      </c>
      <c r="AT21" s="279" t="s">
        <v>268</v>
      </c>
      <c r="AU21" s="280">
        <v>2451.8534</v>
      </c>
      <c r="AV21" s="281">
        <v>2557.8820999999998</v>
      </c>
      <c r="AW21" s="279" t="s">
        <v>482</v>
      </c>
      <c r="AX21" s="280">
        <v>1579.2095059999999</v>
      </c>
      <c r="AY21" s="281">
        <v>2256.036028</v>
      </c>
      <c r="AZ21" s="279" t="s">
        <v>1149</v>
      </c>
      <c r="BA21" s="280">
        <v>1479.46324</v>
      </c>
      <c r="BB21" s="280">
        <v>319.46819099999999</v>
      </c>
      <c r="BC21" s="280">
        <v>36.344866000000003</v>
      </c>
      <c r="BD21" s="280">
        <v>1854.7759920000001</v>
      </c>
      <c r="BE21" s="563">
        <f t="shared" si="0"/>
        <v>2.5080436040994702</v>
      </c>
    </row>
    <row r="22" spans="1:57" ht="13.05" customHeight="1" thickBot="1" x14ac:dyDescent="0.3">
      <c r="A22" s="58"/>
      <c r="B22" s="69"/>
      <c r="C22" s="252" t="s">
        <v>49</v>
      </c>
      <c r="D22" s="252">
        <v>222</v>
      </c>
      <c r="E22" s="70">
        <v>16627.482</v>
      </c>
      <c r="F22" s="193">
        <v>18750.735000000001</v>
      </c>
      <c r="G22" s="252">
        <v>239</v>
      </c>
      <c r="H22" s="70">
        <v>16989.312999999998</v>
      </c>
      <c r="I22" s="193">
        <v>20719.821</v>
      </c>
      <c r="J22" s="252">
        <v>301</v>
      </c>
      <c r="K22" s="70">
        <v>18091.916000000001</v>
      </c>
      <c r="L22" s="193">
        <v>25922.5857</v>
      </c>
      <c r="M22" s="252">
        <v>374</v>
      </c>
      <c r="N22" s="70">
        <v>21089.985000000001</v>
      </c>
      <c r="O22" s="193">
        <v>32579.915300000001</v>
      </c>
      <c r="P22" s="192">
        <v>405</v>
      </c>
      <c r="Q22" s="70">
        <v>27412.608</v>
      </c>
      <c r="R22" s="193">
        <v>34758.229800000001</v>
      </c>
      <c r="S22" s="192">
        <v>425</v>
      </c>
      <c r="T22" s="70">
        <v>32498.940999999999</v>
      </c>
      <c r="U22" s="193">
        <v>35956.985000000001</v>
      </c>
      <c r="V22" s="192">
        <v>438</v>
      </c>
      <c r="W22" s="70">
        <v>34001.848599999998</v>
      </c>
      <c r="X22" s="193">
        <v>36980.128499999999</v>
      </c>
      <c r="Y22" s="192">
        <v>465</v>
      </c>
      <c r="Z22" s="70">
        <v>35136.948900000003</v>
      </c>
      <c r="AA22" s="193">
        <v>39402.652199999997</v>
      </c>
      <c r="AB22" s="192">
        <v>545</v>
      </c>
      <c r="AC22" s="70">
        <v>36104.638299999999</v>
      </c>
      <c r="AD22" s="193">
        <v>47011.029300000002</v>
      </c>
      <c r="AE22" s="192">
        <v>671</v>
      </c>
      <c r="AF22" s="70">
        <v>36902.921499999997</v>
      </c>
      <c r="AG22" s="193">
        <v>57264.461300000003</v>
      </c>
      <c r="AH22" s="192">
        <v>761</v>
      </c>
      <c r="AI22" s="70">
        <v>40615.2889</v>
      </c>
      <c r="AJ22" s="193">
        <v>63995.106500000002</v>
      </c>
      <c r="AK22" s="251">
        <v>825</v>
      </c>
      <c r="AL22" s="70">
        <v>53401.784399999997</v>
      </c>
      <c r="AM22" s="193">
        <v>68191.656300000002</v>
      </c>
      <c r="AN22" s="216">
        <v>889</v>
      </c>
      <c r="AO22" s="197">
        <v>60887.404900000001</v>
      </c>
      <c r="AP22" s="231">
        <v>69874.860199999996</v>
      </c>
      <c r="AQ22" s="216">
        <v>938</v>
      </c>
      <c r="AR22" s="197">
        <v>65793.422999999995</v>
      </c>
      <c r="AS22" s="231">
        <v>73348.157800000001</v>
      </c>
      <c r="AT22" s="216">
        <v>986</v>
      </c>
      <c r="AU22" s="197">
        <v>67249.111900000004</v>
      </c>
      <c r="AV22" s="231">
        <v>74622.4859</v>
      </c>
      <c r="AW22" s="216">
        <v>1045</v>
      </c>
      <c r="AX22" s="197">
        <v>68823.818960999997</v>
      </c>
      <c r="AY22" s="231">
        <v>75855.984674000007</v>
      </c>
      <c r="AZ22" s="216">
        <v>1073</v>
      </c>
      <c r="BA22" s="70">
        <v>68267.001826000007</v>
      </c>
      <c r="BB22" s="70">
        <v>2735.0550710000002</v>
      </c>
      <c r="BC22" s="70">
        <v>2822.9729940000002</v>
      </c>
      <c r="BD22" s="70">
        <v>73953.099896999993</v>
      </c>
      <c r="BE22" s="564">
        <f t="shared" si="0"/>
        <v>100</v>
      </c>
    </row>
    <row r="23" spans="1:57"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7"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7"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7"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7"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7" ht="13.05" customHeight="1" thickBot="1" x14ac:dyDescent="0.3">
      <c r="A28" s="75"/>
      <c r="B28" s="887" t="s">
        <v>31</v>
      </c>
      <c r="C28" s="453" t="s">
        <v>41</v>
      </c>
      <c r="D28" s="458" t="s">
        <v>446</v>
      </c>
      <c r="E28" s="17">
        <v>1480.5509999999999</v>
      </c>
      <c r="F28" s="459">
        <v>1633.731</v>
      </c>
      <c r="G28" s="458" t="s">
        <v>230</v>
      </c>
      <c r="H28" s="17">
        <v>1577.46</v>
      </c>
      <c r="I28" s="459">
        <v>2050.7600000000002</v>
      </c>
      <c r="J28" s="458" t="s">
        <v>320</v>
      </c>
      <c r="K28" s="17">
        <v>1869.61</v>
      </c>
      <c r="L28" s="459">
        <v>2877.6019999999999</v>
      </c>
      <c r="M28" s="458" t="s">
        <v>254</v>
      </c>
      <c r="N28" s="17">
        <v>1904.81</v>
      </c>
      <c r="O28" s="459">
        <v>3646.9259999999999</v>
      </c>
      <c r="P28" s="77" t="s">
        <v>369</v>
      </c>
      <c r="Q28" s="62">
        <v>2557.7800000000002</v>
      </c>
      <c r="R28" s="63">
        <v>3522.17</v>
      </c>
      <c r="S28" s="77" t="s">
        <v>449</v>
      </c>
      <c r="T28" s="62">
        <v>2867.3</v>
      </c>
      <c r="U28" s="63">
        <v>3396.46</v>
      </c>
      <c r="V28" s="83" t="s">
        <v>412</v>
      </c>
      <c r="W28" s="76">
        <v>3164.79</v>
      </c>
      <c r="X28" s="203">
        <v>3416.56</v>
      </c>
      <c r="Y28" s="77" t="s">
        <v>262</v>
      </c>
      <c r="Z28" s="62">
        <v>3220.9</v>
      </c>
      <c r="AA28" s="63">
        <v>3674.64</v>
      </c>
      <c r="AB28" s="77" t="s">
        <v>516</v>
      </c>
      <c r="AC28" s="62">
        <v>3686.317</v>
      </c>
      <c r="AD28" s="63">
        <v>5166.7870000000003</v>
      </c>
      <c r="AE28" s="77" t="s">
        <v>653</v>
      </c>
      <c r="AF28" s="62">
        <v>3758.21</v>
      </c>
      <c r="AG28" s="63">
        <v>7005.58</v>
      </c>
      <c r="AH28" s="206" t="s">
        <v>1153</v>
      </c>
      <c r="AI28" s="35">
        <v>4116.72</v>
      </c>
      <c r="AJ28" s="24">
        <v>7630.5923000000003</v>
      </c>
      <c r="AK28" s="211" t="s">
        <v>1168</v>
      </c>
      <c r="AL28" s="35">
        <v>5178.68</v>
      </c>
      <c r="AM28" s="24">
        <v>7894.8172999999997</v>
      </c>
      <c r="AN28" s="211" t="s">
        <v>620</v>
      </c>
      <c r="AO28" s="35">
        <v>6922.44</v>
      </c>
      <c r="AP28" s="24">
        <v>8371.8624999999993</v>
      </c>
      <c r="AQ28" s="479" t="s">
        <v>526</v>
      </c>
      <c r="AR28" s="480">
        <v>7969.3450000000003</v>
      </c>
      <c r="AS28" s="481">
        <v>9029.7649999999994</v>
      </c>
      <c r="AT28" s="479" t="s">
        <v>625</v>
      </c>
      <c r="AU28" s="480">
        <v>8388.1419999999998</v>
      </c>
      <c r="AV28" s="481">
        <v>9316.2129999999997</v>
      </c>
      <c r="AW28" s="479" t="s">
        <v>1169</v>
      </c>
      <c r="AX28" s="480">
        <v>11311.857013000001</v>
      </c>
      <c r="AY28" s="481">
        <v>12426.596115</v>
      </c>
      <c r="AZ28" s="263" t="s">
        <v>1170</v>
      </c>
      <c r="BA28" s="264">
        <v>14398.835935999999</v>
      </c>
      <c r="BB28" s="264">
        <v>323.03051299999998</v>
      </c>
      <c r="BC28" s="264">
        <v>543.32838200000003</v>
      </c>
      <c r="BD28" s="264">
        <v>15305.104831000001</v>
      </c>
      <c r="BE28" s="561">
        <f t="shared" ref="BE28:BE43" si="1">BD28/BD$22*100</f>
        <v>20.695690717923338</v>
      </c>
    </row>
    <row r="29" spans="1:57" ht="13.05" customHeight="1" thickBot="1" x14ac:dyDescent="0.3">
      <c r="A29" s="75"/>
      <c r="B29" s="887"/>
      <c r="C29" s="253" t="s">
        <v>37</v>
      </c>
      <c r="D29" s="460" t="s">
        <v>164</v>
      </c>
      <c r="E29" s="20">
        <v>13.55</v>
      </c>
      <c r="F29" s="461">
        <v>13.55</v>
      </c>
      <c r="G29" s="460" t="s">
        <v>163</v>
      </c>
      <c r="H29" s="20">
        <v>4.4000000000000004</v>
      </c>
      <c r="I29" s="461">
        <v>9.69</v>
      </c>
      <c r="J29" s="460" t="s">
        <v>163</v>
      </c>
      <c r="K29" s="20">
        <v>7.84</v>
      </c>
      <c r="L29" s="461">
        <v>9.84</v>
      </c>
      <c r="M29" s="460" t="s">
        <v>200</v>
      </c>
      <c r="N29" s="20">
        <v>19.899999999999999</v>
      </c>
      <c r="O29" s="461">
        <v>28.02</v>
      </c>
      <c r="P29" s="78" t="s">
        <v>243</v>
      </c>
      <c r="Q29" s="65">
        <v>22.09</v>
      </c>
      <c r="R29" s="66">
        <v>45.28</v>
      </c>
      <c r="S29" s="78" t="s">
        <v>243</v>
      </c>
      <c r="T29" s="65">
        <v>26.99</v>
      </c>
      <c r="U29" s="66">
        <v>45.91</v>
      </c>
      <c r="V29" s="78" t="s">
        <v>237</v>
      </c>
      <c r="W29" s="65">
        <v>76.56</v>
      </c>
      <c r="X29" s="66">
        <v>79.36</v>
      </c>
      <c r="Y29" s="78" t="s">
        <v>238</v>
      </c>
      <c r="Z29" s="65">
        <v>83.66</v>
      </c>
      <c r="AA29" s="66">
        <v>86.58</v>
      </c>
      <c r="AB29" s="78" t="s">
        <v>239</v>
      </c>
      <c r="AC29" s="65">
        <v>159.74</v>
      </c>
      <c r="AD29" s="66" t="s">
        <v>456</v>
      </c>
      <c r="AE29" s="78" t="s">
        <v>374</v>
      </c>
      <c r="AF29" s="65">
        <v>167.74</v>
      </c>
      <c r="AG29" s="66">
        <v>288.41000000000003</v>
      </c>
      <c r="AH29" s="207" t="s">
        <v>271</v>
      </c>
      <c r="AI29" s="39">
        <v>179.35</v>
      </c>
      <c r="AJ29" s="25">
        <v>286.25</v>
      </c>
      <c r="AK29" s="212" t="s">
        <v>374</v>
      </c>
      <c r="AL29" s="39">
        <v>239.06</v>
      </c>
      <c r="AM29" s="25">
        <v>351.44</v>
      </c>
      <c r="AN29" s="212" t="s">
        <v>175</v>
      </c>
      <c r="AO29" s="39">
        <v>214.18</v>
      </c>
      <c r="AP29" s="25">
        <v>246.59</v>
      </c>
      <c r="AQ29" s="482" t="s">
        <v>207</v>
      </c>
      <c r="AR29" s="483">
        <v>274.02999999999997</v>
      </c>
      <c r="AS29" s="484">
        <v>287.17500000000001</v>
      </c>
      <c r="AT29" s="482" t="s">
        <v>278</v>
      </c>
      <c r="AU29" s="483">
        <v>267.63</v>
      </c>
      <c r="AV29" s="484">
        <v>280.5</v>
      </c>
      <c r="AW29" s="482" t="s">
        <v>365</v>
      </c>
      <c r="AX29" s="483">
        <v>414.96323100000001</v>
      </c>
      <c r="AY29" s="484">
        <v>432.90323100000001</v>
      </c>
      <c r="AZ29" s="265" t="s">
        <v>406</v>
      </c>
      <c r="BA29" s="266">
        <v>323.61009999999999</v>
      </c>
      <c r="BB29" s="266">
        <v>32.93</v>
      </c>
      <c r="BC29" s="266">
        <v>10.69</v>
      </c>
      <c r="BD29" s="266">
        <v>367.23009999999999</v>
      </c>
      <c r="BE29" s="562">
        <f t="shared" si="1"/>
        <v>0.49657161161799679</v>
      </c>
    </row>
    <row r="30" spans="1:57" ht="13.05" customHeight="1" thickBot="1" x14ac:dyDescent="0.3">
      <c r="A30" s="75"/>
      <c r="B30" s="887"/>
      <c r="C30" s="253" t="s">
        <v>38</v>
      </c>
      <c r="D30" s="460" t="s">
        <v>53</v>
      </c>
      <c r="E30" s="20" t="s">
        <v>53</v>
      </c>
      <c r="F30" s="461" t="s">
        <v>53</v>
      </c>
      <c r="G30" s="460" t="s">
        <v>279</v>
      </c>
      <c r="H30" s="20">
        <v>10.73</v>
      </c>
      <c r="I30" s="461">
        <v>13.68</v>
      </c>
      <c r="J30" s="460" t="s">
        <v>163</v>
      </c>
      <c r="K30" s="20">
        <v>11.58</v>
      </c>
      <c r="L30" s="461">
        <v>13.08</v>
      </c>
      <c r="M30" s="460" t="s">
        <v>279</v>
      </c>
      <c r="N30" s="20" t="s">
        <v>53</v>
      </c>
      <c r="O30" s="461">
        <v>9.35</v>
      </c>
      <c r="P30" s="78" t="s">
        <v>279</v>
      </c>
      <c r="Q30" s="65">
        <v>6.49</v>
      </c>
      <c r="R30" s="66">
        <v>6.49</v>
      </c>
      <c r="S30" s="78" t="s">
        <v>163</v>
      </c>
      <c r="T30" s="65" t="s">
        <v>53</v>
      </c>
      <c r="U30" s="66">
        <v>22.15</v>
      </c>
      <c r="V30" s="78" t="s">
        <v>242</v>
      </c>
      <c r="W30" s="65">
        <v>8.1199999999999992</v>
      </c>
      <c r="X30" s="66">
        <v>8.92</v>
      </c>
      <c r="Y30" s="78" t="s">
        <v>169</v>
      </c>
      <c r="Z30" s="65">
        <v>100.64</v>
      </c>
      <c r="AA30" s="66">
        <v>104.56</v>
      </c>
      <c r="AB30" s="78" t="s">
        <v>244</v>
      </c>
      <c r="AC30" s="65">
        <v>53.64</v>
      </c>
      <c r="AD30" s="66">
        <v>59.64</v>
      </c>
      <c r="AE30" s="78" t="s">
        <v>204</v>
      </c>
      <c r="AF30" s="65">
        <v>70.63</v>
      </c>
      <c r="AG30" s="66">
        <v>125.3</v>
      </c>
      <c r="AH30" s="207" t="s">
        <v>231</v>
      </c>
      <c r="AI30" s="39">
        <v>51.42</v>
      </c>
      <c r="AJ30" s="25">
        <v>102.55</v>
      </c>
      <c r="AK30" s="212" t="s">
        <v>172</v>
      </c>
      <c r="AL30" s="39">
        <v>56.24</v>
      </c>
      <c r="AM30" s="25">
        <v>75.739999999999995</v>
      </c>
      <c r="AN30" s="212" t="s">
        <v>168</v>
      </c>
      <c r="AO30" s="39">
        <v>38.68</v>
      </c>
      <c r="AP30" s="25">
        <v>46.16</v>
      </c>
      <c r="AQ30" s="482" t="s">
        <v>202</v>
      </c>
      <c r="AR30" s="483">
        <v>28.17</v>
      </c>
      <c r="AS30" s="484">
        <v>33.630000000000003</v>
      </c>
      <c r="AT30" s="482" t="s">
        <v>231</v>
      </c>
      <c r="AU30" s="483">
        <v>56.34</v>
      </c>
      <c r="AV30" s="484">
        <v>68.349999999999994</v>
      </c>
      <c r="AW30" s="482" t="s">
        <v>276</v>
      </c>
      <c r="AX30" s="483">
        <v>72.290000000000006</v>
      </c>
      <c r="AY30" s="484">
        <v>83.28</v>
      </c>
      <c r="AZ30" s="265" t="s">
        <v>167</v>
      </c>
      <c r="BA30" s="266">
        <v>81.680000000000007</v>
      </c>
      <c r="BB30" s="266" t="s">
        <v>53</v>
      </c>
      <c r="BC30" s="266">
        <v>3.37</v>
      </c>
      <c r="BD30" s="266">
        <v>85.72</v>
      </c>
      <c r="BE30" s="562">
        <f t="shared" si="1"/>
        <v>0.11591130070191601</v>
      </c>
    </row>
    <row r="31" spans="1:57" ht="13.05" customHeight="1" x14ac:dyDescent="0.25">
      <c r="A31" s="75"/>
      <c r="B31" s="887"/>
      <c r="C31" s="254" t="s">
        <v>42</v>
      </c>
      <c r="D31" s="462" t="s">
        <v>164</v>
      </c>
      <c r="E31" s="463">
        <v>6.03</v>
      </c>
      <c r="F31" s="464">
        <v>7.07</v>
      </c>
      <c r="G31" s="462" t="s">
        <v>164</v>
      </c>
      <c r="H31" s="463">
        <v>8.18</v>
      </c>
      <c r="I31" s="464">
        <v>8.18</v>
      </c>
      <c r="J31" s="462" t="s">
        <v>53</v>
      </c>
      <c r="K31" s="463" t="s">
        <v>53</v>
      </c>
      <c r="L31" s="464" t="s">
        <v>53</v>
      </c>
      <c r="M31" s="462" t="s">
        <v>164</v>
      </c>
      <c r="N31" s="463">
        <v>15.85</v>
      </c>
      <c r="O31" s="464">
        <v>15.85</v>
      </c>
      <c r="P31" s="79" t="s">
        <v>165</v>
      </c>
      <c r="Q31" s="67">
        <v>19.46</v>
      </c>
      <c r="R31" s="68">
        <v>19.96</v>
      </c>
      <c r="S31" s="79" t="s">
        <v>166</v>
      </c>
      <c r="T31" s="67">
        <v>31.51</v>
      </c>
      <c r="U31" s="68">
        <v>32.229999999999997</v>
      </c>
      <c r="V31" s="79" t="s">
        <v>166</v>
      </c>
      <c r="W31" s="67">
        <v>49.96</v>
      </c>
      <c r="X31" s="68">
        <v>49.96</v>
      </c>
      <c r="Y31" s="79" t="s">
        <v>231</v>
      </c>
      <c r="Z31" s="67">
        <v>105.35</v>
      </c>
      <c r="AA31" s="68">
        <v>105.35</v>
      </c>
      <c r="AB31" s="79" t="s">
        <v>169</v>
      </c>
      <c r="AC31" s="67">
        <v>115.12</v>
      </c>
      <c r="AD31" s="68">
        <v>119.02</v>
      </c>
      <c r="AE31" s="79" t="s">
        <v>204</v>
      </c>
      <c r="AF31" s="67">
        <v>219.84</v>
      </c>
      <c r="AG31" s="68">
        <v>294.92</v>
      </c>
      <c r="AH31" s="208" t="s">
        <v>232</v>
      </c>
      <c r="AI31" s="42">
        <v>242.89</v>
      </c>
      <c r="AJ31" s="102">
        <v>374.38</v>
      </c>
      <c r="AK31" s="213" t="s">
        <v>269</v>
      </c>
      <c r="AL31" s="42">
        <v>239.2</v>
      </c>
      <c r="AM31" s="102">
        <v>247.83</v>
      </c>
      <c r="AN31" s="213" t="s">
        <v>173</v>
      </c>
      <c r="AO31" s="42">
        <v>272.17</v>
      </c>
      <c r="AP31" s="102">
        <v>275.10000000000002</v>
      </c>
      <c r="AQ31" s="485" t="s">
        <v>232</v>
      </c>
      <c r="AR31" s="486">
        <v>297.33</v>
      </c>
      <c r="AS31" s="487">
        <v>301.33</v>
      </c>
      <c r="AT31" s="485" t="s">
        <v>203</v>
      </c>
      <c r="AU31" s="486">
        <v>105.69</v>
      </c>
      <c r="AV31" s="487">
        <v>109.44</v>
      </c>
      <c r="AW31" s="485" t="s">
        <v>276</v>
      </c>
      <c r="AX31" s="486">
        <v>111.02</v>
      </c>
      <c r="AY31" s="487">
        <v>113.92</v>
      </c>
      <c r="AZ31" s="267" t="s">
        <v>172</v>
      </c>
      <c r="BA31" s="268">
        <v>88.201170000000005</v>
      </c>
      <c r="BB31" s="268" t="s">
        <v>53</v>
      </c>
      <c r="BC31" s="268" t="s">
        <v>53</v>
      </c>
      <c r="BD31" s="268">
        <v>93.151169999999993</v>
      </c>
      <c r="BE31" s="563">
        <f t="shared" si="1"/>
        <v>0.12595979090766796</v>
      </c>
    </row>
    <row r="32" spans="1:57" ht="13.05" customHeight="1" x14ac:dyDescent="0.25">
      <c r="A32" s="75"/>
      <c r="B32" s="907" t="s">
        <v>30</v>
      </c>
      <c r="C32" s="255" t="s">
        <v>39</v>
      </c>
      <c r="D32" s="458" t="s">
        <v>302</v>
      </c>
      <c r="E32" s="17">
        <v>6311.2939999999999</v>
      </c>
      <c r="F32" s="459">
        <v>7080.4229999999998</v>
      </c>
      <c r="G32" s="458" t="s">
        <v>491</v>
      </c>
      <c r="H32" s="17">
        <v>6120.3720000000003</v>
      </c>
      <c r="I32" s="459">
        <v>7618.55</v>
      </c>
      <c r="J32" s="458" t="s">
        <v>578</v>
      </c>
      <c r="K32" s="17">
        <v>6339.9380000000001</v>
      </c>
      <c r="L32" s="459">
        <v>9479.8780000000006</v>
      </c>
      <c r="M32" s="458" t="s">
        <v>440</v>
      </c>
      <c r="N32" s="17">
        <v>7048.9620000000004</v>
      </c>
      <c r="O32" s="459">
        <v>11704.446</v>
      </c>
      <c r="P32" s="77" t="s">
        <v>370</v>
      </c>
      <c r="Q32" s="62">
        <v>9620.9830000000002</v>
      </c>
      <c r="R32" s="63">
        <v>12865.883</v>
      </c>
      <c r="S32" s="77" t="s">
        <v>332</v>
      </c>
      <c r="T32" s="62">
        <v>12120.296</v>
      </c>
      <c r="U32" s="63">
        <v>13528.546</v>
      </c>
      <c r="V32" s="77" t="s">
        <v>1171</v>
      </c>
      <c r="W32" s="62">
        <v>12591.328</v>
      </c>
      <c r="X32" s="63">
        <v>13319.268</v>
      </c>
      <c r="Y32" s="77" t="s">
        <v>667</v>
      </c>
      <c r="Z32" s="62">
        <v>13030.550999999999</v>
      </c>
      <c r="AA32" s="63">
        <v>14443.571</v>
      </c>
      <c r="AB32" s="77" t="s">
        <v>890</v>
      </c>
      <c r="AC32" s="62">
        <v>12637.33</v>
      </c>
      <c r="AD32" s="63">
        <v>16906.23</v>
      </c>
      <c r="AE32" s="77" t="s">
        <v>658</v>
      </c>
      <c r="AF32" s="62">
        <v>12592.56</v>
      </c>
      <c r="AG32" s="63">
        <v>21242.400000000001</v>
      </c>
      <c r="AH32" s="207" t="s">
        <v>1172</v>
      </c>
      <c r="AI32" s="39">
        <v>14487.869000000001</v>
      </c>
      <c r="AJ32" s="97">
        <v>24813.587899999999</v>
      </c>
      <c r="AK32" s="212" t="s">
        <v>1173</v>
      </c>
      <c r="AL32" s="39">
        <v>21086.0039</v>
      </c>
      <c r="AM32" s="97">
        <v>27681.8923</v>
      </c>
      <c r="AN32" s="212" t="s">
        <v>979</v>
      </c>
      <c r="AO32" s="39">
        <v>23727.913400000001</v>
      </c>
      <c r="AP32" s="97">
        <v>27496.208299999998</v>
      </c>
      <c r="AQ32" s="479" t="s">
        <v>1174</v>
      </c>
      <c r="AR32" s="480">
        <v>25350.262200000001</v>
      </c>
      <c r="AS32" s="481">
        <v>28413.452000000001</v>
      </c>
      <c r="AT32" s="479" t="s">
        <v>1175</v>
      </c>
      <c r="AU32" s="480">
        <v>26297.025399999999</v>
      </c>
      <c r="AV32" s="481">
        <v>28792.2912</v>
      </c>
      <c r="AW32" s="479" t="s">
        <v>1176</v>
      </c>
      <c r="AX32" s="480">
        <v>25552.669569999998</v>
      </c>
      <c r="AY32" s="481">
        <v>27533.547684000001</v>
      </c>
      <c r="AZ32" s="263" t="s">
        <v>1177</v>
      </c>
      <c r="BA32" s="264">
        <v>19099.857061999999</v>
      </c>
      <c r="BB32" s="264">
        <v>432.53923400000002</v>
      </c>
      <c r="BC32" s="264">
        <v>681.47690599999999</v>
      </c>
      <c r="BD32" s="264">
        <v>20232.188061000001</v>
      </c>
      <c r="BE32" s="561">
        <f t="shared" si="1"/>
        <v>27.358133856699556</v>
      </c>
    </row>
    <row r="33" spans="1:57" ht="13.05" customHeight="1" x14ac:dyDescent="0.25">
      <c r="A33" s="75"/>
      <c r="B33" s="907"/>
      <c r="C33" s="254" t="s">
        <v>50</v>
      </c>
      <c r="D33" s="462" t="s">
        <v>407</v>
      </c>
      <c r="E33" s="463">
        <v>7999.18</v>
      </c>
      <c r="F33" s="464">
        <v>9063.08</v>
      </c>
      <c r="G33" s="462" t="s">
        <v>151</v>
      </c>
      <c r="H33" s="463">
        <v>8301.93</v>
      </c>
      <c r="I33" s="464" t="s">
        <v>1178</v>
      </c>
      <c r="J33" s="462" t="s">
        <v>391</v>
      </c>
      <c r="K33" s="463">
        <v>8959.5169999999998</v>
      </c>
      <c r="L33" s="464">
        <v>11673.197</v>
      </c>
      <c r="M33" s="462" t="s">
        <v>356</v>
      </c>
      <c r="N33" s="463">
        <v>11010.672</v>
      </c>
      <c r="O33" s="464">
        <v>15086.898499999999</v>
      </c>
      <c r="P33" s="79" t="s">
        <v>507</v>
      </c>
      <c r="Q33" s="67">
        <v>15015.296</v>
      </c>
      <c r="R33" s="68">
        <v>18029.135999999999</v>
      </c>
      <c r="S33" s="79" t="s">
        <v>441</v>
      </c>
      <c r="T33" s="67">
        <v>15923.385</v>
      </c>
      <c r="U33" s="68">
        <v>17135.935000000001</v>
      </c>
      <c r="V33" s="79" t="s">
        <v>515</v>
      </c>
      <c r="W33" s="67">
        <v>16937.671399999999</v>
      </c>
      <c r="X33" s="68">
        <v>18352.4414</v>
      </c>
      <c r="Y33" s="79" t="s">
        <v>628</v>
      </c>
      <c r="Z33" s="67">
        <v>17856.815999999999</v>
      </c>
      <c r="AA33" s="68">
        <v>20045.776000000002</v>
      </c>
      <c r="AB33" s="79" t="s">
        <v>653</v>
      </c>
      <c r="AC33" s="67">
        <v>18645.069</v>
      </c>
      <c r="AD33" s="68">
        <v>23541.758999999998</v>
      </c>
      <c r="AE33" s="79" t="s">
        <v>1155</v>
      </c>
      <c r="AF33" s="67">
        <v>19213.898799999999</v>
      </c>
      <c r="AG33" s="68">
        <v>27110.8976</v>
      </c>
      <c r="AH33" s="208" t="s">
        <v>571</v>
      </c>
      <c r="AI33" s="42">
        <v>20485.091799999998</v>
      </c>
      <c r="AJ33" s="102">
        <v>29461.543600000001</v>
      </c>
      <c r="AK33" s="213" t="s">
        <v>635</v>
      </c>
      <c r="AL33" s="42">
        <v>24916.5442</v>
      </c>
      <c r="AM33" s="102">
        <v>29906.745800000001</v>
      </c>
      <c r="AN33" s="213" t="s">
        <v>1176</v>
      </c>
      <c r="AO33" s="42">
        <v>27460.161499999998</v>
      </c>
      <c r="AP33" s="102">
        <v>30973.2978</v>
      </c>
      <c r="AQ33" s="485" t="s">
        <v>595</v>
      </c>
      <c r="AR33" s="486">
        <v>29351.088199999998</v>
      </c>
      <c r="AS33" s="487">
        <v>32555.272700000001</v>
      </c>
      <c r="AT33" s="485" t="s">
        <v>1179</v>
      </c>
      <c r="AU33" s="486">
        <v>29183.274700000002</v>
      </c>
      <c r="AV33" s="487">
        <v>32913.868399999999</v>
      </c>
      <c r="AW33" s="485" t="s">
        <v>520</v>
      </c>
      <c r="AX33" s="486">
        <v>29227.578011000001</v>
      </c>
      <c r="AY33" s="487">
        <v>32341.005807000001</v>
      </c>
      <c r="AZ33" s="267" t="s">
        <v>1180</v>
      </c>
      <c r="BA33" s="268">
        <v>32157.161896000001</v>
      </c>
      <c r="BB33" s="268">
        <v>1565.5091110000001</v>
      </c>
      <c r="BC33" s="268">
        <v>1493.922951</v>
      </c>
      <c r="BD33" s="268">
        <v>35229.908885999997</v>
      </c>
      <c r="BE33" s="563">
        <f t="shared" si="1"/>
        <v>47.638177351682785</v>
      </c>
    </row>
    <row r="34" spans="1:57" ht="13.05" customHeight="1" x14ac:dyDescent="0.25">
      <c r="A34" s="75"/>
      <c r="B34" s="443" t="s">
        <v>32</v>
      </c>
      <c r="C34" s="256" t="s">
        <v>32</v>
      </c>
      <c r="D34" s="465" t="s">
        <v>163</v>
      </c>
      <c r="E34" s="466" t="s">
        <v>53</v>
      </c>
      <c r="F34" s="467">
        <v>30.954000000000001</v>
      </c>
      <c r="G34" s="465" t="s">
        <v>163</v>
      </c>
      <c r="H34" s="466">
        <v>12.773999999999999</v>
      </c>
      <c r="I34" s="467">
        <v>30.184000000000001</v>
      </c>
      <c r="J34" s="465" t="s">
        <v>200</v>
      </c>
      <c r="K34" s="466">
        <v>25.274000000000001</v>
      </c>
      <c r="L34" s="467">
        <v>59.405700000000003</v>
      </c>
      <c r="M34" s="465" t="s">
        <v>243</v>
      </c>
      <c r="N34" s="466">
        <v>17.631</v>
      </c>
      <c r="O34" s="467">
        <v>59.693399999999997</v>
      </c>
      <c r="P34" s="204" t="s">
        <v>166</v>
      </c>
      <c r="Q34" s="80">
        <v>15.999000000000001</v>
      </c>
      <c r="R34" s="81">
        <v>67.821399999999997</v>
      </c>
      <c r="S34" s="204" t="s">
        <v>238</v>
      </c>
      <c r="T34" s="80">
        <v>52.363</v>
      </c>
      <c r="U34" s="81">
        <v>69.611000000000004</v>
      </c>
      <c r="V34" s="204" t="s">
        <v>168</v>
      </c>
      <c r="W34" s="80">
        <v>58.535800000000002</v>
      </c>
      <c r="X34" s="81">
        <v>82.634100000000004</v>
      </c>
      <c r="Y34" s="204" t="s">
        <v>169</v>
      </c>
      <c r="Z34" s="80">
        <v>61.885800000000003</v>
      </c>
      <c r="AA34" s="81">
        <v>82.464100000000002</v>
      </c>
      <c r="AB34" s="204" t="s">
        <v>240</v>
      </c>
      <c r="AC34" s="80">
        <v>60.848300000000002</v>
      </c>
      <c r="AD34" s="81">
        <v>90.558300000000003</v>
      </c>
      <c r="AE34" s="204" t="s">
        <v>240</v>
      </c>
      <c r="AF34" s="80">
        <v>49.848300000000002</v>
      </c>
      <c r="AG34" s="81">
        <v>78.888300000000001</v>
      </c>
      <c r="AH34" s="208" t="s">
        <v>231</v>
      </c>
      <c r="AI34" s="42">
        <v>65.338300000000004</v>
      </c>
      <c r="AJ34" s="102">
        <v>81.511899999999997</v>
      </c>
      <c r="AK34" s="213" t="s">
        <v>277</v>
      </c>
      <c r="AL34" s="42">
        <v>66.331299999999999</v>
      </c>
      <c r="AM34" s="102">
        <v>115.2649</v>
      </c>
      <c r="AN34" s="213" t="s">
        <v>175</v>
      </c>
      <c r="AO34" s="42">
        <v>71.578299999999999</v>
      </c>
      <c r="AP34" s="102">
        <v>127.7483</v>
      </c>
      <c r="AQ34" s="488" t="s">
        <v>173</v>
      </c>
      <c r="AR34" s="489">
        <v>102.82729999999999</v>
      </c>
      <c r="AS34" s="490">
        <v>120.5993</v>
      </c>
      <c r="AT34" s="488" t="s">
        <v>173</v>
      </c>
      <c r="AU34" s="489">
        <v>111.7</v>
      </c>
      <c r="AV34" s="490">
        <v>138.892</v>
      </c>
      <c r="AW34" s="488" t="s">
        <v>235</v>
      </c>
      <c r="AX34" s="489">
        <v>154.160921</v>
      </c>
      <c r="AY34" s="490">
        <v>181.934845</v>
      </c>
      <c r="AZ34" s="269" t="s">
        <v>435</v>
      </c>
      <c r="BA34" s="270">
        <v>158.30408399999999</v>
      </c>
      <c r="BB34" s="270">
        <v>17.273828999999999</v>
      </c>
      <c r="BC34" s="270">
        <v>7.6165039999999999</v>
      </c>
      <c r="BD34" s="270">
        <v>196.48516699999999</v>
      </c>
      <c r="BE34" s="561">
        <f t="shared" si="1"/>
        <v>0.26568888562299559</v>
      </c>
    </row>
    <row r="35" spans="1:57" ht="13.05" customHeight="1" x14ac:dyDescent="0.2">
      <c r="A35" s="75"/>
      <c r="B35" s="908" t="s">
        <v>35</v>
      </c>
      <c r="C35" s="491" t="s">
        <v>129</v>
      </c>
      <c r="D35" s="458" t="s">
        <v>53</v>
      </c>
      <c r="E35" s="17" t="s">
        <v>53</v>
      </c>
      <c r="F35" s="459" t="s">
        <v>53</v>
      </c>
      <c r="G35" s="458" t="s">
        <v>279</v>
      </c>
      <c r="H35" s="17">
        <v>1.19</v>
      </c>
      <c r="I35" s="459">
        <v>1.19</v>
      </c>
      <c r="J35" s="458" t="s">
        <v>200</v>
      </c>
      <c r="K35" s="17">
        <v>2.99</v>
      </c>
      <c r="L35" s="459">
        <v>3.7290000000000001</v>
      </c>
      <c r="M35" s="458" t="s">
        <v>201</v>
      </c>
      <c r="N35" s="17">
        <v>1.29</v>
      </c>
      <c r="O35" s="459">
        <v>2.629</v>
      </c>
      <c r="P35" s="77" t="s">
        <v>200</v>
      </c>
      <c r="Q35" s="62">
        <v>1.3009999999999999</v>
      </c>
      <c r="R35" s="63">
        <v>1.93</v>
      </c>
      <c r="S35" s="77" t="s">
        <v>165</v>
      </c>
      <c r="T35" s="62">
        <v>2.33</v>
      </c>
      <c r="U35" s="63">
        <v>2.4900000000000002</v>
      </c>
      <c r="V35" s="77" t="s">
        <v>200</v>
      </c>
      <c r="W35" s="62">
        <v>1.69</v>
      </c>
      <c r="X35" s="63">
        <v>2.81</v>
      </c>
      <c r="Y35" s="77" t="s">
        <v>237</v>
      </c>
      <c r="Z35" s="62">
        <v>3.2949999999999999</v>
      </c>
      <c r="AA35" s="63">
        <v>6.4550000000000001</v>
      </c>
      <c r="AB35" s="77" t="s">
        <v>231</v>
      </c>
      <c r="AC35" s="62">
        <v>7.4390000000000001</v>
      </c>
      <c r="AD35" s="63">
        <v>13.349</v>
      </c>
      <c r="AE35" s="77" t="s">
        <v>167</v>
      </c>
      <c r="AF35" s="62">
        <v>6.9189999999999996</v>
      </c>
      <c r="AG35" s="63">
        <v>16.289000000000001</v>
      </c>
      <c r="AH35" s="207" t="s">
        <v>277</v>
      </c>
      <c r="AI35" s="39">
        <v>11.148999999999999</v>
      </c>
      <c r="AJ35" s="25">
        <v>22.959</v>
      </c>
      <c r="AK35" s="212" t="s">
        <v>175</v>
      </c>
      <c r="AL35" s="39">
        <v>12.917</v>
      </c>
      <c r="AM35" s="25">
        <v>24.719000000000001</v>
      </c>
      <c r="AN35" s="212" t="s">
        <v>233</v>
      </c>
      <c r="AO35" s="39">
        <v>13.46</v>
      </c>
      <c r="AP35" s="25">
        <v>31.25</v>
      </c>
      <c r="AQ35" s="479" t="s">
        <v>188</v>
      </c>
      <c r="AR35" s="480">
        <v>18.643999999999998</v>
      </c>
      <c r="AS35" s="481">
        <v>39.143999999999998</v>
      </c>
      <c r="AT35" s="479" t="s">
        <v>392</v>
      </c>
      <c r="AU35" s="480">
        <v>32.268999999999998</v>
      </c>
      <c r="AV35" s="481">
        <v>54.9482</v>
      </c>
      <c r="AW35" s="479" t="s">
        <v>490</v>
      </c>
      <c r="AX35" s="480">
        <v>47.689655000000002</v>
      </c>
      <c r="AY35" s="481">
        <v>63.746037999999999</v>
      </c>
      <c r="AZ35" s="263" t="s">
        <v>148</v>
      </c>
      <c r="BA35" s="264">
        <v>84.969576000000004</v>
      </c>
      <c r="BB35" s="264">
        <v>6.9449680000000003</v>
      </c>
      <c r="BC35" s="264">
        <v>4.6621639999999998</v>
      </c>
      <c r="BD35" s="264">
        <v>106.175709</v>
      </c>
      <c r="BE35" s="561">
        <f t="shared" si="1"/>
        <v>0.1435716814411821</v>
      </c>
    </row>
    <row r="36" spans="1:57" ht="13.05" customHeight="1" x14ac:dyDescent="0.2">
      <c r="A36" s="75"/>
      <c r="B36" s="908"/>
      <c r="C36" s="492" t="s">
        <v>43</v>
      </c>
      <c r="D36" s="460" t="s">
        <v>53</v>
      </c>
      <c r="E36" s="20" t="s">
        <v>53</v>
      </c>
      <c r="F36" s="461" t="s">
        <v>53</v>
      </c>
      <c r="G36" s="460" t="s">
        <v>53</v>
      </c>
      <c r="H36" s="20" t="s">
        <v>53</v>
      </c>
      <c r="I36" s="461" t="s">
        <v>53</v>
      </c>
      <c r="J36" s="460" t="s">
        <v>242</v>
      </c>
      <c r="K36" s="20">
        <v>3.15</v>
      </c>
      <c r="L36" s="461">
        <v>5.74</v>
      </c>
      <c r="M36" s="460" t="s">
        <v>200</v>
      </c>
      <c r="N36" s="20">
        <v>5.24</v>
      </c>
      <c r="O36" s="461">
        <v>7.7190000000000003</v>
      </c>
      <c r="P36" s="78" t="s">
        <v>202</v>
      </c>
      <c r="Q36" s="65">
        <v>12.4</v>
      </c>
      <c r="R36" s="66">
        <v>18.45</v>
      </c>
      <c r="S36" s="78" t="s">
        <v>238</v>
      </c>
      <c r="T36" s="65">
        <v>14.15</v>
      </c>
      <c r="U36" s="66">
        <v>17.12</v>
      </c>
      <c r="V36" s="78" t="s">
        <v>168</v>
      </c>
      <c r="W36" s="65">
        <v>22.35</v>
      </c>
      <c r="X36" s="66">
        <v>24.35</v>
      </c>
      <c r="Y36" s="78" t="s">
        <v>231</v>
      </c>
      <c r="Z36" s="65">
        <v>28.395</v>
      </c>
      <c r="AA36" s="66">
        <v>31.954999999999998</v>
      </c>
      <c r="AB36" s="78" t="s">
        <v>232</v>
      </c>
      <c r="AC36" s="65">
        <v>76.319999999999993</v>
      </c>
      <c r="AD36" s="66">
        <v>107.52</v>
      </c>
      <c r="AE36" s="78" t="s">
        <v>173</v>
      </c>
      <c r="AF36" s="65">
        <v>76.617999999999995</v>
      </c>
      <c r="AG36" s="66">
        <v>119.758</v>
      </c>
      <c r="AH36" s="207" t="s">
        <v>435</v>
      </c>
      <c r="AI36" s="39">
        <v>99.037999999999997</v>
      </c>
      <c r="AJ36" s="25">
        <v>152.018</v>
      </c>
      <c r="AK36" s="212" t="s">
        <v>287</v>
      </c>
      <c r="AL36" s="39">
        <v>102.94</v>
      </c>
      <c r="AM36" s="25">
        <v>135.21</v>
      </c>
      <c r="AN36" s="212" t="s">
        <v>222</v>
      </c>
      <c r="AO36" s="39">
        <v>109.3603</v>
      </c>
      <c r="AP36" s="25">
        <v>130.33029999999999</v>
      </c>
      <c r="AQ36" s="482" t="s">
        <v>134</v>
      </c>
      <c r="AR36" s="483">
        <v>126.34699999999999</v>
      </c>
      <c r="AS36" s="484">
        <v>135.767</v>
      </c>
      <c r="AT36" s="482" t="s">
        <v>321</v>
      </c>
      <c r="AU36" s="483">
        <v>135.047</v>
      </c>
      <c r="AV36" s="484">
        <v>144.49199999999999</v>
      </c>
      <c r="AW36" s="482" t="s">
        <v>272</v>
      </c>
      <c r="AX36" s="483">
        <v>104.114037</v>
      </c>
      <c r="AY36" s="484">
        <v>131.824037</v>
      </c>
      <c r="AZ36" s="265" t="s">
        <v>293</v>
      </c>
      <c r="BA36" s="266">
        <v>119.273696</v>
      </c>
      <c r="BB36" s="266">
        <v>17.503276</v>
      </c>
      <c r="BC36" s="266">
        <v>9.89</v>
      </c>
      <c r="BD36" s="266">
        <v>160.45774499999999</v>
      </c>
      <c r="BE36" s="562">
        <f t="shared" si="1"/>
        <v>0.21697230437058282</v>
      </c>
    </row>
    <row r="37" spans="1:57" ht="13.05" customHeight="1" x14ac:dyDescent="0.2">
      <c r="A37" s="75"/>
      <c r="B37" s="908"/>
      <c r="C37" s="492" t="s">
        <v>101</v>
      </c>
      <c r="D37" s="460" t="s">
        <v>53</v>
      </c>
      <c r="E37" s="20" t="s">
        <v>53</v>
      </c>
      <c r="F37" s="461" t="s">
        <v>53</v>
      </c>
      <c r="G37" s="460" t="s">
        <v>163</v>
      </c>
      <c r="H37" s="20">
        <v>2.23</v>
      </c>
      <c r="I37" s="461">
        <v>2.23</v>
      </c>
      <c r="J37" s="460" t="s">
        <v>53</v>
      </c>
      <c r="K37" s="20" t="s">
        <v>53</v>
      </c>
      <c r="L37" s="461" t="s">
        <v>53</v>
      </c>
      <c r="M37" s="460" t="s">
        <v>200</v>
      </c>
      <c r="N37" s="20">
        <v>2.11</v>
      </c>
      <c r="O37" s="461">
        <v>2.2999999999999998</v>
      </c>
      <c r="P37" s="78" t="s">
        <v>275</v>
      </c>
      <c r="Q37" s="65">
        <v>1.9550000000000001</v>
      </c>
      <c r="R37" s="66">
        <v>2.0150000000000001</v>
      </c>
      <c r="S37" s="78" t="s">
        <v>166</v>
      </c>
      <c r="T37" s="65">
        <v>1.875</v>
      </c>
      <c r="U37" s="66">
        <v>2.2749999999999999</v>
      </c>
      <c r="V37" s="78" t="s">
        <v>201</v>
      </c>
      <c r="W37" s="65">
        <v>1.53</v>
      </c>
      <c r="X37" s="66">
        <v>1.53</v>
      </c>
      <c r="Y37" s="78" t="s">
        <v>202</v>
      </c>
      <c r="Z37" s="65">
        <v>2.8050000000000002</v>
      </c>
      <c r="AA37" s="66">
        <v>2.8050000000000002</v>
      </c>
      <c r="AB37" s="78" t="s">
        <v>201</v>
      </c>
      <c r="AC37" s="65">
        <v>1.68</v>
      </c>
      <c r="AD37" s="66">
        <v>1.68</v>
      </c>
      <c r="AE37" s="78" t="s">
        <v>243</v>
      </c>
      <c r="AF37" s="65">
        <v>2.98</v>
      </c>
      <c r="AG37" s="66">
        <v>3.18</v>
      </c>
      <c r="AH37" s="207" t="s">
        <v>237</v>
      </c>
      <c r="AI37" s="39">
        <v>3.19</v>
      </c>
      <c r="AJ37" s="25">
        <v>3.67</v>
      </c>
      <c r="AK37" s="212" t="s">
        <v>172</v>
      </c>
      <c r="AL37" s="39">
        <v>3.8849999999999998</v>
      </c>
      <c r="AM37" s="25">
        <v>4.4050000000000002</v>
      </c>
      <c r="AN37" s="212" t="s">
        <v>240</v>
      </c>
      <c r="AO37" s="39">
        <v>4.24</v>
      </c>
      <c r="AP37" s="25" t="s">
        <v>164</v>
      </c>
      <c r="AQ37" s="482" t="s">
        <v>171</v>
      </c>
      <c r="AR37" s="483">
        <v>4.3600000000000003</v>
      </c>
      <c r="AS37" s="484">
        <v>5.032</v>
      </c>
      <c r="AT37" s="482" t="s">
        <v>244</v>
      </c>
      <c r="AU37" s="483">
        <v>4.0199999999999996</v>
      </c>
      <c r="AV37" s="484">
        <v>4.08</v>
      </c>
      <c r="AW37" s="482" t="s">
        <v>203</v>
      </c>
      <c r="AX37" s="483">
        <v>5.30966</v>
      </c>
      <c r="AY37" s="484">
        <v>9.6556599999999992</v>
      </c>
      <c r="AZ37" s="265" t="s">
        <v>235</v>
      </c>
      <c r="BA37" s="266">
        <v>7.0666960000000003</v>
      </c>
      <c r="BB37" s="266">
        <v>0.52142699999999997</v>
      </c>
      <c r="BC37" s="266" t="s">
        <v>53</v>
      </c>
      <c r="BD37" s="266">
        <v>11.744123</v>
      </c>
      <c r="BE37" s="562">
        <f t="shared" si="1"/>
        <v>1.5880501312800839E-2</v>
      </c>
    </row>
    <row r="38" spans="1:57" ht="13.05" customHeight="1" x14ac:dyDescent="0.2">
      <c r="A38" s="75"/>
      <c r="B38" s="908"/>
      <c r="C38" s="492" t="s">
        <v>102</v>
      </c>
      <c r="D38" s="460"/>
      <c r="E38" s="20"/>
      <c r="F38" s="461"/>
      <c r="G38" s="460"/>
      <c r="H38" s="20"/>
      <c r="I38" s="461"/>
      <c r="J38" s="460"/>
      <c r="K38" s="20"/>
      <c r="L38" s="461"/>
      <c r="M38" s="460"/>
      <c r="N38" s="20"/>
      <c r="O38" s="461"/>
      <c r="P38" s="78"/>
      <c r="Q38" s="65"/>
      <c r="R38" s="66"/>
      <c r="S38" s="78"/>
      <c r="T38" s="65"/>
      <c r="U38" s="66"/>
      <c r="V38" s="78"/>
      <c r="W38" s="65"/>
      <c r="X38" s="66"/>
      <c r="Y38" s="78"/>
      <c r="Z38" s="65"/>
      <c r="AA38" s="66"/>
      <c r="AB38" s="78"/>
      <c r="AC38" s="65"/>
      <c r="AD38" s="66"/>
      <c r="AE38" s="78"/>
      <c r="AF38" s="65"/>
      <c r="AG38" s="66"/>
      <c r="AH38" s="207"/>
      <c r="AI38" s="39"/>
      <c r="AJ38" s="25"/>
      <c r="AK38" s="212"/>
      <c r="AL38" s="39"/>
      <c r="AM38" s="25"/>
      <c r="AN38" s="212"/>
      <c r="AO38" s="39"/>
      <c r="AP38" s="25"/>
      <c r="AQ38" s="482"/>
      <c r="AR38" s="483"/>
      <c r="AS38" s="484"/>
      <c r="AT38" s="482" t="s">
        <v>53</v>
      </c>
      <c r="AU38" s="483" t="s">
        <v>53</v>
      </c>
      <c r="AV38" s="484" t="s">
        <v>53</v>
      </c>
      <c r="AW38" s="482" t="s">
        <v>279</v>
      </c>
      <c r="AX38" s="483" t="s">
        <v>53</v>
      </c>
      <c r="AY38" s="484">
        <v>0.89537999999999995</v>
      </c>
      <c r="AZ38" s="265" t="s">
        <v>53</v>
      </c>
      <c r="BA38" s="266" t="s">
        <v>53</v>
      </c>
      <c r="BB38" s="266" t="s">
        <v>53</v>
      </c>
      <c r="BC38" s="266" t="s">
        <v>241</v>
      </c>
      <c r="BD38" s="266" t="s">
        <v>53</v>
      </c>
      <c r="BE38" s="562"/>
    </row>
    <row r="39" spans="1:57" ht="13.05" customHeight="1" x14ac:dyDescent="0.2">
      <c r="A39" s="75"/>
      <c r="B39" s="908"/>
      <c r="C39" s="493" t="s">
        <v>103</v>
      </c>
      <c r="D39" s="462" t="s">
        <v>242</v>
      </c>
      <c r="E39" s="463">
        <v>2.95</v>
      </c>
      <c r="F39" s="464">
        <v>2.95</v>
      </c>
      <c r="G39" s="462" t="s">
        <v>53</v>
      </c>
      <c r="H39" s="463" t="s">
        <v>53</v>
      </c>
      <c r="I39" s="464" t="s">
        <v>53</v>
      </c>
      <c r="J39" s="462" t="s">
        <v>165</v>
      </c>
      <c r="K39" s="463">
        <v>3.77</v>
      </c>
      <c r="L39" s="464">
        <v>3.835</v>
      </c>
      <c r="M39" s="462" t="s">
        <v>169</v>
      </c>
      <c r="N39" s="463">
        <v>3.4449999999999998</v>
      </c>
      <c r="O39" s="464">
        <v>4.53</v>
      </c>
      <c r="P39" s="79" t="s">
        <v>168</v>
      </c>
      <c r="Q39" s="67">
        <v>3.4260000000000002</v>
      </c>
      <c r="R39" s="68">
        <v>5.0659999999999998</v>
      </c>
      <c r="S39" s="79" t="s">
        <v>244</v>
      </c>
      <c r="T39" s="67">
        <v>3.3159999999999998</v>
      </c>
      <c r="U39" s="68">
        <v>4.5359999999999996</v>
      </c>
      <c r="V39" s="79" t="s">
        <v>169</v>
      </c>
      <c r="W39" s="67">
        <v>5.2850000000000001</v>
      </c>
      <c r="X39" s="68">
        <v>6.3550000000000004</v>
      </c>
      <c r="Y39" s="79" t="s">
        <v>167</v>
      </c>
      <c r="Z39" s="67">
        <v>6.69</v>
      </c>
      <c r="AA39" s="68">
        <v>8.76</v>
      </c>
      <c r="AB39" s="79" t="s">
        <v>240</v>
      </c>
      <c r="AC39" s="67">
        <v>5.45</v>
      </c>
      <c r="AD39" s="68">
        <v>6.95</v>
      </c>
      <c r="AE39" s="79" t="s">
        <v>240</v>
      </c>
      <c r="AF39" s="67">
        <v>7.71</v>
      </c>
      <c r="AG39" s="68">
        <v>9.26</v>
      </c>
      <c r="AH39" s="207" t="s">
        <v>204</v>
      </c>
      <c r="AI39" s="39">
        <v>8.7899999999999991</v>
      </c>
      <c r="AJ39" s="25">
        <v>10.83</v>
      </c>
      <c r="AK39" s="212" t="s">
        <v>277</v>
      </c>
      <c r="AL39" s="39">
        <v>9.19</v>
      </c>
      <c r="AM39" s="25">
        <v>11.52</v>
      </c>
      <c r="AN39" s="212" t="s">
        <v>173</v>
      </c>
      <c r="AO39" s="39">
        <v>6.24</v>
      </c>
      <c r="AP39" s="25">
        <v>10.82</v>
      </c>
      <c r="AQ39" s="485" t="s">
        <v>277</v>
      </c>
      <c r="AR39" s="486">
        <v>7.5679999999999996</v>
      </c>
      <c r="AS39" s="487">
        <v>12.802</v>
      </c>
      <c r="AT39" s="485" t="s">
        <v>175</v>
      </c>
      <c r="AU39" s="486">
        <v>8.56</v>
      </c>
      <c r="AV39" s="487">
        <v>19.794</v>
      </c>
      <c r="AW39" s="485" t="s">
        <v>239</v>
      </c>
      <c r="AX39" s="486">
        <v>14.9</v>
      </c>
      <c r="AY39" s="487">
        <v>22.018000000000001</v>
      </c>
      <c r="AZ39" s="267" t="s">
        <v>165</v>
      </c>
      <c r="BA39" s="268">
        <v>3.97</v>
      </c>
      <c r="BB39" s="268" t="s">
        <v>53</v>
      </c>
      <c r="BC39" s="268" t="s">
        <v>53</v>
      </c>
      <c r="BD39" s="268">
        <v>11.51</v>
      </c>
      <c r="BE39" s="563">
        <f t="shared" si="1"/>
        <v>1.5563918234706641E-2</v>
      </c>
    </row>
    <row r="40" spans="1:57" ht="13.05" customHeight="1" x14ac:dyDescent="0.25">
      <c r="A40" s="75"/>
      <c r="B40" s="443" t="s">
        <v>36</v>
      </c>
      <c r="C40" s="256" t="s">
        <v>36</v>
      </c>
      <c r="D40" s="465" t="s">
        <v>276</v>
      </c>
      <c r="E40" s="466">
        <v>30.332000000000001</v>
      </c>
      <c r="F40" s="467">
        <v>30.782</v>
      </c>
      <c r="G40" s="465" t="s">
        <v>205</v>
      </c>
      <c r="H40" s="466">
        <v>26.757000000000001</v>
      </c>
      <c r="I40" s="467">
        <v>28.587</v>
      </c>
      <c r="J40" s="465" t="s">
        <v>278</v>
      </c>
      <c r="K40" s="466">
        <v>42.439</v>
      </c>
      <c r="L40" s="467">
        <v>46.991</v>
      </c>
      <c r="M40" s="465" t="s">
        <v>365</v>
      </c>
      <c r="N40" s="466">
        <v>50.863999999999997</v>
      </c>
      <c r="O40" s="467">
        <v>57.372</v>
      </c>
      <c r="P40" s="204" t="s">
        <v>135</v>
      </c>
      <c r="Q40" s="80">
        <v>49.664000000000001</v>
      </c>
      <c r="R40" s="81">
        <v>60.250999999999998</v>
      </c>
      <c r="S40" s="204" t="s">
        <v>139</v>
      </c>
      <c r="T40" s="80">
        <v>58.874000000000002</v>
      </c>
      <c r="U40" s="81">
        <v>70.477999999999994</v>
      </c>
      <c r="V40" s="204" t="s">
        <v>346</v>
      </c>
      <c r="W40" s="80">
        <v>69.710999999999999</v>
      </c>
      <c r="X40" s="81">
        <v>76.435100000000006</v>
      </c>
      <c r="Y40" s="204" t="s">
        <v>192</v>
      </c>
      <c r="Z40" s="80">
        <v>74.747100000000003</v>
      </c>
      <c r="AA40" s="81">
        <v>78.007099999999994</v>
      </c>
      <c r="AB40" s="204" t="s">
        <v>195</v>
      </c>
      <c r="AC40" s="80">
        <v>80.516999999999996</v>
      </c>
      <c r="AD40" s="81">
        <v>90.507000000000005</v>
      </c>
      <c r="AE40" s="204" t="s">
        <v>141</v>
      </c>
      <c r="AF40" s="80">
        <v>88.137200000000007</v>
      </c>
      <c r="AG40" s="81">
        <v>101.8972</v>
      </c>
      <c r="AH40" s="209" t="s">
        <v>249</v>
      </c>
      <c r="AI40" s="100">
        <v>106.50700000000001</v>
      </c>
      <c r="AJ40" s="107">
        <v>122.48699999999999</v>
      </c>
      <c r="AK40" s="214" t="s">
        <v>415</v>
      </c>
      <c r="AL40" s="100">
        <v>124.666</v>
      </c>
      <c r="AM40" s="107">
        <v>144.60059999999999</v>
      </c>
      <c r="AN40" s="214" t="s">
        <v>282</v>
      </c>
      <c r="AO40" s="100">
        <v>146.87029999999999</v>
      </c>
      <c r="AP40" s="107">
        <v>158.04150000000001</v>
      </c>
      <c r="AQ40" s="488" t="s">
        <v>403</v>
      </c>
      <c r="AR40" s="489">
        <v>152.22659999999999</v>
      </c>
      <c r="AS40" s="490">
        <v>168.82060000000001</v>
      </c>
      <c r="AT40" s="488" t="s">
        <v>409</v>
      </c>
      <c r="AU40" s="489">
        <v>172.76</v>
      </c>
      <c r="AV40" s="490">
        <v>184.42</v>
      </c>
      <c r="AW40" s="488" t="s">
        <v>438</v>
      </c>
      <c r="AX40" s="489">
        <v>187.84224499999999</v>
      </c>
      <c r="AY40" s="490">
        <v>208.65094400000001</v>
      </c>
      <c r="AZ40" s="269" t="s">
        <v>682</v>
      </c>
      <c r="BA40" s="270">
        <v>192.002894</v>
      </c>
      <c r="BB40" s="270">
        <v>4.9832700000000001</v>
      </c>
      <c r="BC40" s="270">
        <v>11.194407</v>
      </c>
      <c r="BD40" s="270">
        <v>208.18057099999999</v>
      </c>
      <c r="BE40" s="561">
        <f t="shared" si="1"/>
        <v>0.28150350869665858</v>
      </c>
    </row>
    <row r="41" spans="1:57" ht="30.6" x14ac:dyDescent="0.25">
      <c r="A41" s="75"/>
      <c r="B41" s="442" t="s">
        <v>40</v>
      </c>
      <c r="C41" s="257" t="s">
        <v>66</v>
      </c>
      <c r="D41" s="468" t="s">
        <v>243</v>
      </c>
      <c r="E41" s="469">
        <v>5.452</v>
      </c>
      <c r="F41" s="470">
        <v>5.452</v>
      </c>
      <c r="G41" s="468" t="s">
        <v>242</v>
      </c>
      <c r="H41" s="469">
        <v>3.5169999999999999</v>
      </c>
      <c r="I41" s="470">
        <v>3.5169999999999999</v>
      </c>
      <c r="J41" s="468" t="s">
        <v>237</v>
      </c>
      <c r="K41" s="469">
        <v>4.1669999999999998</v>
      </c>
      <c r="L41" s="470">
        <v>5.7370000000000001</v>
      </c>
      <c r="M41" s="468" t="s">
        <v>202</v>
      </c>
      <c r="N41" s="469">
        <v>2.9649999999999999</v>
      </c>
      <c r="O41" s="470">
        <v>4.665</v>
      </c>
      <c r="P41" s="77" t="s">
        <v>168</v>
      </c>
      <c r="Q41" s="62">
        <v>6.2839999999999998</v>
      </c>
      <c r="R41" s="63">
        <v>6.524</v>
      </c>
      <c r="S41" s="77" t="s">
        <v>238</v>
      </c>
      <c r="T41" s="62">
        <v>5.6139999999999999</v>
      </c>
      <c r="U41" s="63">
        <v>5.6139999999999999</v>
      </c>
      <c r="V41" s="77" t="s">
        <v>170</v>
      </c>
      <c r="W41" s="62">
        <v>4.7240000000000002</v>
      </c>
      <c r="X41" s="63">
        <v>4.9589999999999996</v>
      </c>
      <c r="Y41" s="77" t="s">
        <v>170</v>
      </c>
      <c r="Z41" s="62">
        <v>5.7939999999999996</v>
      </c>
      <c r="AA41" s="63">
        <v>6.0590000000000002</v>
      </c>
      <c r="AB41" s="77" t="s">
        <v>171</v>
      </c>
      <c r="AC41" s="62">
        <v>6.1079999999999997</v>
      </c>
      <c r="AD41" s="63">
        <v>6.7779999999999996</v>
      </c>
      <c r="AE41" s="77" t="s">
        <v>244</v>
      </c>
      <c r="AF41" s="62">
        <v>6.4889999999999999</v>
      </c>
      <c r="AG41" s="63">
        <v>14.519</v>
      </c>
      <c r="AH41" s="207" t="s">
        <v>204</v>
      </c>
      <c r="AI41" s="39">
        <v>13.88</v>
      </c>
      <c r="AJ41" s="25">
        <v>29.23</v>
      </c>
      <c r="AK41" s="212" t="s">
        <v>205</v>
      </c>
      <c r="AL41" s="39">
        <v>22.649000000000001</v>
      </c>
      <c r="AM41" s="25">
        <v>23.930399999999999</v>
      </c>
      <c r="AN41" s="212" t="s">
        <v>174</v>
      </c>
      <c r="AO41" s="39">
        <v>40.110100000000003</v>
      </c>
      <c r="AP41" s="25">
        <v>46.220500000000001</v>
      </c>
      <c r="AQ41" s="488" t="s">
        <v>234</v>
      </c>
      <c r="AR41" s="489">
        <v>40.338500000000003</v>
      </c>
      <c r="AS41" s="490">
        <v>45.444299999999998</v>
      </c>
      <c r="AT41" s="488" t="s">
        <v>374</v>
      </c>
      <c r="AU41" s="489">
        <v>33.800400000000003</v>
      </c>
      <c r="AV41" s="490">
        <v>36.314999999999998</v>
      </c>
      <c r="AW41" s="488" t="s">
        <v>271</v>
      </c>
      <c r="AX41" s="489">
        <v>40.207631999999997</v>
      </c>
      <c r="AY41" s="490">
        <v>49.970905000000002</v>
      </c>
      <c r="AZ41" s="269" t="s">
        <v>245</v>
      </c>
      <c r="BA41" s="270">
        <v>71.882033000000007</v>
      </c>
      <c r="BB41" s="270" t="s">
        <v>53</v>
      </c>
      <c r="BC41" s="270">
        <v>11.800814000000001</v>
      </c>
      <c r="BD41" s="270">
        <v>89.697846999999996</v>
      </c>
      <c r="BE41" s="561">
        <f t="shared" si="1"/>
        <v>0.12129017867395536</v>
      </c>
    </row>
    <row r="42" spans="1:57" ht="13.05" customHeight="1" x14ac:dyDescent="0.25">
      <c r="A42" s="75"/>
      <c r="B42" s="905" t="s">
        <v>33</v>
      </c>
      <c r="C42" s="257" t="s">
        <v>52</v>
      </c>
      <c r="D42" s="471"/>
      <c r="E42" s="343"/>
      <c r="F42" s="472"/>
      <c r="G42" s="471"/>
      <c r="H42" s="343"/>
      <c r="I42" s="472"/>
      <c r="J42" s="471" t="s">
        <v>279</v>
      </c>
      <c r="K42" s="343">
        <v>4.7699999999999996</v>
      </c>
      <c r="L42" s="472">
        <v>7.94</v>
      </c>
      <c r="M42" s="471" t="s">
        <v>53</v>
      </c>
      <c r="N42" s="343" t="s">
        <v>53</v>
      </c>
      <c r="O42" s="472" t="s">
        <v>53</v>
      </c>
      <c r="P42" s="77" t="s">
        <v>53</v>
      </c>
      <c r="Q42" s="62" t="s">
        <v>53</v>
      </c>
      <c r="R42" s="63" t="s">
        <v>53</v>
      </c>
      <c r="S42" s="77" t="s">
        <v>53</v>
      </c>
      <c r="T42" s="62" t="s">
        <v>53</v>
      </c>
      <c r="U42" s="63" t="s">
        <v>53</v>
      </c>
      <c r="V42" s="77" t="s">
        <v>53</v>
      </c>
      <c r="W42" s="62" t="s">
        <v>53</v>
      </c>
      <c r="X42" s="63" t="s">
        <v>53</v>
      </c>
      <c r="Y42" s="77" t="s">
        <v>53</v>
      </c>
      <c r="Z42" s="62" t="s">
        <v>53</v>
      </c>
      <c r="AA42" s="63" t="s">
        <v>53</v>
      </c>
      <c r="AB42" s="77" t="s">
        <v>53</v>
      </c>
      <c r="AC42" s="62" t="s">
        <v>53</v>
      </c>
      <c r="AD42" s="63" t="s">
        <v>53</v>
      </c>
      <c r="AE42" s="77" t="s">
        <v>279</v>
      </c>
      <c r="AF42" s="62">
        <v>12.5</v>
      </c>
      <c r="AG42" s="63">
        <v>12.5</v>
      </c>
      <c r="AH42" s="206" t="s">
        <v>53</v>
      </c>
      <c r="AI42" s="35" t="s">
        <v>53</v>
      </c>
      <c r="AJ42" s="24" t="s">
        <v>53</v>
      </c>
      <c r="AK42" s="211" t="s">
        <v>53</v>
      </c>
      <c r="AL42" s="35" t="s">
        <v>53</v>
      </c>
      <c r="AM42" s="24" t="s">
        <v>53</v>
      </c>
      <c r="AN42" s="211" t="s">
        <v>53</v>
      </c>
      <c r="AO42" s="35" t="s">
        <v>53</v>
      </c>
      <c r="AP42" s="24" t="s">
        <v>53</v>
      </c>
      <c r="AQ42" s="479" t="s">
        <v>53</v>
      </c>
      <c r="AR42" s="480" t="s">
        <v>53</v>
      </c>
      <c r="AS42" s="481" t="s">
        <v>53</v>
      </c>
      <c r="AT42" s="479" t="s">
        <v>163</v>
      </c>
      <c r="AU42" s="480">
        <v>3.44</v>
      </c>
      <c r="AV42" s="481">
        <v>3.44</v>
      </c>
      <c r="AW42" s="479" t="s">
        <v>243</v>
      </c>
      <c r="AX42" s="480">
        <v>12.38</v>
      </c>
      <c r="AY42" s="481">
        <v>18.95</v>
      </c>
      <c r="AZ42" s="263" t="s">
        <v>171</v>
      </c>
      <c r="BA42" s="264">
        <v>37.04</v>
      </c>
      <c r="BB42" s="264">
        <v>0.09</v>
      </c>
      <c r="BC42" s="264" t="s">
        <v>241</v>
      </c>
      <c r="BD42" s="264">
        <v>37.130000000000003</v>
      </c>
      <c r="BE42" s="561">
        <f t="shared" si="1"/>
        <v>5.0207496442628813E-2</v>
      </c>
    </row>
    <row r="43" spans="1:57" ht="13.05" customHeight="1" thickBot="1" x14ac:dyDescent="0.3">
      <c r="A43" s="75"/>
      <c r="B43" s="906"/>
      <c r="C43" s="258" t="s">
        <v>51</v>
      </c>
      <c r="D43" s="473" t="s">
        <v>372</v>
      </c>
      <c r="E43" s="474">
        <v>768.03300000000002</v>
      </c>
      <c r="F43" s="475">
        <v>876.86300000000006</v>
      </c>
      <c r="G43" s="473" t="s">
        <v>179</v>
      </c>
      <c r="H43" s="474">
        <v>889.26300000000003</v>
      </c>
      <c r="I43" s="475">
        <v>1107.463</v>
      </c>
      <c r="J43" s="473" t="s">
        <v>375</v>
      </c>
      <c r="K43" s="474">
        <v>809.26099999999997</v>
      </c>
      <c r="L43" s="475">
        <v>1728.001</v>
      </c>
      <c r="M43" s="473" t="s">
        <v>551</v>
      </c>
      <c r="N43" s="474">
        <v>1002.466</v>
      </c>
      <c r="O43" s="475">
        <v>1947.6664000000001</v>
      </c>
      <c r="P43" s="205" t="s">
        <v>208</v>
      </c>
      <c r="Q43" s="84">
        <v>78.680000000000007</v>
      </c>
      <c r="R43" s="85">
        <v>106.4534</v>
      </c>
      <c r="S43" s="205" t="s">
        <v>146</v>
      </c>
      <c r="T43" s="84">
        <v>1369.028</v>
      </c>
      <c r="U43" s="85">
        <v>1622.97</v>
      </c>
      <c r="V43" s="205" t="s">
        <v>325</v>
      </c>
      <c r="W43" s="84">
        <v>1008.9334</v>
      </c>
      <c r="X43" s="85">
        <v>1553.8859</v>
      </c>
      <c r="Y43" s="476" t="s">
        <v>407</v>
      </c>
      <c r="Z43" s="477">
        <v>554.70000000000005</v>
      </c>
      <c r="AA43" s="478">
        <v>724.95</v>
      </c>
      <c r="AB43" s="476" t="s">
        <v>409</v>
      </c>
      <c r="AC43" s="477">
        <v>568.26</v>
      </c>
      <c r="AD43" s="478">
        <v>674.45100000000002</v>
      </c>
      <c r="AE43" s="476" t="s">
        <v>319</v>
      </c>
      <c r="AF43" s="477">
        <v>628.84119999999996</v>
      </c>
      <c r="AG43" s="478">
        <v>840.66219999999998</v>
      </c>
      <c r="AH43" s="210" t="s">
        <v>909</v>
      </c>
      <c r="AI43" s="106">
        <v>740.05579999999998</v>
      </c>
      <c r="AJ43" s="88">
        <v>891.56679999999994</v>
      </c>
      <c r="AK43" s="215" t="s">
        <v>460</v>
      </c>
      <c r="AL43" s="106">
        <v>1338.9580000000001</v>
      </c>
      <c r="AM43" s="88">
        <v>1568.981</v>
      </c>
      <c r="AN43" s="215" t="s">
        <v>573</v>
      </c>
      <c r="AO43" s="106">
        <v>1855.0609999999999</v>
      </c>
      <c r="AP43" s="88">
        <v>1951.251</v>
      </c>
      <c r="AQ43" s="476" t="s">
        <v>904</v>
      </c>
      <c r="AR43" s="477">
        <v>2069.2561999999998</v>
      </c>
      <c r="AS43" s="478">
        <v>2198.2939000000001</v>
      </c>
      <c r="AT43" s="476" t="s">
        <v>569</v>
      </c>
      <c r="AU43" s="477">
        <v>2448.4133999999999</v>
      </c>
      <c r="AV43" s="478">
        <v>2554.4421000000002</v>
      </c>
      <c r="AW43" s="476" t="s">
        <v>677</v>
      </c>
      <c r="AX43" s="477">
        <v>1566.829506</v>
      </c>
      <c r="AY43" s="478">
        <v>2237.0860280000002</v>
      </c>
      <c r="AZ43" s="271" t="s">
        <v>1166</v>
      </c>
      <c r="BA43" s="272">
        <v>1442.4232400000001</v>
      </c>
      <c r="BB43" s="272">
        <v>319.37819100000002</v>
      </c>
      <c r="BC43" s="272">
        <v>36.344866000000003</v>
      </c>
      <c r="BD43" s="272">
        <v>1817.645992</v>
      </c>
      <c r="BE43" s="565">
        <f t="shared" si="1"/>
        <v>2.4578361076568411</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7" s="117" customFormat="1" ht="12" customHeight="1" x14ac:dyDescent="0.25">
      <c r="A49" s="895" t="s">
        <v>65</v>
      </c>
      <c r="B49" s="896" t="s">
        <v>41</v>
      </c>
      <c r="C49" s="613" t="s">
        <v>855</v>
      </c>
      <c r="D49" s="498" t="s">
        <v>190</v>
      </c>
      <c r="E49" s="499">
        <v>577.74099999999999</v>
      </c>
      <c r="F49" s="500">
        <v>632.14099999999996</v>
      </c>
      <c r="G49" s="498" t="s">
        <v>213</v>
      </c>
      <c r="H49" s="499">
        <v>646.77</v>
      </c>
      <c r="I49" s="500">
        <v>805.19</v>
      </c>
      <c r="J49" s="498" t="s">
        <v>342</v>
      </c>
      <c r="K49" s="499">
        <v>737.17</v>
      </c>
      <c r="L49" s="500">
        <v>935.02200000000005</v>
      </c>
      <c r="M49" s="498" t="s">
        <v>227</v>
      </c>
      <c r="N49" s="499">
        <v>933.09</v>
      </c>
      <c r="O49" s="500">
        <v>1469.02</v>
      </c>
      <c r="P49" s="501" t="s">
        <v>228</v>
      </c>
      <c r="Q49" s="239">
        <v>1118.6199999999999</v>
      </c>
      <c r="R49" s="240">
        <v>1448.65</v>
      </c>
      <c r="S49" s="501" t="s">
        <v>622</v>
      </c>
      <c r="T49" s="239">
        <v>1125.58</v>
      </c>
      <c r="U49" s="240">
        <v>1252.42</v>
      </c>
      <c r="V49" s="501" t="s">
        <v>294</v>
      </c>
      <c r="W49" s="239">
        <v>1234.01</v>
      </c>
      <c r="X49" s="240">
        <v>1304.81</v>
      </c>
      <c r="Y49" s="501" t="s">
        <v>150</v>
      </c>
      <c r="Z49" s="239">
        <v>1382.96</v>
      </c>
      <c r="AA49" s="240" t="s">
        <v>1184</v>
      </c>
      <c r="AB49" s="501" t="s">
        <v>398</v>
      </c>
      <c r="AC49" s="239">
        <v>1675.58</v>
      </c>
      <c r="AD49" s="240">
        <v>2052.8200000000002</v>
      </c>
      <c r="AE49" s="501" t="s">
        <v>578</v>
      </c>
      <c r="AF49" s="239">
        <v>1641.88</v>
      </c>
      <c r="AG49" s="240">
        <v>2451.84</v>
      </c>
      <c r="AH49" s="501" t="s">
        <v>156</v>
      </c>
      <c r="AI49" s="239" t="s">
        <v>1185</v>
      </c>
      <c r="AJ49" s="240">
        <v>3585.08</v>
      </c>
      <c r="AK49" s="245" t="s">
        <v>466</v>
      </c>
      <c r="AL49" s="239">
        <v>2430.04</v>
      </c>
      <c r="AM49" s="240">
        <v>3900.2730000000001</v>
      </c>
      <c r="AN49" s="238" t="s">
        <v>358</v>
      </c>
      <c r="AO49" s="239">
        <v>3809.68</v>
      </c>
      <c r="AP49" s="240">
        <v>4558.93</v>
      </c>
      <c r="AQ49" s="508" t="s">
        <v>532</v>
      </c>
      <c r="AR49" s="509">
        <v>4282.96</v>
      </c>
      <c r="AS49" s="510">
        <v>4781.93</v>
      </c>
      <c r="AT49" s="508" t="s">
        <v>431</v>
      </c>
      <c r="AU49" s="509">
        <v>4692.32</v>
      </c>
      <c r="AV49" s="510">
        <v>5070.4440000000004</v>
      </c>
      <c r="AW49" s="508" t="s">
        <v>901</v>
      </c>
      <c r="AX49" s="509">
        <v>7282.4949999999999</v>
      </c>
      <c r="AY49" s="510">
        <v>7885.9593720000003</v>
      </c>
      <c r="AZ49" s="273" t="s">
        <v>1186</v>
      </c>
      <c r="BA49" s="274">
        <v>10132.731963</v>
      </c>
      <c r="BB49" s="274">
        <v>124.497997</v>
      </c>
      <c r="BC49" s="274">
        <v>300.28959800000001</v>
      </c>
      <c r="BD49" s="275">
        <v>10577.969558000001</v>
      </c>
    </row>
    <row r="50" spans="1:57" s="117" customFormat="1" ht="12" customHeight="1" x14ac:dyDescent="0.25">
      <c r="A50" s="895" t="s">
        <v>65</v>
      </c>
      <c r="B50" s="897"/>
      <c r="C50" s="533" t="s">
        <v>856</v>
      </c>
      <c r="D50" s="502" t="s">
        <v>392</v>
      </c>
      <c r="E50" s="503">
        <v>236.51</v>
      </c>
      <c r="F50" s="504">
        <v>255.79</v>
      </c>
      <c r="G50" s="502" t="s">
        <v>134</v>
      </c>
      <c r="H50" s="503">
        <v>264.85000000000002</v>
      </c>
      <c r="I50" s="504">
        <v>313.92</v>
      </c>
      <c r="J50" s="502" t="s">
        <v>246</v>
      </c>
      <c r="K50" s="503">
        <v>308.27999999999997</v>
      </c>
      <c r="L50" s="504">
        <v>484.56</v>
      </c>
      <c r="M50" s="502" t="s">
        <v>397</v>
      </c>
      <c r="N50" s="503">
        <v>197.74</v>
      </c>
      <c r="O50" s="504">
        <v>407.5</v>
      </c>
      <c r="P50" s="505" t="s">
        <v>136</v>
      </c>
      <c r="Q50" s="236">
        <v>297.98</v>
      </c>
      <c r="R50" s="237">
        <v>387.13</v>
      </c>
      <c r="S50" s="505" t="s">
        <v>211</v>
      </c>
      <c r="T50" s="236">
        <v>402.26</v>
      </c>
      <c r="U50" s="237">
        <v>526.85</v>
      </c>
      <c r="V50" s="505" t="s">
        <v>347</v>
      </c>
      <c r="W50" s="236">
        <v>455.23</v>
      </c>
      <c r="X50" s="237">
        <v>518.21</v>
      </c>
      <c r="Y50" s="505" t="s">
        <v>291</v>
      </c>
      <c r="Z50" s="236">
        <v>472.18</v>
      </c>
      <c r="AA50" s="237">
        <v>526.79</v>
      </c>
      <c r="AB50" s="505" t="s">
        <v>150</v>
      </c>
      <c r="AC50" s="236">
        <v>552.20699999999999</v>
      </c>
      <c r="AD50" s="237">
        <v>818.90700000000004</v>
      </c>
      <c r="AE50" s="505" t="s">
        <v>483</v>
      </c>
      <c r="AF50" s="236">
        <v>470.49</v>
      </c>
      <c r="AG50" s="237">
        <v>1007.79</v>
      </c>
      <c r="AH50" s="505" t="s">
        <v>316</v>
      </c>
      <c r="AI50" s="236">
        <v>601.89</v>
      </c>
      <c r="AJ50" s="237">
        <v>983.46</v>
      </c>
      <c r="AK50" s="244" t="s">
        <v>486</v>
      </c>
      <c r="AL50" s="236">
        <v>771.17</v>
      </c>
      <c r="AM50" s="237">
        <v>1119.53</v>
      </c>
      <c r="AN50" s="142" t="s">
        <v>199</v>
      </c>
      <c r="AO50" s="236">
        <v>783.44</v>
      </c>
      <c r="AP50" s="237">
        <v>943.44200000000001</v>
      </c>
      <c r="AQ50" s="511" t="s">
        <v>486</v>
      </c>
      <c r="AR50" s="512">
        <v>818.93499999999995</v>
      </c>
      <c r="AS50" s="513">
        <v>973.03499999999997</v>
      </c>
      <c r="AT50" s="511" t="s">
        <v>220</v>
      </c>
      <c r="AU50" s="512">
        <v>1165.1500000000001</v>
      </c>
      <c r="AV50" s="513">
        <v>1345.85</v>
      </c>
      <c r="AW50" s="511" t="s">
        <v>572</v>
      </c>
      <c r="AX50" s="512">
        <v>1312.878181</v>
      </c>
      <c r="AY50" s="513">
        <v>1492.782011</v>
      </c>
      <c r="AZ50" s="276" t="s">
        <v>283</v>
      </c>
      <c r="BA50" s="277">
        <v>1257.8084160000001</v>
      </c>
      <c r="BB50" s="277">
        <v>73.216776999999993</v>
      </c>
      <c r="BC50" s="277">
        <v>37.643000000000001</v>
      </c>
      <c r="BD50" s="278">
        <v>1384.7581929999999</v>
      </c>
    </row>
    <row r="51" spans="1:57" s="117" customFormat="1" ht="12" customHeight="1" x14ac:dyDescent="0.25">
      <c r="A51" s="895" t="s">
        <v>65</v>
      </c>
      <c r="B51" s="897"/>
      <c r="C51" s="248" t="s">
        <v>857</v>
      </c>
      <c r="D51" s="502" t="s">
        <v>372</v>
      </c>
      <c r="E51" s="503">
        <v>314.54000000000002</v>
      </c>
      <c r="F51" s="504">
        <v>346.91</v>
      </c>
      <c r="G51" s="502" t="s">
        <v>406</v>
      </c>
      <c r="H51" s="503">
        <v>283.56</v>
      </c>
      <c r="I51" s="504">
        <v>382.49</v>
      </c>
      <c r="J51" s="502" t="s">
        <v>226</v>
      </c>
      <c r="K51" s="503">
        <v>372.41</v>
      </c>
      <c r="L51" s="504">
        <v>725.04</v>
      </c>
      <c r="M51" s="502" t="s">
        <v>280</v>
      </c>
      <c r="N51" s="503">
        <v>319.33</v>
      </c>
      <c r="O51" s="504">
        <v>812.26599999999996</v>
      </c>
      <c r="P51" s="505" t="s">
        <v>141</v>
      </c>
      <c r="Q51" s="236">
        <v>492.27</v>
      </c>
      <c r="R51" s="237">
        <v>715.29</v>
      </c>
      <c r="S51" s="505" t="s">
        <v>315</v>
      </c>
      <c r="T51" s="236">
        <v>531.44000000000005</v>
      </c>
      <c r="U51" s="237" t="s">
        <v>1187</v>
      </c>
      <c r="V51" s="505" t="s">
        <v>436</v>
      </c>
      <c r="W51" s="236">
        <v>578.6</v>
      </c>
      <c r="X51" s="237">
        <v>604.34</v>
      </c>
      <c r="Y51" s="505" t="s">
        <v>184</v>
      </c>
      <c r="Z51" s="236" t="s">
        <v>1188</v>
      </c>
      <c r="AA51" s="237">
        <v>675.59</v>
      </c>
      <c r="AB51" s="505" t="s">
        <v>351</v>
      </c>
      <c r="AC51" s="236">
        <v>668.05</v>
      </c>
      <c r="AD51" s="237">
        <v>1085.43</v>
      </c>
      <c r="AE51" s="505" t="s">
        <v>320</v>
      </c>
      <c r="AF51" s="236">
        <v>750.42</v>
      </c>
      <c r="AG51" s="237">
        <v>1681.96</v>
      </c>
      <c r="AH51" s="505" t="s">
        <v>486</v>
      </c>
      <c r="AI51" s="236">
        <v>730.2</v>
      </c>
      <c r="AJ51" s="237">
        <v>1478.75</v>
      </c>
      <c r="AK51" s="244" t="s">
        <v>325</v>
      </c>
      <c r="AL51" s="236">
        <v>920.41</v>
      </c>
      <c r="AM51" s="237">
        <v>1489.29</v>
      </c>
      <c r="AN51" s="142" t="s">
        <v>199</v>
      </c>
      <c r="AO51" s="236" t="s">
        <v>488</v>
      </c>
      <c r="AP51" s="237">
        <v>1306.7805000000001</v>
      </c>
      <c r="AQ51" s="511" t="s">
        <v>404</v>
      </c>
      <c r="AR51" s="512">
        <v>1291.47</v>
      </c>
      <c r="AS51" s="513">
        <v>1551.2</v>
      </c>
      <c r="AT51" s="511" t="s">
        <v>510</v>
      </c>
      <c r="AU51" s="512">
        <v>1188.8720000000001</v>
      </c>
      <c r="AV51" s="513">
        <v>1399.6489999999999</v>
      </c>
      <c r="AW51" s="511" t="s">
        <v>457</v>
      </c>
      <c r="AX51" s="512">
        <v>1149.230225</v>
      </c>
      <c r="AY51" s="513">
        <v>1286.492876</v>
      </c>
      <c r="AZ51" s="276" t="s">
        <v>538</v>
      </c>
      <c r="BA51" s="277">
        <v>1289.7186180000001</v>
      </c>
      <c r="BB51" s="277">
        <v>40.878217999999997</v>
      </c>
      <c r="BC51" s="277">
        <v>44.57</v>
      </c>
      <c r="BD51" s="278">
        <v>1376.3368359999999</v>
      </c>
    </row>
    <row r="52" spans="1:57" s="117" customFormat="1" ht="12" customHeight="1" x14ac:dyDescent="0.25">
      <c r="A52" s="895" t="s">
        <v>65</v>
      </c>
      <c r="B52" s="897"/>
      <c r="C52" s="248" t="s">
        <v>864</v>
      </c>
      <c r="D52" s="502" t="s">
        <v>166</v>
      </c>
      <c r="E52" s="503">
        <v>73.38</v>
      </c>
      <c r="F52" s="504">
        <v>73.38</v>
      </c>
      <c r="G52" s="502" t="s">
        <v>166</v>
      </c>
      <c r="H52" s="503">
        <v>39.880000000000003</v>
      </c>
      <c r="I52" s="504">
        <v>60.85</v>
      </c>
      <c r="J52" s="502" t="s">
        <v>172</v>
      </c>
      <c r="K52" s="503">
        <v>79.77</v>
      </c>
      <c r="L52" s="504">
        <v>97.71</v>
      </c>
      <c r="M52" s="502" t="s">
        <v>167</v>
      </c>
      <c r="N52" s="503">
        <v>116.97</v>
      </c>
      <c r="O52" s="504">
        <v>129.22</v>
      </c>
      <c r="P52" s="505" t="s">
        <v>269</v>
      </c>
      <c r="Q52" s="236">
        <v>114.52</v>
      </c>
      <c r="R52" s="237">
        <v>125.8</v>
      </c>
      <c r="S52" s="505" t="s">
        <v>173</v>
      </c>
      <c r="T52" s="236">
        <v>132.78</v>
      </c>
      <c r="U52" s="237">
        <v>163.77000000000001</v>
      </c>
      <c r="V52" s="505" t="s">
        <v>276</v>
      </c>
      <c r="W52" s="236">
        <v>147.99</v>
      </c>
      <c r="X52" s="237">
        <v>152.77000000000001</v>
      </c>
      <c r="Y52" s="505" t="s">
        <v>173</v>
      </c>
      <c r="Z52" s="236">
        <v>109.34</v>
      </c>
      <c r="AA52" s="237">
        <v>127.21</v>
      </c>
      <c r="AB52" s="505" t="s">
        <v>174</v>
      </c>
      <c r="AC52" s="236">
        <v>114.11</v>
      </c>
      <c r="AD52" s="237">
        <v>150.16</v>
      </c>
      <c r="AE52" s="505" t="s">
        <v>392</v>
      </c>
      <c r="AF52" s="236">
        <v>131.25</v>
      </c>
      <c r="AG52" s="237">
        <v>240.23</v>
      </c>
      <c r="AH52" s="505" t="s">
        <v>207</v>
      </c>
      <c r="AI52" s="236">
        <v>127.2</v>
      </c>
      <c r="AJ52" s="237">
        <v>236.97</v>
      </c>
      <c r="AK52" s="244" t="s">
        <v>189</v>
      </c>
      <c r="AL52" s="236">
        <v>218.76</v>
      </c>
      <c r="AM52" s="237">
        <v>277.36099999999999</v>
      </c>
      <c r="AN52" s="142" t="s">
        <v>286</v>
      </c>
      <c r="AO52" s="236">
        <v>215.32</v>
      </c>
      <c r="AP52" s="237">
        <v>241.23</v>
      </c>
      <c r="AQ52" s="511" t="s">
        <v>365</v>
      </c>
      <c r="AR52" s="512">
        <v>313.55</v>
      </c>
      <c r="AS52" s="513">
        <v>323.39</v>
      </c>
      <c r="AT52" s="511" t="s">
        <v>178</v>
      </c>
      <c r="AU52" s="512">
        <v>378.23</v>
      </c>
      <c r="AV52" s="513">
        <v>405.78</v>
      </c>
      <c r="AW52" s="511" t="s">
        <v>180</v>
      </c>
      <c r="AX52" s="512">
        <v>479.81912199999999</v>
      </c>
      <c r="AY52" s="513">
        <v>537.36912199999995</v>
      </c>
      <c r="AZ52" s="276" t="s">
        <v>246</v>
      </c>
      <c r="BA52" s="277">
        <v>517.33127200000001</v>
      </c>
      <c r="BB52" s="277">
        <v>25.587520999999999</v>
      </c>
      <c r="BC52" s="277">
        <v>67.239999999999995</v>
      </c>
      <c r="BD52" s="278">
        <v>610.15879299999995</v>
      </c>
    </row>
    <row r="53" spans="1:57" s="117" customFormat="1" ht="12" customHeight="1" x14ac:dyDescent="0.25">
      <c r="A53" s="895" t="s">
        <v>65</v>
      </c>
      <c r="B53" s="897"/>
      <c r="C53" s="248" t="s">
        <v>859</v>
      </c>
      <c r="D53" s="502" t="s">
        <v>53</v>
      </c>
      <c r="E53" s="503" t="s">
        <v>53</v>
      </c>
      <c r="F53" s="504" t="s">
        <v>53</v>
      </c>
      <c r="G53" s="502" t="s">
        <v>163</v>
      </c>
      <c r="H53" s="503">
        <v>12.55</v>
      </c>
      <c r="I53" s="504">
        <v>12.55</v>
      </c>
      <c r="J53" s="502" t="s">
        <v>242</v>
      </c>
      <c r="K53" s="503">
        <v>27.92</v>
      </c>
      <c r="L53" s="504">
        <v>27.92</v>
      </c>
      <c r="M53" s="502" t="s">
        <v>163</v>
      </c>
      <c r="N53" s="503">
        <v>12.75</v>
      </c>
      <c r="O53" s="504">
        <v>12.75</v>
      </c>
      <c r="P53" s="505" t="s">
        <v>279</v>
      </c>
      <c r="Q53" s="236">
        <v>9.1</v>
      </c>
      <c r="R53" s="237">
        <v>9.1</v>
      </c>
      <c r="S53" s="505" t="s">
        <v>279</v>
      </c>
      <c r="T53" s="236">
        <v>8.93</v>
      </c>
      <c r="U53" s="237">
        <v>8.93</v>
      </c>
      <c r="V53" s="505" t="s">
        <v>201</v>
      </c>
      <c r="W53" s="236">
        <v>13.16</v>
      </c>
      <c r="X53" s="237">
        <v>14.12</v>
      </c>
      <c r="Y53" s="505" t="s">
        <v>243</v>
      </c>
      <c r="Z53" s="236">
        <v>39.979999999999997</v>
      </c>
      <c r="AA53" s="237">
        <v>39.979999999999997</v>
      </c>
      <c r="AB53" s="505" t="s">
        <v>202</v>
      </c>
      <c r="AC53" s="236">
        <v>97.85</v>
      </c>
      <c r="AD53" s="237">
        <v>114.11</v>
      </c>
      <c r="AE53" s="505" t="s">
        <v>239</v>
      </c>
      <c r="AF53" s="236">
        <v>104.24</v>
      </c>
      <c r="AG53" s="237">
        <v>227.32</v>
      </c>
      <c r="AH53" s="505" t="s">
        <v>235</v>
      </c>
      <c r="AI53" s="236">
        <v>225.7</v>
      </c>
      <c r="AJ53" s="237">
        <v>325.7</v>
      </c>
      <c r="AK53" s="244" t="s">
        <v>205</v>
      </c>
      <c r="AL53" s="236">
        <v>251.09</v>
      </c>
      <c r="AM53" s="237">
        <v>253.71</v>
      </c>
      <c r="AN53" s="142" t="s">
        <v>207</v>
      </c>
      <c r="AO53" s="236">
        <v>363.28</v>
      </c>
      <c r="AP53" s="237">
        <v>368.07</v>
      </c>
      <c r="AQ53" s="511" t="s">
        <v>176</v>
      </c>
      <c r="AR53" s="512">
        <v>349.51</v>
      </c>
      <c r="AS53" s="513">
        <v>354.53</v>
      </c>
      <c r="AT53" s="511" t="s">
        <v>174</v>
      </c>
      <c r="AU53" s="512">
        <v>199.22</v>
      </c>
      <c r="AV53" s="513">
        <v>213.72</v>
      </c>
      <c r="AW53" s="511" t="s">
        <v>435</v>
      </c>
      <c r="AX53" s="512">
        <v>306.41369200000003</v>
      </c>
      <c r="AY53" s="513">
        <v>312.45369199999999</v>
      </c>
      <c r="AZ53" s="276" t="s">
        <v>174</v>
      </c>
      <c r="BA53" s="277">
        <v>333.50385199999999</v>
      </c>
      <c r="BB53" s="277" t="s">
        <v>241</v>
      </c>
      <c r="BC53" s="277" t="s">
        <v>241</v>
      </c>
      <c r="BD53" s="278">
        <v>333.50385199999999</v>
      </c>
    </row>
    <row r="54" spans="1:57" s="117" customFormat="1" ht="12" customHeight="1" x14ac:dyDescent="0.25">
      <c r="A54" s="895" t="s">
        <v>65</v>
      </c>
      <c r="B54" s="897"/>
      <c r="C54" s="248" t="s">
        <v>861</v>
      </c>
      <c r="D54" s="502" t="s">
        <v>244</v>
      </c>
      <c r="E54" s="503">
        <v>60.42</v>
      </c>
      <c r="F54" s="504">
        <v>65.7</v>
      </c>
      <c r="G54" s="502" t="s">
        <v>233</v>
      </c>
      <c r="H54" s="503">
        <v>90.13</v>
      </c>
      <c r="I54" s="504">
        <v>133.29</v>
      </c>
      <c r="J54" s="502" t="s">
        <v>435</v>
      </c>
      <c r="K54" s="503">
        <v>106.87</v>
      </c>
      <c r="L54" s="504">
        <v>163.13</v>
      </c>
      <c r="M54" s="502" t="s">
        <v>177</v>
      </c>
      <c r="N54" s="503">
        <v>82.21</v>
      </c>
      <c r="O54" s="504">
        <v>220.99</v>
      </c>
      <c r="P54" s="505" t="s">
        <v>406</v>
      </c>
      <c r="Q54" s="236">
        <v>189.9</v>
      </c>
      <c r="R54" s="237">
        <v>268.17</v>
      </c>
      <c r="S54" s="505" t="s">
        <v>133</v>
      </c>
      <c r="T54" s="236">
        <v>169.59</v>
      </c>
      <c r="U54" s="237">
        <v>196.27</v>
      </c>
      <c r="V54" s="505" t="s">
        <v>132</v>
      </c>
      <c r="W54" s="236">
        <v>177.61</v>
      </c>
      <c r="X54" s="237">
        <v>185.95</v>
      </c>
      <c r="Y54" s="505" t="s">
        <v>208</v>
      </c>
      <c r="Z54" s="236">
        <v>135.69</v>
      </c>
      <c r="AA54" s="237">
        <v>168.96</v>
      </c>
      <c r="AB54" s="505" t="s">
        <v>288</v>
      </c>
      <c r="AC54" s="236">
        <v>214.05</v>
      </c>
      <c r="AD54" s="237">
        <v>349.15</v>
      </c>
      <c r="AE54" s="505" t="s">
        <v>373</v>
      </c>
      <c r="AF54" s="236">
        <v>272.04000000000002</v>
      </c>
      <c r="AG54" s="237">
        <v>507.4</v>
      </c>
      <c r="AH54" s="505" t="s">
        <v>395</v>
      </c>
      <c r="AI54" s="236">
        <v>245.55</v>
      </c>
      <c r="AJ54" s="237">
        <v>373.5</v>
      </c>
      <c r="AK54" s="244" t="s">
        <v>490</v>
      </c>
      <c r="AL54" s="236">
        <v>287.88</v>
      </c>
      <c r="AM54" s="237">
        <v>361.35</v>
      </c>
      <c r="AN54" s="142" t="s">
        <v>348</v>
      </c>
      <c r="AO54" s="236">
        <v>407.08</v>
      </c>
      <c r="AP54" s="237">
        <v>453.11</v>
      </c>
      <c r="AQ54" s="511" t="s">
        <v>499</v>
      </c>
      <c r="AR54" s="512">
        <v>394.64</v>
      </c>
      <c r="AS54" s="513">
        <v>430.6</v>
      </c>
      <c r="AT54" s="511" t="s">
        <v>342</v>
      </c>
      <c r="AU54" s="512">
        <v>306.52</v>
      </c>
      <c r="AV54" s="513">
        <v>382.83</v>
      </c>
      <c r="AW54" s="511" t="s">
        <v>137</v>
      </c>
      <c r="AX54" s="512">
        <v>277.86565300000001</v>
      </c>
      <c r="AY54" s="513">
        <v>342.58659699999998</v>
      </c>
      <c r="AZ54" s="276" t="s">
        <v>293</v>
      </c>
      <c r="BA54" s="277">
        <v>224.158995</v>
      </c>
      <c r="BB54" s="277">
        <v>9.1</v>
      </c>
      <c r="BC54" s="277">
        <v>28.66</v>
      </c>
      <c r="BD54" s="278">
        <v>263.20899500000002</v>
      </c>
    </row>
    <row r="55" spans="1:57" s="117" customFormat="1" ht="12" customHeight="1" x14ac:dyDescent="0.25">
      <c r="A55" s="895" t="s">
        <v>65</v>
      </c>
      <c r="B55" s="897"/>
      <c r="C55" s="248" t="s">
        <v>858</v>
      </c>
      <c r="D55" s="502" t="s">
        <v>208</v>
      </c>
      <c r="E55" s="503" t="s">
        <v>147</v>
      </c>
      <c r="F55" s="504">
        <v>226.59</v>
      </c>
      <c r="G55" s="502" t="s">
        <v>287</v>
      </c>
      <c r="H55" s="503">
        <v>187.15</v>
      </c>
      <c r="I55" s="504">
        <v>287.92</v>
      </c>
      <c r="J55" s="502" t="s">
        <v>236</v>
      </c>
      <c r="K55" s="503">
        <v>209.38</v>
      </c>
      <c r="L55" s="504">
        <v>389.34</v>
      </c>
      <c r="M55" s="502" t="s">
        <v>210</v>
      </c>
      <c r="N55" s="503">
        <v>202.12</v>
      </c>
      <c r="O55" s="504">
        <v>498.4</v>
      </c>
      <c r="P55" s="505" t="s">
        <v>190</v>
      </c>
      <c r="Q55" s="236">
        <v>279.48</v>
      </c>
      <c r="R55" s="237">
        <v>488.26</v>
      </c>
      <c r="S55" s="505" t="s">
        <v>224</v>
      </c>
      <c r="T55" s="236">
        <v>423.32</v>
      </c>
      <c r="U55" s="237">
        <v>542.25</v>
      </c>
      <c r="V55" s="505" t="s">
        <v>138</v>
      </c>
      <c r="W55" s="236">
        <v>433.95</v>
      </c>
      <c r="X55" s="237">
        <v>505.65</v>
      </c>
      <c r="Y55" s="505" t="s">
        <v>181</v>
      </c>
      <c r="Z55" s="236">
        <v>374.45</v>
      </c>
      <c r="AA55" s="237">
        <v>453.53</v>
      </c>
      <c r="AB55" s="505" t="s">
        <v>273</v>
      </c>
      <c r="AC55" s="236">
        <v>238.32</v>
      </c>
      <c r="AD55" s="237">
        <v>398.24</v>
      </c>
      <c r="AE55" s="505" t="s">
        <v>346</v>
      </c>
      <c r="AF55" s="236">
        <v>261.35000000000002</v>
      </c>
      <c r="AG55" s="237">
        <v>656.41</v>
      </c>
      <c r="AH55" s="505" t="s">
        <v>209</v>
      </c>
      <c r="AI55" s="236">
        <v>175.02</v>
      </c>
      <c r="AJ55" s="237">
        <v>369.88</v>
      </c>
      <c r="AK55" s="244" t="s">
        <v>208</v>
      </c>
      <c r="AL55" s="236">
        <v>130.54</v>
      </c>
      <c r="AM55" s="237">
        <v>243.001</v>
      </c>
      <c r="AN55" s="142" t="s">
        <v>176</v>
      </c>
      <c r="AO55" s="236">
        <v>167.83</v>
      </c>
      <c r="AP55" s="237">
        <v>261.39</v>
      </c>
      <c r="AQ55" s="511" t="s">
        <v>132</v>
      </c>
      <c r="AR55" s="512">
        <v>180.79</v>
      </c>
      <c r="AS55" s="513">
        <v>241.84</v>
      </c>
      <c r="AT55" s="511" t="s">
        <v>208</v>
      </c>
      <c r="AU55" s="512">
        <v>191.71</v>
      </c>
      <c r="AV55" s="513">
        <v>215.6</v>
      </c>
      <c r="AW55" s="511" t="s">
        <v>287</v>
      </c>
      <c r="AX55" s="512">
        <v>188.282308</v>
      </c>
      <c r="AY55" s="513">
        <v>223.77809199999999</v>
      </c>
      <c r="AZ55" s="276" t="s">
        <v>392</v>
      </c>
      <c r="BA55" s="277">
        <v>199.92282</v>
      </c>
      <c r="BB55" s="277">
        <v>24.71</v>
      </c>
      <c r="BC55" s="277">
        <v>37.555784000000003</v>
      </c>
      <c r="BD55" s="278">
        <v>263.09860400000002</v>
      </c>
    </row>
    <row r="56" spans="1:57" s="117" customFormat="1" ht="12" customHeight="1" x14ac:dyDescent="0.25">
      <c r="A56" s="895"/>
      <c r="B56" s="897"/>
      <c r="C56" s="248" t="s">
        <v>863</v>
      </c>
      <c r="D56" s="502" t="s">
        <v>53</v>
      </c>
      <c r="E56" s="503" t="s">
        <v>53</v>
      </c>
      <c r="F56" s="504" t="s">
        <v>53</v>
      </c>
      <c r="G56" s="502" t="s">
        <v>53</v>
      </c>
      <c r="H56" s="503" t="s">
        <v>53</v>
      </c>
      <c r="I56" s="504" t="s">
        <v>53</v>
      </c>
      <c r="J56" s="502"/>
      <c r="K56" s="503"/>
      <c r="L56" s="504"/>
      <c r="M56" s="502" t="s">
        <v>53</v>
      </c>
      <c r="N56" s="503" t="s">
        <v>53</v>
      </c>
      <c r="O56" s="504" t="s">
        <v>53</v>
      </c>
      <c r="P56" s="505" t="s">
        <v>163</v>
      </c>
      <c r="Q56" s="236" t="s">
        <v>53</v>
      </c>
      <c r="R56" s="237">
        <v>7.63</v>
      </c>
      <c r="S56" s="505" t="s">
        <v>279</v>
      </c>
      <c r="T56" s="236">
        <v>13.19</v>
      </c>
      <c r="U56" s="237">
        <v>13.19</v>
      </c>
      <c r="V56" s="505" t="s">
        <v>163</v>
      </c>
      <c r="W56" s="236">
        <v>19.760000000000002</v>
      </c>
      <c r="X56" s="237">
        <v>19.760000000000002</v>
      </c>
      <c r="Y56" s="505" t="s">
        <v>201</v>
      </c>
      <c r="Z56" s="236">
        <v>43.71</v>
      </c>
      <c r="AA56" s="237">
        <v>43.71</v>
      </c>
      <c r="AB56" s="505" t="s">
        <v>242</v>
      </c>
      <c r="AC56" s="236">
        <v>14.02</v>
      </c>
      <c r="AD56" s="237">
        <v>14.62</v>
      </c>
      <c r="AE56" s="505" t="s">
        <v>243</v>
      </c>
      <c r="AF56" s="236">
        <v>9.5299999999999994</v>
      </c>
      <c r="AG56" s="237">
        <v>25.25</v>
      </c>
      <c r="AH56" s="505" t="s">
        <v>242</v>
      </c>
      <c r="AI56" s="236">
        <v>12.3</v>
      </c>
      <c r="AJ56" s="237">
        <v>28.22</v>
      </c>
      <c r="AK56" s="244" t="s">
        <v>164</v>
      </c>
      <c r="AL56" s="236">
        <v>7.85</v>
      </c>
      <c r="AM56" s="237">
        <v>17.059999999999999</v>
      </c>
      <c r="AN56" s="142" t="s">
        <v>164</v>
      </c>
      <c r="AO56" s="236">
        <v>5.27</v>
      </c>
      <c r="AP56" s="237">
        <v>7.27</v>
      </c>
      <c r="AQ56" s="511" t="s">
        <v>435</v>
      </c>
      <c r="AR56" s="512">
        <v>131.06</v>
      </c>
      <c r="AS56" s="513">
        <v>153.44999999999999</v>
      </c>
      <c r="AT56" s="511" t="s">
        <v>269</v>
      </c>
      <c r="AU56" s="512">
        <v>96.94</v>
      </c>
      <c r="AV56" s="513">
        <v>97.1</v>
      </c>
      <c r="AW56" s="511" t="s">
        <v>172</v>
      </c>
      <c r="AX56" s="512">
        <v>58.01</v>
      </c>
      <c r="AY56" s="513">
        <v>62.36</v>
      </c>
      <c r="AZ56" s="276" t="s">
        <v>132</v>
      </c>
      <c r="BA56" s="277">
        <v>144.31</v>
      </c>
      <c r="BB56" s="277" t="s">
        <v>53</v>
      </c>
      <c r="BC56" s="277" t="s">
        <v>53</v>
      </c>
      <c r="BD56" s="278">
        <v>150.74</v>
      </c>
    </row>
    <row r="57" spans="1:57" s="117" customFormat="1" ht="12" customHeight="1" x14ac:dyDescent="0.25">
      <c r="A57" s="895" t="s">
        <v>65</v>
      </c>
      <c r="B57" s="897"/>
      <c r="C57" s="533" t="s">
        <v>862</v>
      </c>
      <c r="D57" s="502" t="s">
        <v>279</v>
      </c>
      <c r="E57" s="503">
        <v>1.86</v>
      </c>
      <c r="F57" s="504">
        <v>2.86</v>
      </c>
      <c r="G57" s="502" t="s">
        <v>164</v>
      </c>
      <c r="H57" s="503">
        <v>22.89</v>
      </c>
      <c r="I57" s="504">
        <v>22.89</v>
      </c>
      <c r="J57" s="502" t="s">
        <v>163</v>
      </c>
      <c r="K57" s="503">
        <v>7.47</v>
      </c>
      <c r="L57" s="504">
        <v>9.4700000000000006</v>
      </c>
      <c r="M57" s="502" t="s">
        <v>163</v>
      </c>
      <c r="N57" s="503">
        <v>9.5399999999999991</v>
      </c>
      <c r="O57" s="504">
        <v>9.5399999999999991</v>
      </c>
      <c r="P57" s="505" t="s">
        <v>201</v>
      </c>
      <c r="Q57" s="236">
        <v>16.52</v>
      </c>
      <c r="R57" s="237">
        <v>19.47</v>
      </c>
      <c r="S57" s="505" t="s">
        <v>243</v>
      </c>
      <c r="T57" s="236">
        <v>18.649999999999999</v>
      </c>
      <c r="U57" s="237">
        <v>29.14</v>
      </c>
      <c r="V57" s="505" t="s">
        <v>168</v>
      </c>
      <c r="W57" s="236">
        <v>47.52</v>
      </c>
      <c r="X57" s="237">
        <v>47.52</v>
      </c>
      <c r="Y57" s="505" t="s">
        <v>237</v>
      </c>
      <c r="Z57" s="236">
        <v>49.86</v>
      </c>
      <c r="AA57" s="237">
        <v>49.86</v>
      </c>
      <c r="AB57" s="505" t="s">
        <v>171</v>
      </c>
      <c r="AC57" s="236">
        <v>36.880000000000003</v>
      </c>
      <c r="AD57" s="237">
        <v>64.75</v>
      </c>
      <c r="AE57" s="505" t="s">
        <v>244</v>
      </c>
      <c r="AF57" s="236">
        <v>37.020000000000003</v>
      </c>
      <c r="AG57" s="237" t="s">
        <v>134</v>
      </c>
      <c r="AH57" s="505" t="s">
        <v>240</v>
      </c>
      <c r="AI57" s="236">
        <v>36.9</v>
      </c>
      <c r="AJ57" s="237">
        <v>98.542299999999997</v>
      </c>
      <c r="AK57" s="244" t="s">
        <v>269</v>
      </c>
      <c r="AL57" s="236">
        <v>49.92</v>
      </c>
      <c r="AM57" s="237">
        <v>100.9823</v>
      </c>
      <c r="AN57" s="142" t="s">
        <v>171</v>
      </c>
      <c r="AO57" s="236">
        <v>68.44</v>
      </c>
      <c r="AP57" s="237">
        <v>77.42</v>
      </c>
      <c r="AQ57" s="511" t="s">
        <v>172</v>
      </c>
      <c r="AR57" s="512">
        <v>80.989999999999995</v>
      </c>
      <c r="AS57" s="513">
        <v>86.15</v>
      </c>
      <c r="AT57" s="511" t="s">
        <v>170</v>
      </c>
      <c r="AU57" s="512">
        <v>35.71</v>
      </c>
      <c r="AV57" s="513">
        <v>44.24</v>
      </c>
      <c r="AW57" s="511" t="s">
        <v>202</v>
      </c>
      <c r="AX57" s="512">
        <v>51.92</v>
      </c>
      <c r="AY57" s="513">
        <v>59.31</v>
      </c>
      <c r="AZ57" s="276" t="s">
        <v>269</v>
      </c>
      <c r="BA57" s="277">
        <v>88.29</v>
      </c>
      <c r="BB57" s="277">
        <v>15.13</v>
      </c>
      <c r="BC57" s="277">
        <v>11.61</v>
      </c>
      <c r="BD57" s="278">
        <v>115.03</v>
      </c>
    </row>
    <row r="58" spans="1:57" s="117" customFormat="1" ht="12" customHeight="1" x14ac:dyDescent="0.25">
      <c r="A58" s="895" t="s">
        <v>65</v>
      </c>
      <c r="B58" s="897"/>
      <c r="C58" s="248" t="s">
        <v>868</v>
      </c>
      <c r="D58" s="502"/>
      <c r="E58" s="503"/>
      <c r="F58" s="504"/>
      <c r="G58" s="502"/>
      <c r="H58" s="503"/>
      <c r="I58" s="504"/>
      <c r="J58" s="502"/>
      <c r="K58" s="503"/>
      <c r="L58" s="504"/>
      <c r="M58" s="502"/>
      <c r="N58" s="503"/>
      <c r="O58" s="504"/>
      <c r="P58" s="505"/>
      <c r="Q58" s="236"/>
      <c r="R58" s="237"/>
      <c r="S58" s="505"/>
      <c r="T58" s="236"/>
      <c r="U58" s="237"/>
      <c r="V58" s="505"/>
      <c r="W58" s="236"/>
      <c r="X58" s="237"/>
      <c r="Y58" s="505"/>
      <c r="Z58" s="236"/>
      <c r="AA58" s="237"/>
      <c r="AB58" s="505"/>
      <c r="AC58" s="236"/>
      <c r="AD58" s="237"/>
      <c r="AE58" s="505"/>
      <c r="AF58" s="236"/>
      <c r="AG58" s="237"/>
      <c r="AH58" s="505"/>
      <c r="AI58" s="236"/>
      <c r="AJ58" s="237"/>
      <c r="AK58" s="244"/>
      <c r="AL58" s="236"/>
      <c r="AM58" s="237"/>
      <c r="AN58" s="142"/>
      <c r="AO58" s="236"/>
      <c r="AP58" s="237"/>
      <c r="AQ58" s="511" t="s">
        <v>275</v>
      </c>
      <c r="AR58" s="512">
        <v>25.83</v>
      </c>
      <c r="AS58" s="513">
        <v>25.83</v>
      </c>
      <c r="AT58" s="511" t="s">
        <v>275</v>
      </c>
      <c r="AU58" s="512">
        <v>17.37</v>
      </c>
      <c r="AV58" s="513">
        <v>21.39</v>
      </c>
      <c r="AW58" s="511" t="s">
        <v>166</v>
      </c>
      <c r="AX58" s="512">
        <v>32.08</v>
      </c>
      <c r="AY58" s="513">
        <v>37.833567000000002</v>
      </c>
      <c r="AZ58" s="276" t="s">
        <v>244</v>
      </c>
      <c r="BA58" s="277">
        <v>77.650000000000006</v>
      </c>
      <c r="BB58" s="277" t="s">
        <v>241</v>
      </c>
      <c r="BC58" s="277">
        <v>5.34</v>
      </c>
      <c r="BD58" s="278">
        <v>82.99</v>
      </c>
    </row>
    <row r="59" spans="1:57" s="117" customFormat="1" ht="12" customHeight="1" x14ac:dyDescent="0.25">
      <c r="A59" s="895" t="s">
        <v>65</v>
      </c>
      <c r="B59" s="897"/>
      <c r="C59" s="248" t="s">
        <v>860</v>
      </c>
      <c r="D59" s="502"/>
      <c r="E59" s="503"/>
      <c r="F59" s="504"/>
      <c r="G59" s="502"/>
      <c r="H59" s="503"/>
      <c r="I59" s="504"/>
      <c r="J59" s="502"/>
      <c r="K59" s="503"/>
      <c r="L59" s="504"/>
      <c r="M59" s="502" t="s">
        <v>53</v>
      </c>
      <c r="N59" s="503" t="s">
        <v>53</v>
      </c>
      <c r="O59" s="504" t="s">
        <v>53</v>
      </c>
      <c r="P59" s="505" t="s">
        <v>53</v>
      </c>
      <c r="Q59" s="236" t="s">
        <v>53</v>
      </c>
      <c r="R59" s="237" t="s">
        <v>53</v>
      </c>
      <c r="S59" s="505" t="s">
        <v>53</v>
      </c>
      <c r="T59" s="236" t="s">
        <v>53</v>
      </c>
      <c r="U59" s="237" t="s">
        <v>53</v>
      </c>
      <c r="V59" s="505" t="s">
        <v>163</v>
      </c>
      <c r="W59" s="236">
        <v>10.54</v>
      </c>
      <c r="X59" s="237">
        <v>10.54</v>
      </c>
      <c r="Y59" s="505" t="s">
        <v>53</v>
      </c>
      <c r="Z59" s="236" t="s">
        <v>53</v>
      </c>
      <c r="AA59" s="237" t="s">
        <v>53</v>
      </c>
      <c r="AB59" s="505" t="s">
        <v>279</v>
      </c>
      <c r="AC59" s="236" t="s">
        <v>53</v>
      </c>
      <c r="AD59" s="237">
        <v>28.91</v>
      </c>
      <c r="AE59" s="505" t="s">
        <v>163</v>
      </c>
      <c r="AF59" s="236">
        <v>3.55</v>
      </c>
      <c r="AG59" s="237">
        <v>18.100000000000001</v>
      </c>
      <c r="AH59" s="505" t="s">
        <v>164</v>
      </c>
      <c r="AI59" s="236">
        <v>9.91</v>
      </c>
      <c r="AJ59" s="237">
        <v>19.309999999999999</v>
      </c>
      <c r="AK59" s="244" t="s">
        <v>164</v>
      </c>
      <c r="AL59" s="236">
        <v>6.61</v>
      </c>
      <c r="AM59" s="237">
        <v>11.82</v>
      </c>
      <c r="AN59" s="142" t="s">
        <v>242</v>
      </c>
      <c r="AO59" s="236">
        <v>16.88</v>
      </c>
      <c r="AP59" s="237">
        <v>21.86</v>
      </c>
      <c r="AQ59" s="511" t="s">
        <v>164</v>
      </c>
      <c r="AR59" s="512">
        <v>20.55</v>
      </c>
      <c r="AS59" s="513">
        <v>20.55</v>
      </c>
      <c r="AT59" s="511" t="s">
        <v>163</v>
      </c>
      <c r="AU59" s="512">
        <v>18.12</v>
      </c>
      <c r="AV59" s="513">
        <v>18.12</v>
      </c>
      <c r="AW59" s="511" t="s">
        <v>201</v>
      </c>
      <c r="AX59" s="512">
        <v>24.708167</v>
      </c>
      <c r="AY59" s="513">
        <v>24.708167</v>
      </c>
      <c r="AZ59" s="276" t="s">
        <v>275</v>
      </c>
      <c r="BA59" s="277">
        <v>38.94</v>
      </c>
      <c r="BB59" s="277" t="s">
        <v>53</v>
      </c>
      <c r="BC59" s="277" t="s">
        <v>241</v>
      </c>
      <c r="BD59" s="278">
        <v>48.22</v>
      </c>
    </row>
    <row r="60" spans="1:57" s="117" customFormat="1" ht="12" customHeight="1" x14ac:dyDescent="0.25">
      <c r="A60" s="895" t="s">
        <v>65</v>
      </c>
      <c r="B60" s="897"/>
      <c r="C60" s="533" t="s">
        <v>865</v>
      </c>
      <c r="D60" s="502"/>
      <c r="E60" s="503"/>
      <c r="F60" s="504"/>
      <c r="G60" s="502"/>
      <c r="H60" s="503"/>
      <c r="I60" s="504"/>
      <c r="J60" s="502"/>
      <c r="K60" s="503"/>
      <c r="L60" s="504"/>
      <c r="M60" s="502"/>
      <c r="N60" s="503"/>
      <c r="O60" s="504"/>
      <c r="P60" s="505"/>
      <c r="Q60" s="236"/>
      <c r="R60" s="237"/>
      <c r="S60" s="505"/>
      <c r="T60" s="236"/>
      <c r="U60" s="237"/>
      <c r="V60" s="505"/>
      <c r="W60" s="236"/>
      <c r="X60" s="237"/>
      <c r="Y60" s="505"/>
      <c r="Z60" s="236"/>
      <c r="AA60" s="237"/>
      <c r="AB60" s="505"/>
      <c r="AC60" s="236"/>
      <c r="AD60" s="237"/>
      <c r="AE60" s="505"/>
      <c r="AF60" s="236"/>
      <c r="AG60" s="237"/>
      <c r="AH60" s="505"/>
      <c r="AI60" s="236"/>
      <c r="AJ60" s="237"/>
      <c r="AK60" s="244"/>
      <c r="AL60" s="236"/>
      <c r="AM60" s="237"/>
      <c r="AN60" s="142"/>
      <c r="AO60" s="236"/>
      <c r="AP60" s="237"/>
      <c r="AQ60" s="511" t="s">
        <v>243</v>
      </c>
      <c r="AR60" s="512">
        <v>35.840000000000003</v>
      </c>
      <c r="AS60" s="513">
        <v>36.25</v>
      </c>
      <c r="AT60" s="511" t="s">
        <v>200</v>
      </c>
      <c r="AU60" s="512">
        <v>49.64</v>
      </c>
      <c r="AV60" s="513">
        <v>49.64</v>
      </c>
      <c r="AW60" s="511" t="s">
        <v>169</v>
      </c>
      <c r="AX60" s="512">
        <v>100.634665</v>
      </c>
      <c r="AY60" s="513">
        <v>103.31466500000001</v>
      </c>
      <c r="AZ60" s="276" t="s">
        <v>242</v>
      </c>
      <c r="BA60" s="277">
        <v>42.42</v>
      </c>
      <c r="BB60" s="277" t="s">
        <v>241</v>
      </c>
      <c r="BC60" s="277" t="s">
        <v>241</v>
      </c>
      <c r="BD60" s="278">
        <v>42.42</v>
      </c>
    </row>
    <row r="61" spans="1:57" s="117" customFormat="1" ht="12" customHeight="1" x14ac:dyDescent="0.25">
      <c r="A61" s="895" t="s">
        <v>65</v>
      </c>
      <c r="B61" s="897"/>
      <c r="C61" s="533" t="s">
        <v>867</v>
      </c>
      <c r="D61" s="502"/>
      <c r="E61" s="503"/>
      <c r="F61" s="504"/>
      <c r="G61" s="502"/>
      <c r="H61" s="503"/>
      <c r="I61" s="504"/>
      <c r="J61" s="502" t="s">
        <v>53</v>
      </c>
      <c r="K61" s="503" t="s">
        <v>53</v>
      </c>
      <c r="L61" s="504" t="s">
        <v>53</v>
      </c>
      <c r="M61" s="502" t="s">
        <v>163</v>
      </c>
      <c r="N61" s="503" t="s">
        <v>53</v>
      </c>
      <c r="O61" s="504">
        <v>40.090000000000003</v>
      </c>
      <c r="P61" s="505" t="s">
        <v>53</v>
      </c>
      <c r="Q61" s="236" t="s">
        <v>53</v>
      </c>
      <c r="R61" s="237" t="s">
        <v>53</v>
      </c>
      <c r="S61" s="505" t="s">
        <v>279</v>
      </c>
      <c r="T61" s="236">
        <v>22.29</v>
      </c>
      <c r="U61" s="237">
        <v>22.29</v>
      </c>
      <c r="V61" s="505" t="s">
        <v>279</v>
      </c>
      <c r="W61" s="236">
        <v>24.85</v>
      </c>
      <c r="X61" s="237">
        <v>24.85</v>
      </c>
      <c r="Y61" s="505" t="s">
        <v>242</v>
      </c>
      <c r="Z61" s="236">
        <v>27.82</v>
      </c>
      <c r="AA61" s="237">
        <v>29.1</v>
      </c>
      <c r="AB61" s="505" t="s">
        <v>165</v>
      </c>
      <c r="AC61" s="236">
        <v>48.75</v>
      </c>
      <c r="AD61" s="237">
        <v>59.37</v>
      </c>
      <c r="AE61" s="505" t="s">
        <v>165</v>
      </c>
      <c r="AF61" s="236">
        <v>28.45</v>
      </c>
      <c r="AG61" s="237">
        <v>72.099999999999994</v>
      </c>
      <c r="AH61" s="505" t="s">
        <v>242</v>
      </c>
      <c r="AI61" s="236">
        <v>14.85</v>
      </c>
      <c r="AJ61" s="237">
        <v>20.68</v>
      </c>
      <c r="AK61" s="244" t="s">
        <v>201</v>
      </c>
      <c r="AL61" s="236">
        <v>37.99</v>
      </c>
      <c r="AM61" s="237">
        <v>43.82</v>
      </c>
      <c r="AN61" s="142" t="s">
        <v>201</v>
      </c>
      <c r="AO61" s="236">
        <v>41.08</v>
      </c>
      <c r="AP61" s="237">
        <v>42.17</v>
      </c>
      <c r="AQ61" s="511" t="s">
        <v>275</v>
      </c>
      <c r="AR61" s="512">
        <v>37.369999999999997</v>
      </c>
      <c r="AS61" s="513">
        <v>45.16</v>
      </c>
      <c r="AT61" s="511" t="s">
        <v>200</v>
      </c>
      <c r="AU61" s="512">
        <v>40.72</v>
      </c>
      <c r="AV61" s="513">
        <v>40.72</v>
      </c>
      <c r="AW61" s="511" t="s">
        <v>243</v>
      </c>
      <c r="AX61" s="512">
        <v>19.239999999999998</v>
      </c>
      <c r="AY61" s="513">
        <v>24.407954</v>
      </c>
      <c r="AZ61" s="276" t="s">
        <v>275</v>
      </c>
      <c r="BA61" s="277">
        <v>31.97</v>
      </c>
      <c r="BB61" s="277" t="s">
        <v>241</v>
      </c>
      <c r="BC61" s="277" t="s">
        <v>53</v>
      </c>
      <c r="BD61" s="278">
        <v>33.630000000000003</v>
      </c>
    </row>
    <row r="62" spans="1:57" s="117" customFormat="1" ht="12" customHeight="1" x14ac:dyDescent="0.25">
      <c r="A62" s="895" t="s">
        <v>65</v>
      </c>
      <c r="B62" s="898"/>
      <c r="C62" s="614" t="s">
        <v>866</v>
      </c>
      <c r="D62" s="502" t="s">
        <v>201</v>
      </c>
      <c r="E62" s="503">
        <v>21.2</v>
      </c>
      <c r="F62" s="504">
        <v>21.2</v>
      </c>
      <c r="G62" s="502" t="s">
        <v>200</v>
      </c>
      <c r="H62" s="503">
        <v>29.68</v>
      </c>
      <c r="I62" s="504">
        <v>29.68</v>
      </c>
      <c r="J62" s="502" t="s">
        <v>166</v>
      </c>
      <c r="K62" s="503">
        <v>20.34</v>
      </c>
      <c r="L62" s="504">
        <v>29.77</v>
      </c>
      <c r="M62" s="502" t="s">
        <v>237</v>
      </c>
      <c r="N62" s="503">
        <v>25.44</v>
      </c>
      <c r="O62" s="504">
        <v>41.1</v>
      </c>
      <c r="P62" s="506" t="s">
        <v>243</v>
      </c>
      <c r="Q62" s="242">
        <v>21.61</v>
      </c>
      <c r="R62" s="243">
        <v>25.81</v>
      </c>
      <c r="S62" s="506" t="s">
        <v>275</v>
      </c>
      <c r="T62" s="242">
        <v>19.27</v>
      </c>
      <c r="U62" s="243">
        <v>22.68</v>
      </c>
      <c r="V62" s="506" t="s">
        <v>166</v>
      </c>
      <c r="W62" s="242">
        <v>21.57</v>
      </c>
      <c r="X62" s="243">
        <v>28.04</v>
      </c>
      <c r="Y62" s="506" t="s">
        <v>165</v>
      </c>
      <c r="Z62" s="242">
        <v>25.91</v>
      </c>
      <c r="AA62" s="243">
        <v>28.91</v>
      </c>
      <c r="AB62" s="506" t="s">
        <v>275</v>
      </c>
      <c r="AC62" s="242">
        <v>25.48</v>
      </c>
      <c r="AD62" s="243">
        <v>30.32</v>
      </c>
      <c r="AE62" s="506" t="s">
        <v>168</v>
      </c>
      <c r="AF62" s="242">
        <v>47.99</v>
      </c>
      <c r="AG62" s="243">
        <v>57.18</v>
      </c>
      <c r="AH62" s="506" t="s">
        <v>231</v>
      </c>
      <c r="AI62" s="242">
        <v>77.2</v>
      </c>
      <c r="AJ62" s="243">
        <v>110.5</v>
      </c>
      <c r="AK62" s="246" t="s">
        <v>244</v>
      </c>
      <c r="AL62" s="242">
        <v>66.42</v>
      </c>
      <c r="AM62" s="243">
        <v>76.62</v>
      </c>
      <c r="AN62" s="241" t="s">
        <v>244</v>
      </c>
      <c r="AO62" s="242">
        <v>86.14</v>
      </c>
      <c r="AP62" s="243">
        <v>90.19</v>
      </c>
      <c r="AQ62" s="511" t="s">
        <v>53</v>
      </c>
      <c r="AR62" s="512" t="s">
        <v>53</v>
      </c>
      <c r="AS62" s="513" t="s">
        <v>53</v>
      </c>
      <c r="AT62" s="511" t="s">
        <v>163</v>
      </c>
      <c r="AU62" s="512">
        <v>7.62</v>
      </c>
      <c r="AV62" s="513">
        <v>11.13</v>
      </c>
      <c r="AW62" s="511" t="s">
        <v>200</v>
      </c>
      <c r="AX62" s="512">
        <v>28.28</v>
      </c>
      <c r="AY62" s="513">
        <v>33.24</v>
      </c>
      <c r="AZ62" s="279" t="s">
        <v>242</v>
      </c>
      <c r="BA62" s="280">
        <v>14.48</v>
      </c>
      <c r="BB62" s="280" t="s">
        <v>241</v>
      </c>
      <c r="BC62" s="280" t="s">
        <v>53</v>
      </c>
      <c r="BD62" s="281">
        <v>17.440000000000001</v>
      </c>
      <c r="BE62" s="291"/>
    </row>
    <row r="63" spans="1:57" s="117" customFormat="1" ht="12" customHeight="1" x14ac:dyDescent="0.25">
      <c r="A63" s="895" t="s">
        <v>65</v>
      </c>
      <c r="B63" s="896" t="s">
        <v>37</v>
      </c>
      <c r="C63" s="247" t="s">
        <v>917</v>
      </c>
      <c r="D63" s="498" t="s">
        <v>53</v>
      </c>
      <c r="E63" s="499" t="s">
        <v>53</v>
      </c>
      <c r="F63" s="500" t="s">
        <v>53</v>
      </c>
      <c r="G63" s="498" t="s">
        <v>53</v>
      </c>
      <c r="H63" s="499" t="s">
        <v>53</v>
      </c>
      <c r="I63" s="500" t="s">
        <v>53</v>
      </c>
      <c r="J63" s="498" t="s">
        <v>53</v>
      </c>
      <c r="K63" s="499" t="s">
        <v>53</v>
      </c>
      <c r="L63" s="500" t="s">
        <v>53</v>
      </c>
      <c r="M63" s="498" t="s">
        <v>164</v>
      </c>
      <c r="N63" s="499">
        <v>12.19</v>
      </c>
      <c r="O63" s="500">
        <v>20.309999999999999</v>
      </c>
      <c r="P63" s="501" t="s">
        <v>279</v>
      </c>
      <c r="Q63" s="239" t="s">
        <v>53</v>
      </c>
      <c r="R63" s="240">
        <v>29.57</v>
      </c>
      <c r="S63" s="501" t="s">
        <v>164</v>
      </c>
      <c r="T63" s="239">
        <v>13.65</v>
      </c>
      <c r="U63" s="240">
        <v>32.57</v>
      </c>
      <c r="V63" s="501" t="s">
        <v>201</v>
      </c>
      <c r="W63" s="239">
        <v>31.21</v>
      </c>
      <c r="X63" s="240">
        <v>31.21</v>
      </c>
      <c r="Y63" s="501" t="s">
        <v>165</v>
      </c>
      <c r="Z63" s="239">
        <v>65.459999999999994</v>
      </c>
      <c r="AA63" s="240">
        <v>65.459999999999994</v>
      </c>
      <c r="AB63" s="501" t="s">
        <v>244</v>
      </c>
      <c r="AC63" s="239">
        <v>104.39</v>
      </c>
      <c r="AD63" s="240">
        <v>141.4</v>
      </c>
      <c r="AE63" s="501" t="s">
        <v>175</v>
      </c>
      <c r="AF63" s="239">
        <v>135.88</v>
      </c>
      <c r="AG63" s="240">
        <v>227.8</v>
      </c>
      <c r="AH63" s="501" t="s">
        <v>175</v>
      </c>
      <c r="AI63" s="239">
        <v>120.33</v>
      </c>
      <c r="AJ63" s="240">
        <v>195.3</v>
      </c>
      <c r="AK63" s="245" t="s">
        <v>173</v>
      </c>
      <c r="AL63" s="239">
        <v>174.06</v>
      </c>
      <c r="AM63" s="240">
        <v>263.23</v>
      </c>
      <c r="AN63" s="238" t="s">
        <v>244</v>
      </c>
      <c r="AO63" s="239">
        <v>112.8</v>
      </c>
      <c r="AP63" s="240">
        <v>115.55</v>
      </c>
      <c r="AQ63" s="508" t="s">
        <v>231</v>
      </c>
      <c r="AR63" s="509">
        <v>137.31</v>
      </c>
      <c r="AS63" s="510">
        <v>141.72</v>
      </c>
      <c r="AT63" s="508" t="s">
        <v>172</v>
      </c>
      <c r="AU63" s="509">
        <v>154.31</v>
      </c>
      <c r="AV63" s="510">
        <v>164.26</v>
      </c>
      <c r="AW63" s="508" t="s">
        <v>175</v>
      </c>
      <c r="AX63" s="509">
        <v>218.34</v>
      </c>
      <c r="AY63" s="510">
        <v>219.91</v>
      </c>
      <c r="AZ63" s="273" t="s">
        <v>206</v>
      </c>
      <c r="BA63" s="274">
        <v>183.81</v>
      </c>
      <c r="BB63" s="274">
        <v>11.5</v>
      </c>
      <c r="BC63" s="274">
        <v>6.13</v>
      </c>
      <c r="BD63" s="275">
        <v>201.44</v>
      </c>
    </row>
    <row r="64" spans="1:57" s="117" customFormat="1" ht="12" customHeight="1" x14ac:dyDescent="0.25">
      <c r="A64" s="895" t="s">
        <v>65</v>
      </c>
      <c r="B64" s="897"/>
      <c r="C64" s="248" t="s">
        <v>914</v>
      </c>
      <c r="D64" s="502" t="s">
        <v>279</v>
      </c>
      <c r="E64" s="503">
        <v>5.85</v>
      </c>
      <c r="F64" s="504">
        <v>5.85</v>
      </c>
      <c r="G64" s="502" t="s">
        <v>279</v>
      </c>
      <c r="H64" s="503" t="s">
        <v>53</v>
      </c>
      <c r="I64" s="504">
        <v>7.09</v>
      </c>
      <c r="J64" s="502" t="s">
        <v>53</v>
      </c>
      <c r="K64" s="503" t="s">
        <v>53</v>
      </c>
      <c r="L64" s="504" t="s">
        <v>53</v>
      </c>
      <c r="M64" s="502" t="s">
        <v>279</v>
      </c>
      <c r="N64" s="503">
        <v>7.71</v>
      </c>
      <c r="O64" s="504">
        <v>7.71</v>
      </c>
      <c r="P64" s="505" t="s">
        <v>164</v>
      </c>
      <c r="Q64" s="236">
        <v>12.88</v>
      </c>
      <c r="R64" s="237">
        <v>13.71</v>
      </c>
      <c r="S64" s="505" t="s">
        <v>163</v>
      </c>
      <c r="T64" s="236">
        <v>13.34</v>
      </c>
      <c r="U64" s="237">
        <v>13.34</v>
      </c>
      <c r="V64" s="505" t="s">
        <v>243</v>
      </c>
      <c r="W64" s="236">
        <v>32.770000000000003</v>
      </c>
      <c r="X64" s="237">
        <v>35.369999999999997</v>
      </c>
      <c r="Y64" s="505" t="s">
        <v>164</v>
      </c>
      <c r="Z64" s="236">
        <v>12.3</v>
      </c>
      <c r="AA64" s="237">
        <v>13.17</v>
      </c>
      <c r="AB64" s="505" t="s">
        <v>165</v>
      </c>
      <c r="AC64" s="236">
        <v>26.17</v>
      </c>
      <c r="AD64" s="237">
        <v>50.51</v>
      </c>
      <c r="AE64" s="505" t="s">
        <v>201</v>
      </c>
      <c r="AF64" s="236">
        <v>10.37</v>
      </c>
      <c r="AG64" s="237">
        <v>25.88</v>
      </c>
      <c r="AH64" s="505" t="s">
        <v>166</v>
      </c>
      <c r="AI64" s="236">
        <v>29.62</v>
      </c>
      <c r="AJ64" s="237">
        <v>53.67</v>
      </c>
      <c r="AK64" s="244" t="s">
        <v>166</v>
      </c>
      <c r="AL64" s="236">
        <v>55.63</v>
      </c>
      <c r="AM64" s="237">
        <v>68.34</v>
      </c>
      <c r="AN64" s="142" t="s">
        <v>237</v>
      </c>
      <c r="AO64" s="236">
        <v>74.38</v>
      </c>
      <c r="AP64" s="237">
        <v>86.49</v>
      </c>
      <c r="AQ64" s="511" t="s">
        <v>168</v>
      </c>
      <c r="AR64" s="512">
        <v>109.09</v>
      </c>
      <c r="AS64" s="513">
        <v>112.65</v>
      </c>
      <c r="AT64" s="511" t="s">
        <v>240</v>
      </c>
      <c r="AU64" s="512">
        <v>82.61</v>
      </c>
      <c r="AV64" s="513">
        <v>85.53</v>
      </c>
      <c r="AW64" s="511" t="s">
        <v>204</v>
      </c>
      <c r="AX64" s="512">
        <v>135.60323099999999</v>
      </c>
      <c r="AY64" s="513">
        <v>151.973231</v>
      </c>
      <c r="AZ64" s="276" t="s">
        <v>167</v>
      </c>
      <c r="BA64" s="277">
        <v>113.2401</v>
      </c>
      <c r="BB64" s="277">
        <v>21.09</v>
      </c>
      <c r="BC64" s="277" t="s">
        <v>53</v>
      </c>
      <c r="BD64" s="278">
        <v>138.89009999999999</v>
      </c>
    </row>
    <row r="65" spans="1:56" s="117" customFormat="1" ht="12" customHeight="1" x14ac:dyDescent="0.25">
      <c r="A65" s="895" t="s">
        <v>65</v>
      </c>
      <c r="B65" s="897"/>
      <c r="C65" s="248" t="s">
        <v>918</v>
      </c>
      <c r="D65" s="502"/>
      <c r="E65" s="503"/>
      <c r="F65" s="504"/>
      <c r="G65" s="502"/>
      <c r="H65" s="503"/>
      <c r="I65" s="504"/>
      <c r="J65" s="502"/>
      <c r="K65" s="503"/>
      <c r="L65" s="504"/>
      <c r="M65" s="502"/>
      <c r="N65" s="503"/>
      <c r="O65" s="504"/>
      <c r="P65" s="505"/>
      <c r="Q65" s="236"/>
      <c r="R65" s="237"/>
      <c r="S65" s="505"/>
      <c r="T65" s="236"/>
      <c r="U65" s="237"/>
      <c r="V65" s="505" t="s">
        <v>53</v>
      </c>
      <c r="W65" s="236" t="s">
        <v>53</v>
      </c>
      <c r="X65" s="237" t="s">
        <v>53</v>
      </c>
      <c r="Y65" s="505" t="s">
        <v>53</v>
      </c>
      <c r="Z65" s="236" t="s">
        <v>53</v>
      </c>
      <c r="AA65" s="237" t="s">
        <v>53</v>
      </c>
      <c r="AB65" s="505" t="s">
        <v>53</v>
      </c>
      <c r="AC65" s="236" t="s">
        <v>53</v>
      </c>
      <c r="AD65" s="237" t="s">
        <v>53</v>
      </c>
      <c r="AE65" s="505"/>
      <c r="AF65" s="236"/>
      <c r="AG65" s="237"/>
      <c r="AH65" s="505"/>
      <c r="AI65" s="236"/>
      <c r="AJ65" s="237"/>
      <c r="AK65" s="244" t="s">
        <v>53</v>
      </c>
      <c r="AL65" s="236" t="s">
        <v>53</v>
      </c>
      <c r="AM65" s="237" t="s">
        <v>53</v>
      </c>
      <c r="AN65" s="142" t="s">
        <v>53</v>
      </c>
      <c r="AO65" s="236" t="s">
        <v>53</v>
      </c>
      <c r="AP65" s="237" t="s">
        <v>53</v>
      </c>
      <c r="AQ65" s="511" t="s">
        <v>163</v>
      </c>
      <c r="AR65" s="512">
        <v>7.16</v>
      </c>
      <c r="AS65" s="513">
        <v>7.33</v>
      </c>
      <c r="AT65" s="511" t="s">
        <v>164</v>
      </c>
      <c r="AU65" s="512">
        <v>9.07</v>
      </c>
      <c r="AV65" s="513">
        <v>9.07</v>
      </c>
      <c r="AW65" s="511" t="s">
        <v>164</v>
      </c>
      <c r="AX65" s="512">
        <v>7.16</v>
      </c>
      <c r="AY65" s="513">
        <v>7.16</v>
      </c>
      <c r="AZ65" s="276" t="s">
        <v>200</v>
      </c>
      <c r="BA65" s="277">
        <v>11.3</v>
      </c>
      <c r="BB65" s="277" t="s">
        <v>53</v>
      </c>
      <c r="BC65" s="277" t="s">
        <v>241</v>
      </c>
      <c r="BD65" s="278">
        <v>11.64</v>
      </c>
    </row>
    <row r="66" spans="1:56" s="117" customFormat="1" ht="12" customHeight="1" x14ac:dyDescent="0.25">
      <c r="A66" s="895" t="s">
        <v>65</v>
      </c>
      <c r="B66" s="897"/>
      <c r="C66" s="533" t="s">
        <v>916</v>
      </c>
      <c r="D66" s="502" t="s">
        <v>53</v>
      </c>
      <c r="E66" s="503" t="s">
        <v>53</v>
      </c>
      <c r="F66" s="504" t="s">
        <v>53</v>
      </c>
      <c r="G66" s="502"/>
      <c r="H66" s="503"/>
      <c r="I66" s="504"/>
      <c r="J66" s="502"/>
      <c r="K66" s="503"/>
      <c r="L66" s="504"/>
      <c r="M66" s="502"/>
      <c r="N66" s="503"/>
      <c r="O66" s="504"/>
      <c r="P66" s="505"/>
      <c r="Q66" s="236"/>
      <c r="R66" s="237"/>
      <c r="S66" s="505"/>
      <c r="T66" s="236"/>
      <c r="U66" s="237"/>
      <c r="V66" s="505"/>
      <c r="W66" s="236"/>
      <c r="X66" s="237"/>
      <c r="Y66" s="505"/>
      <c r="Z66" s="236"/>
      <c r="AA66" s="237"/>
      <c r="AB66" s="505"/>
      <c r="AC66" s="236"/>
      <c r="AD66" s="237"/>
      <c r="AE66" s="505"/>
      <c r="AF66" s="236"/>
      <c r="AG66" s="237"/>
      <c r="AH66" s="505" t="s">
        <v>279</v>
      </c>
      <c r="AI66" s="236" t="s">
        <v>171</v>
      </c>
      <c r="AJ66" s="237" t="s">
        <v>171</v>
      </c>
      <c r="AK66" s="244" t="s">
        <v>53</v>
      </c>
      <c r="AL66" s="236" t="s">
        <v>53</v>
      </c>
      <c r="AM66" s="237" t="s">
        <v>53</v>
      </c>
      <c r="AN66" s="142" t="s">
        <v>53</v>
      </c>
      <c r="AO66" s="236" t="s">
        <v>53</v>
      </c>
      <c r="AP66" s="237" t="s">
        <v>53</v>
      </c>
      <c r="AQ66" s="511" t="s">
        <v>53</v>
      </c>
      <c r="AR66" s="512" t="s">
        <v>53</v>
      </c>
      <c r="AS66" s="513" t="s">
        <v>53</v>
      </c>
      <c r="AT66" s="511" t="s">
        <v>279</v>
      </c>
      <c r="AU66" s="512" t="s">
        <v>163</v>
      </c>
      <c r="AV66" s="513" t="s">
        <v>163</v>
      </c>
      <c r="AW66" s="511" t="s">
        <v>53</v>
      </c>
      <c r="AX66" s="512" t="s">
        <v>53</v>
      </c>
      <c r="AY66" s="513" t="s">
        <v>53</v>
      </c>
      <c r="AZ66" s="276" t="s">
        <v>279</v>
      </c>
      <c r="BA66" s="277">
        <v>7.52</v>
      </c>
      <c r="BB66" s="277" t="s">
        <v>241</v>
      </c>
      <c r="BC66" s="277" t="s">
        <v>241</v>
      </c>
      <c r="BD66" s="278">
        <v>7.52</v>
      </c>
    </row>
    <row r="67" spans="1:56" s="117" customFormat="1" ht="12" customHeight="1" x14ac:dyDescent="0.25">
      <c r="A67" s="895" t="s">
        <v>65</v>
      </c>
      <c r="B67" s="898"/>
      <c r="C67" s="249" t="s">
        <v>915</v>
      </c>
      <c r="D67" s="502"/>
      <c r="E67" s="503"/>
      <c r="F67" s="504"/>
      <c r="G67" s="502"/>
      <c r="H67" s="503"/>
      <c r="I67" s="504"/>
      <c r="J67" s="502"/>
      <c r="K67" s="503"/>
      <c r="L67" s="504"/>
      <c r="M67" s="502"/>
      <c r="N67" s="503"/>
      <c r="O67" s="504"/>
      <c r="P67" s="506" t="s">
        <v>53</v>
      </c>
      <c r="Q67" s="242" t="s">
        <v>53</v>
      </c>
      <c r="R67" s="243" t="s">
        <v>53</v>
      </c>
      <c r="S67" s="506"/>
      <c r="T67" s="242"/>
      <c r="U67" s="243"/>
      <c r="V67" s="506" t="s">
        <v>164</v>
      </c>
      <c r="W67" s="242">
        <v>12.58</v>
      </c>
      <c r="X67" s="243">
        <v>12.58</v>
      </c>
      <c r="Y67" s="506" t="s">
        <v>53</v>
      </c>
      <c r="Z67" s="242" t="s">
        <v>53</v>
      </c>
      <c r="AA67" s="243" t="s">
        <v>53</v>
      </c>
      <c r="AB67" s="506" t="s">
        <v>242</v>
      </c>
      <c r="AC67" s="242">
        <v>22.03</v>
      </c>
      <c r="AD67" s="243">
        <v>25.94</v>
      </c>
      <c r="AE67" s="506" t="s">
        <v>201</v>
      </c>
      <c r="AF67" s="242">
        <v>21.49</v>
      </c>
      <c r="AG67" s="243">
        <v>34.729999999999997</v>
      </c>
      <c r="AH67" s="506" t="s">
        <v>242</v>
      </c>
      <c r="AI67" s="242">
        <v>9.4</v>
      </c>
      <c r="AJ67" s="243">
        <v>17.28</v>
      </c>
      <c r="AK67" s="246" t="s">
        <v>279</v>
      </c>
      <c r="AL67" s="242">
        <v>6.24</v>
      </c>
      <c r="AM67" s="243">
        <v>16.739999999999998</v>
      </c>
      <c r="AN67" s="241" t="s">
        <v>164</v>
      </c>
      <c r="AO67" s="242">
        <v>13.17</v>
      </c>
      <c r="AP67" s="243">
        <v>30.72</v>
      </c>
      <c r="AQ67" s="511" t="s">
        <v>164</v>
      </c>
      <c r="AR67" s="512">
        <v>18.16</v>
      </c>
      <c r="AS67" s="513">
        <v>23.16</v>
      </c>
      <c r="AT67" s="511" t="s">
        <v>242</v>
      </c>
      <c r="AU67" s="512">
        <v>17.64</v>
      </c>
      <c r="AV67" s="513">
        <v>17.64</v>
      </c>
      <c r="AW67" s="511" t="s">
        <v>201</v>
      </c>
      <c r="AX67" s="512">
        <v>49.54</v>
      </c>
      <c r="AY67" s="513">
        <v>49.54</v>
      </c>
      <c r="AZ67" s="454" t="s">
        <v>53</v>
      </c>
      <c r="BA67" s="455" t="s">
        <v>53</v>
      </c>
      <c r="BB67" s="455" t="s">
        <v>53</v>
      </c>
      <c r="BC67" s="455" t="s">
        <v>53</v>
      </c>
      <c r="BD67" s="530" t="s">
        <v>53</v>
      </c>
    </row>
    <row r="68" spans="1:56" s="117" customFormat="1" ht="12" customHeight="1" x14ac:dyDescent="0.25">
      <c r="A68" s="895" t="s">
        <v>65</v>
      </c>
      <c r="B68" s="896" t="s">
        <v>38</v>
      </c>
      <c r="C68" s="613" t="s">
        <v>933</v>
      </c>
      <c r="D68" s="498" t="s">
        <v>53</v>
      </c>
      <c r="E68" s="499" t="s">
        <v>53</v>
      </c>
      <c r="F68" s="500" t="s">
        <v>53</v>
      </c>
      <c r="G68" s="498" t="s">
        <v>53</v>
      </c>
      <c r="H68" s="499" t="s">
        <v>53</v>
      </c>
      <c r="I68" s="500" t="s">
        <v>53</v>
      </c>
      <c r="J68" s="498" t="s">
        <v>53</v>
      </c>
      <c r="K68" s="499" t="s">
        <v>53</v>
      </c>
      <c r="L68" s="500" t="s">
        <v>53</v>
      </c>
      <c r="M68" s="498"/>
      <c r="N68" s="499"/>
      <c r="O68" s="500"/>
      <c r="P68" s="501" t="s">
        <v>53</v>
      </c>
      <c r="Q68" s="239" t="s">
        <v>53</v>
      </c>
      <c r="R68" s="240" t="s">
        <v>53</v>
      </c>
      <c r="S68" s="501" t="s">
        <v>53</v>
      </c>
      <c r="T68" s="239" t="s">
        <v>53</v>
      </c>
      <c r="U68" s="240" t="s">
        <v>53</v>
      </c>
      <c r="V68" s="501" t="s">
        <v>53</v>
      </c>
      <c r="W68" s="239" t="s">
        <v>53</v>
      </c>
      <c r="X68" s="240" t="s">
        <v>53</v>
      </c>
      <c r="Y68" s="501" t="s">
        <v>165</v>
      </c>
      <c r="Z68" s="239">
        <v>49.36</v>
      </c>
      <c r="AA68" s="240">
        <v>50.86</v>
      </c>
      <c r="AB68" s="501" t="s">
        <v>166</v>
      </c>
      <c r="AC68" s="239">
        <v>25.1</v>
      </c>
      <c r="AD68" s="240">
        <v>29.1</v>
      </c>
      <c r="AE68" s="501" t="s">
        <v>202</v>
      </c>
      <c r="AF68" s="239">
        <v>28.21</v>
      </c>
      <c r="AG68" s="240">
        <v>44.44</v>
      </c>
      <c r="AH68" s="501" t="s">
        <v>244</v>
      </c>
      <c r="AI68" s="239">
        <v>39.96</v>
      </c>
      <c r="AJ68" s="240">
        <v>61.68</v>
      </c>
      <c r="AK68" s="245" t="s">
        <v>166</v>
      </c>
      <c r="AL68" s="239">
        <v>33.090000000000003</v>
      </c>
      <c r="AM68" s="240">
        <v>37.26</v>
      </c>
      <c r="AN68" s="238" t="s">
        <v>242</v>
      </c>
      <c r="AO68" s="239">
        <v>13.94</v>
      </c>
      <c r="AP68" s="240">
        <v>17.440000000000001</v>
      </c>
      <c r="AQ68" s="508" t="s">
        <v>201</v>
      </c>
      <c r="AR68" s="509">
        <v>14.97</v>
      </c>
      <c r="AS68" s="510">
        <v>20.43</v>
      </c>
      <c r="AT68" s="508" t="s">
        <v>168</v>
      </c>
      <c r="AU68" s="509">
        <v>42.24</v>
      </c>
      <c r="AV68" s="510">
        <v>47.39</v>
      </c>
      <c r="AW68" s="508" t="s">
        <v>202</v>
      </c>
      <c r="AX68" s="509">
        <v>20.32</v>
      </c>
      <c r="AY68" s="510">
        <v>26.14</v>
      </c>
      <c r="AZ68" s="273" t="s">
        <v>202</v>
      </c>
      <c r="BA68" s="274">
        <v>43.95</v>
      </c>
      <c r="BB68" s="274" t="s">
        <v>53</v>
      </c>
      <c r="BC68" s="274">
        <v>3.37</v>
      </c>
      <c r="BD68" s="275">
        <v>47.99</v>
      </c>
    </row>
    <row r="69" spans="1:56" s="117" customFormat="1" ht="12" customHeight="1" x14ac:dyDescent="0.25">
      <c r="A69" s="895" t="s">
        <v>65</v>
      </c>
      <c r="B69" s="897"/>
      <c r="C69" s="533" t="s">
        <v>934</v>
      </c>
      <c r="D69" s="502"/>
      <c r="E69" s="503"/>
      <c r="F69" s="504"/>
      <c r="G69" s="502" t="s">
        <v>53</v>
      </c>
      <c r="H69" s="503" t="s">
        <v>53</v>
      </c>
      <c r="I69" s="504" t="s">
        <v>53</v>
      </c>
      <c r="J69" s="502" t="s">
        <v>53</v>
      </c>
      <c r="K69" s="503" t="s">
        <v>53</v>
      </c>
      <c r="L69" s="504" t="s">
        <v>53</v>
      </c>
      <c r="M69" s="502" t="s">
        <v>53</v>
      </c>
      <c r="N69" s="503" t="s">
        <v>53</v>
      </c>
      <c r="O69" s="504" t="s">
        <v>53</v>
      </c>
      <c r="P69" s="505" t="s">
        <v>53</v>
      </c>
      <c r="Q69" s="236" t="s">
        <v>53</v>
      </c>
      <c r="R69" s="237" t="s">
        <v>53</v>
      </c>
      <c r="S69" s="505" t="s">
        <v>163</v>
      </c>
      <c r="T69" s="236" t="s">
        <v>53</v>
      </c>
      <c r="U69" s="237">
        <v>21.95</v>
      </c>
      <c r="V69" s="505" t="s">
        <v>163</v>
      </c>
      <c r="W69" s="236">
        <v>3.32</v>
      </c>
      <c r="X69" s="237">
        <v>4.12</v>
      </c>
      <c r="Y69" s="505" t="s">
        <v>201</v>
      </c>
      <c r="Z69" s="236">
        <v>42.76</v>
      </c>
      <c r="AA69" s="237">
        <v>45.18</v>
      </c>
      <c r="AB69" s="505" t="s">
        <v>164</v>
      </c>
      <c r="AC69" s="236">
        <v>22.04</v>
      </c>
      <c r="AD69" s="237">
        <v>24.04</v>
      </c>
      <c r="AE69" s="505" t="s">
        <v>166</v>
      </c>
      <c r="AF69" s="236">
        <v>42.42</v>
      </c>
      <c r="AG69" s="237">
        <v>74.25</v>
      </c>
      <c r="AH69" s="505" t="s">
        <v>201</v>
      </c>
      <c r="AI69" s="236" t="s">
        <v>53</v>
      </c>
      <c r="AJ69" s="237">
        <v>29.84</v>
      </c>
      <c r="AK69" s="244" t="s">
        <v>242</v>
      </c>
      <c r="AL69" s="236">
        <v>19.260000000000002</v>
      </c>
      <c r="AM69" s="237">
        <v>20.45</v>
      </c>
      <c r="AN69" s="142" t="s">
        <v>242</v>
      </c>
      <c r="AO69" s="236">
        <v>13.83</v>
      </c>
      <c r="AP69" s="237">
        <v>13.83</v>
      </c>
      <c r="AQ69" s="511" t="s">
        <v>279</v>
      </c>
      <c r="AR69" s="512">
        <v>6.67</v>
      </c>
      <c r="AS69" s="513">
        <v>6.67</v>
      </c>
      <c r="AT69" s="511" t="s">
        <v>163</v>
      </c>
      <c r="AU69" s="512">
        <v>6.34</v>
      </c>
      <c r="AV69" s="513">
        <v>6.34</v>
      </c>
      <c r="AW69" s="511" t="s">
        <v>200</v>
      </c>
      <c r="AX69" s="512">
        <v>15.76</v>
      </c>
      <c r="AY69" s="513">
        <v>20.93</v>
      </c>
      <c r="AZ69" s="276" t="s">
        <v>201</v>
      </c>
      <c r="BA69" s="277">
        <v>21.91</v>
      </c>
      <c r="BB69" s="277" t="s">
        <v>241</v>
      </c>
      <c r="BC69" s="277" t="s">
        <v>241</v>
      </c>
      <c r="BD69" s="278">
        <v>21.91</v>
      </c>
    </row>
    <row r="70" spans="1:56" s="117" customFormat="1" ht="12" customHeight="1" x14ac:dyDescent="0.25">
      <c r="A70" s="895" t="s">
        <v>65</v>
      </c>
      <c r="B70" s="898"/>
      <c r="C70" s="249" t="s">
        <v>935</v>
      </c>
      <c r="D70" s="502" t="s">
        <v>53</v>
      </c>
      <c r="E70" s="503" t="s">
        <v>53</v>
      </c>
      <c r="F70" s="504" t="s">
        <v>53</v>
      </c>
      <c r="G70" s="502" t="s">
        <v>53</v>
      </c>
      <c r="H70" s="503" t="s">
        <v>53</v>
      </c>
      <c r="I70" s="504" t="s">
        <v>53</v>
      </c>
      <c r="J70" s="502" t="s">
        <v>53</v>
      </c>
      <c r="K70" s="503" t="s">
        <v>53</v>
      </c>
      <c r="L70" s="504" t="s">
        <v>53</v>
      </c>
      <c r="M70" s="502" t="s">
        <v>53</v>
      </c>
      <c r="N70" s="503" t="s">
        <v>53</v>
      </c>
      <c r="O70" s="504" t="s">
        <v>53</v>
      </c>
      <c r="P70" s="506" t="s">
        <v>53</v>
      </c>
      <c r="Q70" s="242" t="s">
        <v>53</v>
      </c>
      <c r="R70" s="243" t="s">
        <v>53</v>
      </c>
      <c r="S70" s="506"/>
      <c r="T70" s="242"/>
      <c r="U70" s="243"/>
      <c r="V70" s="506" t="s">
        <v>53</v>
      </c>
      <c r="W70" s="242" t="s">
        <v>53</v>
      </c>
      <c r="X70" s="243" t="s">
        <v>53</v>
      </c>
      <c r="Y70" s="506" t="s">
        <v>279</v>
      </c>
      <c r="Z70" s="242">
        <v>8.52</v>
      </c>
      <c r="AA70" s="243">
        <v>8.52</v>
      </c>
      <c r="AB70" s="506" t="s">
        <v>279</v>
      </c>
      <c r="AC70" s="242">
        <v>6.5</v>
      </c>
      <c r="AD70" s="243">
        <v>6.5</v>
      </c>
      <c r="AE70" s="506" t="s">
        <v>53</v>
      </c>
      <c r="AF70" s="242" t="s">
        <v>53</v>
      </c>
      <c r="AG70" s="243" t="s">
        <v>53</v>
      </c>
      <c r="AH70" s="506" t="s">
        <v>279</v>
      </c>
      <c r="AI70" s="242" t="s">
        <v>53</v>
      </c>
      <c r="AJ70" s="243">
        <v>11.03</v>
      </c>
      <c r="AK70" s="246" t="s">
        <v>164</v>
      </c>
      <c r="AL70" s="242">
        <v>3.89</v>
      </c>
      <c r="AM70" s="243">
        <v>18.03</v>
      </c>
      <c r="AN70" s="241" t="s">
        <v>163</v>
      </c>
      <c r="AO70" s="242">
        <v>10.91</v>
      </c>
      <c r="AP70" s="243">
        <v>14.89</v>
      </c>
      <c r="AQ70" s="514" t="s">
        <v>279</v>
      </c>
      <c r="AR70" s="515">
        <v>6.53</v>
      </c>
      <c r="AS70" s="516">
        <v>6.53</v>
      </c>
      <c r="AT70" s="514" t="s">
        <v>164</v>
      </c>
      <c r="AU70" s="515">
        <v>7.76</v>
      </c>
      <c r="AV70" s="516">
        <v>14.62</v>
      </c>
      <c r="AW70" s="514" t="s">
        <v>165</v>
      </c>
      <c r="AX70" s="515">
        <v>36.21</v>
      </c>
      <c r="AY70" s="516">
        <v>36.21</v>
      </c>
      <c r="AZ70" s="279" t="s">
        <v>242</v>
      </c>
      <c r="BA70" s="280">
        <v>15.82</v>
      </c>
      <c r="BB70" s="280" t="s">
        <v>241</v>
      </c>
      <c r="BC70" s="280" t="s">
        <v>241</v>
      </c>
      <c r="BD70" s="281">
        <v>15.82</v>
      </c>
    </row>
    <row r="71" spans="1:56" s="117" customFormat="1" ht="12" customHeight="1" x14ac:dyDescent="0.25">
      <c r="A71" s="895" t="s">
        <v>65</v>
      </c>
      <c r="B71" s="896" t="s">
        <v>42</v>
      </c>
      <c r="C71" s="613" t="s">
        <v>938</v>
      </c>
      <c r="D71" s="498" t="s">
        <v>163</v>
      </c>
      <c r="E71" s="499">
        <v>6.03</v>
      </c>
      <c r="F71" s="500">
        <v>6.03</v>
      </c>
      <c r="G71" s="498" t="s">
        <v>164</v>
      </c>
      <c r="H71" s="499">
        <v>8.18</v>
      </c>
      <c r="I71" s="500">
        <v>8.18</v>
      </c>
      <c r="J71" s="498" t="s">
        <v>53</v>
      </c>
      <c r="K71" s="499" t="s">
        <v>53</v>
      </c>
      <c r="L71" s="500" t="s">
        <v>53</v>
      </c>
      <c r="M71" s="498" t="s">
        <v>163</v>
      </c>
      <c r="N71" s="499">
        <v>12.75</v>
      </c>
      <c r="O71" s="500">
        <v>12.75</v>
      </c>
      <c r="P71" s="501" t="s">
        <v>200</v>
      </c>
      <c r="Q71" s="239">
        <v>19.3</v>
      </c>
      <c r="R71" s="240">
        <v>19.8</v>
      </c>
      <c r="S71" s="501" t="s">
        <v>275</v>
      </c>
      <c r="T71" s="239">
        <v>28.51</v>
      </c>
      <c r="U71" s="240">
        <v>29.23</v>
      </c>
      <c r="V71" s="501" t="s">
        <v>166</v>
      </c>
      <c r="W71" s="239">
        <v>49.96</v>
      </c>
      <c r="X71" s="240">
        <v>49.96</v>
      </c>
      <c r="Y71" s="501" t="s">
        <v>244</v>
      </c>
      <c r="Z71" s="239">
        <v>96.18</v>
      </c>
      <c r="AA71" s="240">
        <v>96.18</v>
      </c>
      <c r="AB71" s="501" t="s">
        <v>238</v>
      </c>
      <c r="AC71" s="239">
        <v>77.66</v>
      </c>
      <c r="AD71" s="240">
        <v>81.56</v>
      </c>
      <c r="AE71" s="501" t="s">
        <v>168</v>
      </c>
      <c r="AF71" s="239">
        <v>77.069999999999993</v>
      </c>
      <c r="AG71" s="240">
        <v>77.069999999999993</v>
      </c>
      <c r="AH71" s="501" t="s">
        <v>168</v>
      </c>
      <c r="AI71" s="239">
        <v>68.819999999999993</v>
      </c>
      <c r="AJ71" s="240">
        <v>70.12</v>
      </c>
      <c r="AK71" s="245" t="s">
        <v>170</v>
      </c>
      <c r="AL71" s="239">
        <v>81.739999999999995</v>
      </c>
      <c r="AM71" s="240">
        <v>84.21</v>
      </c>
      <c r="AN71" s="238" t="s">
        <v>269</v>
      </c>
      <c r="AO71" s="239">
        <v>132.49</v>
      </c>
      <c r="AP71" s="240">
        <v>135.41999999999999</v>
      </c>
      <c r="AQ71" s="511" t="s">
        <v>231</v>
      </c>
      <c r="AR71" s="512">
        <v>129.18</v>
      </c>
      <c r="AS71" s="513">
        <v>129.18</v>
      </c>
      <c r="AT71" s="511" t="s">
        <v>171</v>
      </c>
      <c r="AU71" s="512">
        <v>74.489999999999995</v>
      </c>
      <c r="AV71" s="513">
        <v>78.239999999999995</v>
      </c>
      <c r="AW71" s="511" t="s">
        <v>168</v>
      </c>
      <c r="AX71" s="512">
        <v>51.22</v>
      </c>
      <c r="AY71" s="513">
        <v>54.12</v>
      </c>
      <c r="AZ71" s="273" t="s">
        <v>237</v>
      </c>
      <c r="BA71" s="274">
        <v>55.29</v>
      </c>
      <c r="BB71" s="274" t="s">
        <v>53</v>
      </c>
      <c r="BC71" s="274" t="s">
        <v>241</v>
      </c>
      <c r="BD71" s="275">
        <v>59.29</v>
      </c>
    </row>
    <row r="72" spans="1:56" s="117" customFormat="1" ht="12" customHeight="1" x14ac:dyDescent="0.25">
      <c r="A72" s="895"/>
      <c r="B72" s="897"/>
      <c r="C72" s="533" t="s">
        <v>937</v>
      </c>
      <c r="D72" s="502"/>
      <c r="E72" s="503"/>
      <c r="F72" s="504"/>
      <c r="G72" s="502"/>
      <c r="H72" s="503"/>
      <c r="I72" s="504"/>
      <c r="J72" s="502"/>
      <c r="K72" s="503"/>
      <c r="L72" s="504"/>
      <c r="M72" s="502"/>
      <c r="N72" s="503"/>
      <c r="O72" s="504"/>
      <c r="P72" s="505"/>
      <c r="Q72" s="236"/>
      <c r="R72" s="237"/>
      <c r="S72" s="505"/>
      <c r="T72" s="236"/>
      <c r="U72" s="237"/>
      <c r="V72" s="505"/>
      <c r="W72" s="236"/>
      <c r="X72" s="237"/>
      <c r="Y72" s="505" t="s">
        <v>53</v>
      </c>
      <c r="Z72" s="236" t="s">
        <v>53</v>
      </c>
      <c r="AA72" s="237" t="s">
        <v>53</v>
      </c>
      <c r="AB72" s="505" t="s">
        <v>53</v>
      </c>
      <c r="AC72" s="236" t="s">
        <v>53</v>
      </c>
      <c r="AD72" s="237" t="s">
        <v>53</v>
      </c>
      <c r="AE72" s="505"/>
      <c r="AF72" s="236"/>
      <c r="AG72" s="237"/>
      <c r="AH72" s="505" t="s">
        <v>163</v>
      </c>
      <c r="AI72" s="236">
        <v>4.3</v>
      </c>
      <c r="AJ72" s="237">
        <v>4.3</v>
      </c>
      <c r="AK72" s="244" t="s">
        <v>200</v>
      </c>
      <c r="AL72" s="236">
        <v>15.54</v>
      </c>
      <c r="AM72" s="237">
        <v>15.54</v>
      </c>
      <c r="AN72" s="142" t="s">
        <v>243</v>
      </c>
      <c r="AO72" s="236">
        <v>14.17</v>
      </c>
      <c r="AP72" s="237">
        <v>14.17</v>
      </c>
      <c r="AQ72" s="511" t="s">
        <v>242</v>
      </c>
      <c r="AR72" s="512">
        <v>8.77</v>
      </c>
      <c r="AS72" s="513">
        <v>9.27</v>
      </c>
      <c r="AT72" s="511" t="s">
        <v>166</v>
      </c>
      <c r="AU72" s="512">
        <v>30.8</v>
      </c>
      <c r="AV72" s="513">
        <v>30.8</v>
      </c>
      <c r="AW72" s="511" t="s">
        <v>165</v>
      </c>
      <c r="AX72" s="512">
        <v>22.94</v>
      </c>
      <c r="AY72" s="513">
        <v>22.94</v>
      </c>
      <c r="AZ72" s="276" t="s">
        <v>242</v>
      </c>
      <c r="BA72" s="277">
        <v>24.58</v>
      </c>
      <c r="BB72" s="277" t="s">
        <v>241</v>
      </c>
      <c r="BC72" s="277" t="s">
        <v>53</v>
      </c>
      <c r="BD72" s="278">
        <v>24.67</v>
      </c>
    </row>
    <row r="73" spans="1:56" s="117" customFormat="1" ht="12" customHeight="1" x14ac:dyDescent="0.25">
      <c r="A73" s="895" t="s">
        <v>65</v>
      </c>
      <c r="B73" s="897"/>
      <c r="C73" s="248" t="s">
        <v>939</v>
      </c>
      <c r="D73" s="502" t="s">
        <v>53</v>
      </c>
      <c r="E73" s="503" t="s">
        <v>53</v>
      </c>
      <c r="F73" s="504" t="s">
        <v>53</v>
      </c>
      <c r="G73" s="502"/>
      <c r="H73" s="503"/>
      <c r="I73" s="504"/>
      <c r="J73" s="502"/>
      <c r="K73" s="503"/>
      <c r="L73" s="504"/>
      <c r="M73" s="502" t="s">
        <v>53</v>
      </c>
      <c r="N73" s="503" t="s">
        <v>53</v>
      </c>
      <c r="O73" s="504" t="s">
        <v>53</v>
      </c>
      <c r="P73" s="505" t="s">
        <v>53</v>
      </c>
      <c r="Q73" s="236" t="s">
        <v>53</v>
      </c>
      <c r="R73" s="237" t="s">
        <v>53</v>
      </c>
      <c r="S73" s="505" t="s">
        <v>53</v>
      </c>
      <c r="T73" s="236" t="s">
        <v>53</v>
      </c>
      <c r="U73" s="237" t="s">
        <v>53</v>
      </c>
      <c r="V73" s="505"/>
      <c r="W73" s="236"/>
      <c r="X73" s="237"/>
      <c r="Y73" s="505" t="s">
        <v>163</v>
      </c>
      <c r="Z73" s="236">
        <v>7.98</v>
      </c>
      <c r="AA73" s="237">
        <v>7.98</v>
      </c>
      <c r="AB73" s="505" t="s">
        <v>53</v>
      </c>
      <c r="AC73" s="236" t="s">
        <v>53</v>
      </c>
      <c r="AD73" s="237" t="s">
        <v>53</v>
      </c>
      <c r="AE73" s="505" t="s">
        <v>275</v>
      </c>
      <c r="AF73" s="236">
        <v>142.77000000000001</v>
      </c>
      <c r="AG73" s="237">
        <v>217.85</v>
      </c>
      <c r="AH73" s="505" t="s">
        <v>170</v>
      </c>
      <c r="AI73" s="236">
        <v>169.77</v>
      </c>
      <c r="AJ73" s="237">
        <v>299.95999999999998</v>
      </c>
      <c r="AK73" s="244" t="s">
        <v>202</v>
      </c>
      <c r="AL73" s="236">
        <v>141.91999999999999</v>
      </c>
      <c r="AM73" s="237">
        <v>148.08000000000001</v>
      </c>
      <c r="AN73" s="142" t="s">
        <v>53</v>
      </c>
      <c r="AO73" s="236" t="s">
        <v>53</v>
      </c>
      <c r="AP73" s="237" t="s">
        <v>53</v>
      </c>
      <c r="AQ73" s="511" t="s">
        <v>53</v>
      </c>
      <c r="AR73" s="512" t="s">
        <v>53</v>
      </c>
      <c r="AS73" s="513" t="s">
        <v>53</v>
      </c>
      <c r="AT73" s="511"/>
      <c r="AU73" s="512"/>
      <c r="AV73" s="513"/>
      <c r="AW73" s="511" t="s">
        <v>201</v>
      </c>
      <c r="AX73" s="512">
        <v>36.270000000000003</v>
      </c>
      <c r="AY73" s="513">
        <v>36.270000000000003</v>
      </c>
      <c r="AZ73" s="276" t="s">
        <v>163</v>
      </c>
      <c r="BA73" s="277">
        <v>8.3311700000000002</v>
      </c>
      <c r="BB73" s="277" t="s">
        <v>241</v>
      </c>
      <c r="BC73" s="277" t="s">
        <v>53</v>
      </c>
      <c r="BD73" s="278">
        <v>9.1911699999999996</v>
      </c>
    </row>
    <row r="74" spans="1:56" s="117" customFormat="1" ht="12" customHeight="1" x14ac:dyDescent="0.25">
      <c r="A74" s="895" t="s">
        <v>65</v>
      </c>
      <c r="B74" s="898"/>
      <c r="C74" s="614" t="s">
        <v>940</v>
      </c>
      <c r="D74" s="502"/>
      <c r="E74" s="503"/>
      <c r="F74" s="504"/>
      <c r="G74" s="502"/>
      <c r="H74" s="503"/>
      <c r="I74" s="504"/>
      <c r="J74" s="502"/>
      <c r="K74" s="503"/>
      <c r="L74" s="504"/>
      <c r="M74" s="502"/>
      <c r="N74" s="503"/>
      <c r="O74" s="504"/>
      <c r="P74" s="506"/>
      <c r="Q74" s="242"/>
      <c r="R74" s="243"/>
      <c r="S74" s="506"/>
      <c r="T74" s="242"/>
      <c r="U74" s="243"/>
      <c r="V74" s="506"/>
      <c r="W74" s="242"/>
      <c r="X74" s="243"/>
      <c r="Y74" s="506"/>
      <c r="Z74" s="242"/>
      <c r="AA74" s="243"/>
      <c r="AB74" s="506"/>
      <c r="AC74" s="242"/>
      <c r="AD74" s="243"/>
      <c r="AE74" s="506"/>
      <c r="AF74" s="242"/>
      <c r="AG74" s="243"/>
      <c r="AH74" s="506"/>
      <c r="AI74" s="242"/>
      <c r="AJ74" s="243"/>
      <c r="AK74" s="246"/>
      <c r="AL74" s="242"/>
      <c r="AM74" s="243"/>
      <c r="AN74" s="241"/>
      <c r="AO74" s="242"/>
      <c r="AP74" s="243"/>
      <c r="AQ74" s="514" t="s">
        <v>53</v>
      </c>
      <c r="AR74" s="515" t="s">
        <v>53</v>
      </c>
      <c r="AS74" s="516" t="s">
        <v>53</v>
      </c>
      <c r="AT74" s="511" t="s">
        <v>53</v>
      </c>
      <c r="AU74" s="512" t="s">
        <v>53</v>
      </c>
      <c r="AV74" s="513" t="s">
        <v>53</v>
      </c>
      <c r="AW74" s="511" t="s">
        <v>53</v>
      </c>
      <c r="AX74" s="512" t="s">
        <v>53</v>
      </c>
      <c r="AY74" s="513" t="s">
        <v>53</v>
      </c>
      <c r="AZ74" s="454"/>
      <c r="BA74" s="455"/>
      <c r="BB74" s="455"/>
      <c r="BC74" s="455"/>
      <c r="BD74" s="530" t="s">
        <v>241</v>
      </c>
    </row>
    <row r="75" spans="1:56" s="117" customFormat="1" ht="12" customHeight="1" x14ac:dyDescent="0.25">
      <c r="A75" s="891" t="s">
        <v>30</v>
      </c>
      <c r="B75" s="899" t="s">
        <v>39</v>
      </c>
      <c r="C75" s="229" t="s">
        <v>942</v>
      </c>
      <c r="D75" s="517" t="s">
        <v>147</v>
      </c>
      <c r="E75" s="518">
        <v>5844.098</v>
      </c>
      <c r="F75" s="519">
        <v>6582.1270000000004</v>
      </c>
      <c r="G75" s="517" t="s">
        <v>403</v>
      </c>
      <c r="H75" s="518">
        <v>5717.8909999999996</v>
      </c>
      <c r="I75" s="519">
        <v>7163.0990000000002</v>
      </c>
      <c r="J75" s="517" t="s">
        <v>219</v>
      </c>
      <c r="K75" s="518">
        <v>6128.0780000000004</v>
      </c>
      <c r="L75" s="519">
        <v>9172.3780000000006</v>
      </c>
      <c r="M75" s="517" t="s">
        <v>419</v>
      </c>
      <c r="N75" s="518">
        <v>6824.982</v>
      </c>
      <c r="O75" s="519">
        <v>11364.266</v>
      </c>
      <c r="P75" s="224" t="s">
        <v>413</v>
      </c>
      <c r="Q75" s="225">
        <v>9010.2630000000008</v>
      </c>
      <c r="R75" s="226">
        <v>12004.532999999999</v>
      </c>
      <c r="S75" s="224" t="s">
        <v>1147</v>
      </c>
      <c r="T75" s="225">
        <v>11388.636</v>
      </c>
      <c r="U75" s="226">
        <v>12704.946</v>
      </c>
      <c r="V75" s="224" t="s">
        <v>427</v>
      </c>
      <c r="W75" s="225">
        <v>11682.548000000001</v>
      </c>
      <c r="X75" s="226">
        <v>12319.558000000001</v>
      </c>
      <c r="Y75" s="224" t="s">
        <v>328</v>
      </c>
      <c r="Z75" s="225">
        <v>12184.441000000001</v>
      </c>
      <c r="AA75" s="226">
        <v>13575.191000000001</v>
      </c>
      <c r="AB75" s="224" t="s">
        <v>1181</v>
      </c>
      <c r="AC75" s="225">
        <v>11700.37</v>
      </c>
      <c r="AD75" s="226">
        <v>15689.23</v>
      </c>
      <c r="AE75" s="224" t="s">
        <v>1182</v>
      </c>
      <c r="AF75" s="225">
        <v>11193.54</v>
      </c>
      <c r="AG75" s="226">
        <v>18352.23</v>
      </c>
      <c r="AH75" s="224" t="s">
        <v>557</v>
      </c>
      <c r="AI75" s="225">
        <v>12615.869000000001</v>
      </c>
      <c r="AJ75" s="226">
        <v>21357.257900000001</v>
      </c>
      <c r="AK75" s="233" t="s">
        <v>600</v>
      </c>
      <c r="AL75" s="225">
        <v>17063.7039</v>
      </c>
      <c r="AM75" s="226">
        <v>22049.0373</v>
      </c>
      <c r="AN75" s="235" t="s">
        <v>571</v>
      </c>
      <c r="AO75" s="225">
        <v>17128.203399999999</v>
      </c>
      <c r="AP75" s="226">
        <v>19829.356</v>
      </c>
      <c r="AQ75" s="511" t="s">
        <v>1183</v>
      </c>
      <c r="AR75" s="512">
        <v>18127.8999</v>
      </c>
      <c r="AS75" s="513">
        <v>20432.919699999999</v>
      </c>
      <c r="AT75" s="508" t="s">
        <v>1117</v>
      </c>
      <c r="AU75" s="509">
        <v>18548.915400000002</v>
      </c>
      <c r="AV75" s="510">
        <v>20522.171200000001</v>
      </c>
      <c r="AW75" s="508" t="s">
        <v>591</v>
      </c>
      <c r="AX75" s="509">
        <v>15720.934275</v>
      </c>
      <c r="AY75" s="510">
        <v>17144.291936000001</v>
      </c>
      <c r="AZ75" s="456" t="s">
        <v>571</v>
      </c>
      <c r="BA75" s="457">
        <v>10456.017437</v>
      </c>
      <c r="BB75" s="457">
        <v>236.67204100000001</v>
      </c>
      <c r="BC75" s="457">
        <v>277.80283900000001</v>
      </c>
      <c r="BD75" s="531">
        <v>10980.481422999999</v>
      </c>
    </row>
    <row r="76" spans="1:56" s="117" customFormat="1" ht="12" customHeight="1" x14ac:dyDescent="0.25">
      <c r="A76" s="891"/>
      <c r="B76" s="900"/>
      <c r="C76" s="230" t="s">
        <v>943</v>
      </c>
      <c r="D76" s="520" t="s">
        <v>53</v>
      </c>
      <c r="E76" s="521" t="s">
        <v>53</v>
      </c>
      <c r="F76" s="522" t="s">
        <v>53</v>
      </c>
      <c r="G76" s="520" t="s">
        <v>279</v>
      </c>
      <c r="H76" s="521">
        <v>22.43</v>
      </c>
      <c r="I76" s="522">
        <v>22.43</v>
      </c>
      <c r="J76" s="520"/>
      <c r="K76" s="521"/>
      <c r="L76" s="522"/>
      <c r="M76" s="520" t="s">
        <v>53</v>
      </c>
      <c r="N76" s="521" t="s">
        <v>53</v>
      </c>
      <c r="O76" s="522" t="s">
        <v>53</v>
      </c>
      <c r="P76" s="194" t="s">
        <v>132</v>
      </c>
      <c r="Q76" s="195">
        <v>389.78</v>
      </c>
      <c r="R76" s="196">
        <v>523.59</v>
      </c>
      <c r="S76" s="194" t="s">
        <v>133</v>
      </c>
      <c r="T76" s="195">
        <v>529.9</v>
      </c>
      <c r="U76" s="196">
        <v>590.05999999999995</v>
      </c>
      <c r="V76" s="194" t="s">
        <v>222</v>
      </c>
      <c r="W76" s="195">
        <v>481.95</v>
      </c>
      <c r="X76" s="196">
        <v>500.85</v>
      </c>
      <c r="Y76" s="194" t="s">
        <v>176</v>
      </c>
      <c r="Z76" s="195">
        <v>452.62</v>
      </c>
      <c r="AA76" s="196">
        <v>468.58</v>
      </c>
      <c r="AB76" s="194" t="s">
        <v>435</v>
      </c>
      <c r="AC76" s="195">
        <v>419.67</v>
      </c>
      <c r="AD76" s="196">
        <v>443.38</v>
      </c>
      <c r="AE76" s="194" t="s">
        <v>288</v>
      </c>
      <c r="AF76" s="195">
        <v>431.27</v>
      </c>
      <c r="AG76" s="196">
        <v>933.4</v>
      </c>
      <c r="AH76" s="194" t="s">
        <v>393</v>
      </c>
      <c r="AI76" s="195">
        <v>644.41</v>
      </c>
      <c r="AJ76" s="196">
        <v>1209.95</v>
      </c>
      <c r="AK76" s="220" t="s">
        <v>280</v>
      </c>
      <c r="AL76" s="195">
        <v>1670.34</v>
      </c>
      <c r="AM76" s="196">
        <v>2245.75</v>
      </c>
      <c r="AN76" s="217" t="s">
        <v>295</v>
      </c>
      <c r="AO76" s="195">
        <v>3298.05</v>
      </c>
      <c r="AP76" s="196">
        <v>3782.4823000000001</v>
      </c>
      <c r="AQ76" s="511" t="s">
        <v>296</v>
      </c>
      <c r="AR76" s="512">
        <v>3728.1822999999999</v>
      </c>
      <c r="AS76" s="513">
        <v>4021.4722999999999</v>
      </c>
      <c r="AT76" s="511" t="s">
        <v>402</v>
      </c>
      <c r="AU76" s="512">
        <v>4426.29</v>
      </c>
      <c r="AV76" s="513">
        <v>4577.9799999999996</v>
      </c>
      <c r="AW76" s="511" t="s">
        <v>155</v>
      </c>
      <c r="AX76" s="512">
        <v>5236.4213030000001</v>
      </c>
      <c r="AY76" s="513">
        <v>5418.1613029999999</v>
      </c>
      <c r="AZ76" s="285" t="s">
        <v>456</v>
      </c>
      <c r="BA76" s="286">
        <v>4176.9582170000003</v>
      </c>
      <c r="BB76" s="286">
        <v>77.509398000000004</v>
      </c>
      <c r="BC76" s="286">
        <v>227.82</v>
      </c>
      <c r="BD76" s="287">
        <v>4482.2876150000002</v>
      </c>
    </row>
    <row r="77" spans="1:56" s="117" customFormat="1" ht="12" customHeight="1" x14ac:dyDescent="0.25">
      <c r="A77" s="891"/>
      <c r="B77" s="900"/>
      <c r="C77" s="227" t="s">
        <v>941</v>
      </c>
      <c r="D77" s="520" t="s">
        <v>166</v>
      </c>
      <c r="E77" s="521">
        <v>104.28</v>
      </c>
      <c r="F77" s="522">
        <v>106.22</v>
      </c>
      <c r="G77" s="520" t="s">
        <v>238</v>
      </c>
      <c r="H77" s="521">
        <v>80.69</v>
      </c>
      <c r="I77" s="522">
        <v>120.53</v>
      </c>
      <c r="J77" s="520" t="s">
        <v>166</v>
      </c>
      <c r="K77" s="521">
        <v>35.69</v>
      </c>
      <c r="L77" s="522">
        <v>74.7</v>
      </c>
      <c r="M77" s="520" t="s">
        <v>165</v>
      </c>
      <c r="N77" s="521">
        <v>51.96</v>
      </c>
      <c r="O77" s="522">
        <v>51.96</v>
      </c>
      <c r="P77" s="194" t="s">
        <v>275</v>
      </c>
      <c r="Q77" s="195">
        <v>57.72</v>
      </c>
      <c r="R77" s="196">
        <v>58.96</v>
      </c>
      <c r="S77" s="194" t="s">
        <v>243</v>
      </c>
      <c r="T77" s="195">
        <v>52.22</v>
      </c>
      <c r="U77" s="196">
        <v>53.29</v>
      </c>
      <c r="V77" s="194" t="s">
        <v>240</v>
      </c>
      <c r="W77" s="195">
        <v>203.1</v>
      </c>
      <c r="X77" s="196">
        <v>250.87</v>
      </c>
      <c r="Y77" s="194" t="s">
        <v>238</v>
      </c>
      <c r="Z77" s="195">
        <v>104.37</v>
      </c>
      <c r="AA77" s="196">
        <v>104.37</v>
      </c>
      <c r="AB77" s="194" t="s">
        <v>435</v>
      </c>
      <c r="AC77" s="195">
        <v>250.59</v>
      </c>
      <c r="AD77" s="196">
        <v>377.54</v>
      </c>
      <c r="AE77" s="194" t="s">
        <v>346</v>
      </c>
      <c r="AF77" s="195">
        <v>540.34</v>
      </c>
      <c r="AG77" s="196">
        <v>935.12</v>
      </c>
      <c r="AH77" s="194" t="s">
        <v>290</v>
      </c>
      <c r="AI77" s="195">
        <v>793.57</v>
      </c>
      <c r="AJ77" s="196">
        <v>1134.77</v>
      </c>
      <c r="AK77" s="220" t="s">
        <v>197</v>
      </c>
      <c r="AL77" s="195">
        <v>1045.82</v>
      </c>
      <c r="AM77" s="196">
        <v>1401.4849999999999</v>
      </c>
      <c r="AN77" s="217" t="s">
        <v>377</v>
      </c>
      <c r="AO77" s="195">
        <v>1606.61</v>
      </c>
      <c r="AP77" s="196">
        <v>1864.13</v>
      </c>
      <c r="AQ77" s="511" t="s">
        <v>296</v>
      </c>
      <c r="AR77" s="512">
        <v>1597.77</v>
      </c>
      <c r="AS77" s="513">
        <v>1854.73</v>
      </c>
      <c r="AT77" s="511" t="s">
        <v>556</v>
      </c>
      <c r="AU77" s="512">
        <v>1626.86</v>
      </c>
      <c r="AV77" s="513">
        <v>1861.82</v>
      </c>
      <c r="AW77" s="511" t="s">
        <v>220</v>
      </c>
      <c r="AX77" s="512">
        <v>2535.483741</v>
      </c>
      <c r="AY77" s="513">
        <v>2782.5212689999998</v>
      </c>
      <c r="AZ77" s="285" t="s">
        <v>326</v>
      </c>
      <c r="BA77" s="286">
        <v>2971.2995219999998</v>
      </c>
      <c r="BB77" s="286">
        <v>84.371752999999998</v>
      </c>
      <c r="BC77" s="286">
        <v>148.844067</v>
      </c>
      <c r="BD77" s="287">
        <v>3205.7410949999999</v>
      </c>
    </row>
    <row r="78" spans="1:56" s="117" customFormat="1" ht="12" customHeight="1" x14ac:dyDescent="0.25">
      <c r="A78" s="891"/>
      <c r="B78" s="900"/>
      <c r="C78" s="230" t="s">
        <v>945</v>
      </c>
      <c r="D78" s="520" t="s">
        <v>271</v>
      </c>
      <c r="E78" s="521">
        <v>305.29599999999999</v>
      </c>
      <c r="F78" s="522">
        <v>325.95600000000002</v>
      </c>
      <c r="G78" s="520" t="s">
        <v>173</v>
      </c>
      <c r="H78" s="521">
        <v>256.89100000000002</v>
      </c>
      <c r="I78" s="522">
        <v>263.52100000000002</v>
      </c>
      <c r="J78" s="520" t="s">
        <v>234</v>
      </c>
      <c r="K78" s="521">
        <v>148.16</v>
      </c>
      <c r="L78" s="522">
        <v>193.97</v>
      </c>
      <c r="M78" s="520" t="s">
        <v>176</v>
      </c>
      <c r="N78" s="521">
        <v>129.97</v>
      </c>
      <c r="O78" s="522">
        <v>201.73</v>
      </c>
      <c r="P78" s="194" t="s">
        <v>187</v>
      </c>
      <c r="Q78" s="195">
        <v>126.08</v>
      </c>
      <c r="R78" s="196">
        <v>209.06</v>
      </c>
      <c r="S78" s="194" t="s">
        <v>276</v>
      </c>
      <c r="T78" s="195">
        <v>97.96</v>
      </c>
      <c r="U78" s="196">
        <v>107.33</v>
      </c>
      <c r="V78" s="194" t="s">
        <v>203</v>
      </c>
      <c r="W78" s="195">
        <v>162.27000000000001</v>
      </c>
      <c r="X78" s="196">
        <v>173.3</v>
      </c>
      <c r="Y78" s="194" t="s">
        <v>233</v>
      </c>
      <c r="Z78" s="195">
        <v>211.48</v>
      </c>
      <c r="AA78" s="196">
        <v>211.48</v>
      </c>
      <c r="AB78" s="194" t="s">
        <v>235</v>
      </c>
      <c r="AC78" s="195">
        <v>163.16999999999999</v>
      </c>
      <c r="AD78" s="196">
        <v>223.8</v>
      </c>
      <c r="AE78" s="194" t="s">
        <v>285</v>
      </c>
      <c r="AF78" s="195">
        <v>172.53</v>
      </c>
      <c r="AG78" s="196">
        <v>265.39</v>
      </c>
      <c r="AH78" s="194" t="s">
        <v>321</v>
      </c>
      <c r="AI78" s="195">
        <v>219.24</v>
      </c>
      <c r="AJ78" s="196">
        <v>299.62</v>
      </c>
      <c r="AK78" s="220" t="s">
        <v>375</v>
      </c>
      <c r="AL78" s="195">
        <v>862.48</v>
      </c>
      <c r="AM78" s="196">
        <v>1136.76</v>
      </c>
      <c r="AN78" s="217" t="s">
        <v>193</v>
      </c>
      <c r="AO78" s="195">
        <v>899.86</v>
      </c>
      <c r="AP78" s="196">
        <v>983.54</v>
      </c>
      <c r="AQ78" s="511" t="s">
        <v>274</v>
      </c>
      <c r="AR78" s="512">
        <v>913.76</v>
      </c>
      <c r="AS78" s="513">
        <v>993.67</v>
      </c>
      <c r="AT78" s="511" t="s">
        <v>347</v>
      </c>
      <c r="AU78" s="512">
        <v>801.32</v>
      </c>
      <c r="AV78" s="513">
        <v>847.62</v>
      </c>
      <c r="AW78" s="511" t="s">
        <v>185</v>
      </c>
      <c r="AX78" s="512">
        <v>1130.52828</v>
      </c>
      <c r="AY78" s="513">
        <v>1191.9141609999999</v>
      </c>
      <c r="AZ78" s="285" t="s">
        <v>395</v>
      </c>
      <c r="BA78" s="286">
        <v>795.62188600000002</v>
      </c>
      <c r="BB78" s="286">
        <v>29.466042000000002</v>
      </c>
      <c r="BC78" s="286" t="s">
        <v>53</v>
      </c>
      <c r="BD78" s="287">
        <v>825.31792800000005</v>
      </c>
    </row>
    <row r="79" spans="1:56" s="117" customFormat="1" ht="12" customHeight="1" x14ac:dyDescent="0.25">
      <c r="A79" s="891"/>
      <c r="B79" s="900"/>
      <c r="C79" s="227" t="s">
        <v>946</v>
      </c>
      <c r="D79" s="520" t="s">
        <v>168</v>
      </c>
      <c r="E79" s="521">
        <v>37.14</v>
      </c>
      <c r="F79" s="522">
        <v>45.64</v>
      </c>
      <c r="G79" s="520" t="s">
        <v>170</v>
      </c>
      <c r="H79" s="521">
        <v>40.17</v>
      </c>
      <c r="I79" s="522">
        <v>46.67</v>
      </c>
      <c r="J79" s="520" t="s">
        <v>168</v>
      </c>
      <c r="K79" s="521">
        <v>28.01</v>
      </c>
      <c r="L79" s="522">
        <v>38.83</v>
      </c>
      <c r="M79" s="520" t="s">
        <v>244</v>
      </c>
      <c r="N79" s="521">
        <v>29.41</v>
      </c>
      <c r="O79" s="522">
        <v>73.849999999999994</v>
      </c>
      <c r="P79" s="194" t="s">
        <v>202</v>
      </c>
      <c r="Q79" s="195">
        <v>36.01</v>
      </c>
      <c r="R79" s="196">
        <v>63.14</v>
      </c>
      <c r="S79" s="194" t="s">
        <v>237</v>
      </c>
      <c r="T79" s="195">
        <v>44.48</v>
      </c>
      <c r="U79" s="196">
        <v>65.819999999999993</v>
      </c>
      <c r="V79" s="194" t="s">
        <v>238</v>
      </c>
      <c r="W79" s="195">
        <v>61.46</v>
      </c>
      <c r="X79" s="196">
        <v>74.69</v>
      </c>
      <c r="Y79" s="194" t="s">
        <v>237</v>
      </c>
      <c r="Z79" s="195">
        <v>77.64</v>
      </c>
      <c r="AA79" s="196">
        <v>83.95</v>
      </c>
      <c r="AB79" s="194" t="s">
        <v>239</v>
      </c>
      <c r="AC79" s="195">
        <v>81.89</v>
      </c>
      <c r="AD79" s="196">
        <v>137.33000000000001</v>
      </c>
      <c r="AE79" s="194" t="s">
        <v>273</v>
      </c>
      <c r="AF79" s="195">
        <v>76.61</v>
      </c>
      <c r="AG79" s="196">
        <v>515.49</v>
      </c>
      <c r="AH79" s="194" t="s">
        <v>139</v>
      </c>
      <c r="AI79" s="195">
        <v>97.98</v>
      </c>
      <c r="AJ79" s="196">
        <v>581.44000000000005</v>
      </c>
      <c r="AK79" s="220" t="s">
        <v>136</v>
      </c>
      <c r="AL79" s="195">
        <v>277.85000000000002</v>
      </c>
      <c r="AM79" s="196">
        <v>628.72</v>
      </c>
      <c r="AN79" s="217" t="s">
        <v>274</v>
      </c>
      <c r="AO79" s="195">
        <v>527.71</v>
      </c>
      <c r="AP79" s="196">
        <v>756.45</v>
      </c>
      <c r="AQ79" s="511" t="s">
        <v>143</v>
      </c>
      <c r="AR79" s="512">
        <v>796.85</v>
      </c>
      <c r="AS79" s="513">
        <v>924.86</v>
      </c>
      <c r="AT79" s="511" t="s">
        <v>194</v>
      </c>
      <c r="AU79" s="512">
        <v>696.46</v>
      </c>
      <c r="AV79" s="513">
        <v>773.51</v>
      </c>
      <c r="AW79" s="511" t="s">
        <v>183</v>
      </c>
      <c r="AX79" s="512">
        <v>684.71</v>
      </c>
      <c r="AY79" s="513">
        <v>734.68704400000001</v>
      </c>
      <c r="AZ79" s="285" t="s">
        <v>224</v>
      </c>
      <c r="BA79" s="286">
        <v>504.55</v>
      </c>
      <c r="BB79" s="286" t="s">
        <v>53</v>
      </c>
      <c r="BC79" s="286">
        <v>16.649999999999999</v>
      </c>
      <c r="BD79" s="287">
        <v>530.75</v>
      </c>
    </row>
    <row r="80" spans="1:56" s="117" customFormat="1" ht="12" customHeight="1" x14ac:dyDescent="0.25">
      <c r="A80" s="891"/>
      <c r="B80" s="900"/>
      <c r="C80" s="230" t="s">
        <v>944</v>
      </c>
      <c r="D80" s="520"/>
      <c r="E80" s="521"/>
      <c r="F80" s="522"/>
      <c r="G80" s="520" t="s">
        <v>53</v>
      </c>
      <c r="H80" s="521" t="s">
        <v>53</v>
      </c>
      <c r="I80" s="522" t="s">
        <v>53</v>
      </c>
      <c r="J80" s="520"/>
      <c r="K80" s="521"/>
      <c r="L80" s="522"/>
      <c r="M80" s="520"/>
      <c r="N80" s="521"/>
      <c r="O80" s="522"/>
      <c r="P80" s="194" t="s">
        <v>53</v>
      </c>
      <c r="Q80" s="195" t="s">
        <v>53</v>
      </c>
      <c r="R80" s="196" t="s">
        <v>53</v>
      </c>
      <c r="S80" s="194" t="s">
        <v>53</v>
      </c>
      <c r="T80" s="195" t="s">
        <v>53</v>
      </c>
      <c r="U80" s="196" t="s">
        <v>53</v>
      </c>
      <c r="V80" s="194"/>
      <c r="W80" s="195"/>
      <c r="X80" s="196"/>
      <c r="Y80" s="194"/>
      <c r="Z80" s="195"/>
      <c r="AA80" s="196"/>
      <c r="AB80" s="194" t="s">
        <v>200</v>
      </c>
      <c r="AC80" s="195">
        <v>21.64</v>
      </c>
      <c r="AD80" s="196">
        <v>34.950000000000003</v>
      </c>
      <c r="AE80" s="194" t="s">
        <v>239</v>
      </c>
      <c r="AF80" s="195">
        <v>178.27</v>
      </c>
      <c r="AG80" s="196">
        <v>240.77</v>
      </c>
      <c r="AH80" s="194" t="s">
        <v>277</v>
      </c>
      <c r="AI80" s="195">
        <v>116.8</v>
      </c>
      <c r="AJ80" s="196">
        <v>230.55</v>
      </c>
      <c r="AK80" s="220" t="s">
        <v>188</v>
      </c>
      <c r="AL80" s="195">
        <v>165.81</v>
      </c>
      <c r="AM80" s="196">
        <v>220.14</v>
      </c>
      <c r="AN80" s="217" t="s">
        <v>175</v>
      </c>
      <c r="AO80" s="195">
        <v>267.48</v>
      </c>
      <c r="AP80" s="196">
        <v>280.25</v>
      </c>
      <c r="AQ80" s="511" t="s">
        <v>232</v>
      </c>
      <c r="AR80" s="512">
        <v>185.8</v>
      </c>
      <c r="AS80" s="513">
        <v>185.8</v>
      </c>
      <c r="AT80" s="511" t="s">
        <v>232</v>
      </c>
      <c r="AU80" s="512">
        <v>197.18</v>
      </c>
      <c r="AV80" s="513">
        <v>209.19</v>
      </c>
      <c r="AW80" s="511" t="s">
        <v>175</v>
      </c>
      <c r="AX80" s="512">
        <v>244.591971</v>
      </c>
      <c r="AY80" s="513">
        <v>258.14197100000001</v>
      </c>
      <c r="AZ80" s="285" t="s">
        <v>270</v>
      </c>
      <c r="BA80" s="286">
        <v>176.5</v>
      </c>
      <c r="BB80" s="286" t="s">
        <v>53</v>
      </c>
      <c r="BC80" s="286">
        <v>8.5299999999999994</v>
      </c>
      <c r="BD80" s="287">
        <v>187.1</v>
      </c>
    </row>
    <row r="81" spans="1:56" s="117" customFormat="1" ht="12" customHeight="1" x14ac:dyDescent="0.25">
      <c r="A81" s="891"/>
      <c r="B81" s="900"/>
      <c r="C81" s="230" t="s">
        <v>947</v>
      </c>
      <c r="D81" s="520"/>
      <c r="E81" s="521"/>
      <c r="F81" s="522"/>
      <c r="G81" s="520"/>
      <c r="H81" s="521"/>
      <c r="I81" s="522"/>
      <c r="J81" s="520"/>
      <c r="K81" s="521"/>
      <c r="L81" s="522"/>
      <c r="M81" s="520"/>
      <c r="N81" s="521"/>
      <c r="O81" s="522"/>
      <c r="P81" s="194"/>
      <c r="Q81" s="195"/>
      <c r="R81" s="196"/>
      <c r="S81" s="194"/>
      <c r="T81" s="195"/>
      <c r="U81" s="196"/>
      <c r="V81" s="194"/>
      <c r="W81" s="195"/>
      <c r="X81" s="196"/>
      <c r="Y81" s="194"/>
      <c r="Z81" s="195"/>
      <c r="AA81" s="196"/>
      <c r="AB81" s="194"/>
      <c r="AC81" s="195"/>
      <c r="AD81" s="196"/>
      <c r="AE81" s="194"/>
      <c r="AF81" s="195"/>
      <c r="AG81" s="196"/>
      <c r="AH81" s="194"/>
      <c r="AI81" s="195"/>
      <c r="AJ81" s="196"/>
      <c r="AK81" s="220"/>
      <c r="AL81" s="195"/>
      <c r="AM81" s="196"/>
      <c r="AN81" s="217"/>
      <c r="AO81" s="195"/>
      <c r="AP81" s="196"/>
      <c r="AQ81" s="511"/>
      <c r="AR81" s="512"/>
      <c r="AS81" s="513"/>
      <c r="AT81" s="511"/>
      <c r="AU81" s="512"/>
      <c r="AV81" s="513"/>
      <c r="AW81" s="511" t="s">
        <v>53</v>
      </c>
      <c r="AX81" s="512" t="s">
        <v>53</v>
      </c>
      <c r="AY81" s="513" t="s">
        <v>53</v>
      </c>
      <c r="AZ81" s="217" t="s">
        <v>242</v>
      </c>
      <c r="BA81" s="195">
        <v>18.91</v>
      </c>
      <c r="BB81" s="195" t="s">
        <v>241</v>
      </c>
      <c r="BC81" s="195" t="s">
        <v>53</v>
      </c>
      <c r="BD81" s="196">
        <v>20.51</v>
      </c>
    </row>
    <row r="82" spans="1:56" s="117" customFormat="1" ht="12" customHeight="1" x14ac:dyDescent="0.25">
      <c r="A82" s="891"/>
      <c r="B82" s="900" t="s">
        <v>50</v>
      </c>
      <c r="C82" s="229" t="s">
        <v>984</v>
      </c>
      <c r="D82" s="517" t="s">
        <v>323</v>
      </c>
      <c r="E82" s="518">
        <v>4844.5230000000001</v>
      </c>
      <c r="F82" s="519">
        <v>5654.1329999999998</v>
      </c>
      <c r="G82" s="517" t="s">
        <v>484</v>
      </c>
      <c r="H82" s="518">
        <v>5369.5559999999996</v>
      </c>
      <c r="I82" s="519">
        <v>6611.1059999999998</v>
      </c>
      <c r="J82" s="517" t="s">
        <v>627</v>
      </c>
      <c r="K82" s="518">
        <v>5314.7030000000004</v>
      </c>
      <c r="L82" s="519">
        <v>7694.3829999999998</v>
      </c>
      <c r="M82" s="517" t="s">
        <v>308</v>
      </c>
      <c r="N82" s="518">
        <v>6011.8580000000002</v>
      </c>
      <c r="O82" s="519">
        <v>8946.3444999999992</v>
      </c>
      <c r="P82" s="224" t="s">
        <v>636</v>
      </c>
      <c r="Q82" s="225">
        <v>7306.8329999999996</v>
      </c>
      <c r="R82" s="226">
        <v>9418.393</v>
      </c>
      <c r="S82" s="224" t="s">
        <v>567</v>
      </c>
      <c r="T82" s="225">
        <v>8433.5750000000007</v>
      </c>
      <c r="U82" s="226">
        <v>9288.5149999999994</v>
      </c>
      <c r="V82" s="224" t="s">
        <v>567</v>
      </c>
      <c r="W82" s="225">
        <v>8465.5190000000002</v>
      </c>
      <c r="X82" s="226">
        <v>8959.259</v>
      </c>
      <c r="Y82" s="224" t="s">
        <v>401</v>
      </c>
      <c r="Z82" s="225">
        <v>8582.4660000000003</v>
      </c>
      <c r="AA82" s="226">
        <v>9423.2559999999994</v>
      </c>
      <c r="AB82" s="224" t="s">
        <v>442</v>
      </c>
      <c r="AC82" s="225">
        <v>8283.6689999999999</v>
      </c>
      <c r="AD82" s="226">
        <v>11169.138999999999</v>
      </c>
      <c r="AE82" s="224" t="s">
        <v>658</v>
      </c>
      <c r="AF82" s="225">
        <v>8432.2487999999994</v>
      </c>
      <c r="AG82" s="226">
        <v>14003.6276</v>
      </c>
      <c r="AH82" s="224" t="s">
        <v>1170</v>
      </c>
      <c r="AI82" s="225">
        <v>9647.3518000000004</v>
      </c>
      <c r="AJ82" s="226">
        <v>15107.833000000001</v>
      </c>
      <c r="AK82" s="233" t="s">
        <v>1151</v>
      </c>
      <c r="AL82" s="225">
        <v>12522.873799999999</v>
      </c>
      <c r="AM82" s="226">
        <v>15874.5638</v>
      </c>
      <c r="AN82" s="235" t="s">
        <v>815</v>
      </c>
      <c r="AO82" s="225">
        <v>14966.422500000001</v>
      </c>
      <c r="AP82" s="226">
        <v>17638.126</v>
      </c>
      <c r="AQ82" s="508" t="s">
        <v>919</v>
      </c>
      <c r="AR82" s="509">
        <v>15562.671</v>
      </c>
      <c r="AS82" s="510">
        <v>18023.170399999999</v>
      </c>
      <c r="AT82" s="508" t="s">
        <v>792</v>
      </c>
      <c r="AU82" s="509">
        <v>16376.978999999999</v>
      </c>
      <c r="AV82" s="510">
        <v>18768.7997</v>
      </c>
      <c r="AW82" s="508" t="s">
        <v>1156</v>
      </c>
      <c r="AX82" s="509">
        <v>16127.04002</v>
      </c>
      <c r="AY82" s="510">
        <v>18236.541198999999</v>
      </c>
      <c r="AZ82" s="273" t="s">
        <v>558</v>
      </c>
      <c r="BA82" s="274">
        <v>19462.566903999999</v>
      </c>
      <c r="BB82" s="274">
        <v>1159.2367999999999</v>
      </c>
      <c r="BC82" s="274">
        <v>1025.8803949999999</v>
      </c>
      <c r="BD82" s="275">
        <v>21660.179026999998</v>
      </c>
    </row>
    <row r="83" spans="1:56" s="117" customFormat="1" ht="12" customHeight="1" x14ac:dyDescent="0.25">
      <c r="A83" s="891"/>
      <c r="B83" s="900"/>
      <c r="C83" s="227" t="s">
        <v>985</v>
      </c>
      <c r="D83" s="520" t="s">
        <v>392</v>
      </c>
      <c r="E83" s="521">
        <v>3154.6570000000002</v>
      </c>
      <c r="F83" s="522">
        <v>3408.9470000000001</v>
      </c>
      <c r="G83" s="520" t="s">
        <v>286</v>
      </c>
      <c r="H83" s="521">
        <v>2932.3739999999998</v>
      </c>
      <c r="I83" s="522">
        <v>3203.8939999999998</v>
      </c>
      <c r="J83" s="520" t="s">
        <v>372</v>
      </c>
      <c r="K83" s="521">
        <v>3644.8139999999999</v>
      </c>
      <c r="L83" s="522">
        <v>3978.8139999999999</v>
      </c>
      <c r="M83" s="520" t="s">
        <v>348</v>
      </c>
      <c r="N83" s="521">
        <v>4998.8140000000003</v>
      </c>
      <c r="O83" s="522">
        <v>6140.5540000000001</v>
      </c>
      <c r="P83" s="194" t="s">
        <v>351</v>
      </c>
      <c r="Q83" s="195">
        <v>7708.4629999999997</v>
      </c>
      <c r="R83" s="196">
        <v>8610.7430000000004</v>
      </c>
      <c r="S83" s="194" t="s">
        <v>184</v>
      </c>
      <c r="T83" s="195">
        <v>7489.81</v>
      </c>
      <c r="U83" s="196">
        <v>7847.42</v>
      </c>
      <c r="V83" s="194" t="s">
        <v>559</v>
      </c>
      <c r="W83" s="195">
        <v>8472.1524000000009</v>
      </c>
      <c r="X83" s="196">
        <v>9393.1823999999997</v>
      </c>
      <c r="Y83" s="194" t="s">
        <v>486</v>
      </c>
      <c r="Z83" s="195">
        <v>9274.35</v>
      </c>
      <c r="AA83" s="196">
        <v>10622.52</v>
      </c>
      <c r="AB83" s="194" t="s">
        <v>152</v>
      </c>
      <c r="AC83" s="195">
        <v>10361.4</v>
      </c>
      <c r="AD83" s="196">
        <v>12372.62</v>
      </c>
      <c r="AE83" s="194" t="s">
        <v>552</v>
      </c>
      <c r="AF83" s="195">
        <v>10781.65</v>
      </c>
      <c r="AG83" s="196">
        <v>13107.27</v>
      </c>
      <c r="AH83" s="194" t="s">
        <v>460</v>
      </c>
      <c r="AI83" s="195">
        <v>10837.74</v>
      </c>
      <c r="AJ83" s="196">
        <v>14353.7106</v>
      </c>
      <c r="AK83" s="220" t="s">
        <v>429</v>
      </c>
      <c r="AL83" s="195">
        <v>12393.670400000001</v>
      </c>
      <c r="AM83" s="196">
        <v>14032.182000000001</v>
      </c>
      <c r="AN83" s="217" t="s">
        <v>158</v>
      </c>
      <c r="AO83" s="195">
        <v>12493.739</v>
      </c>
      <c r="AP83" s="196">
        <v>13335.1718</v>
      </c>
      <c r="AQ83" s="511" t="s">
        <v>308</v>
      </c>
      <c r="AR83" s="512">
        <v>11386.939200000001</v>
      </c>
      <c r="AS83" s="513">
        <v>11796.185299999999</v>
      </c>
      <c r="AT83" s="511" t="s">
        <v>566</v>
      </c>
      <c r="AU83" s="512">
        <v>10688.6757</v>
      </c>
      <c r="AV83" s="513">
        <v>11540.958699999999</v>
      </c>
      <c r="AW83" s="511" t="s">
        <v>155</v>
      </c>
      <c r="AX83" s="512">
        <v>10131.142121999999</v>
      </c>
      <c r="AY83" s="513">
        <v>10798.340738999999</v>
      </c>
      <c r="AZ83" s="276" t="s">
        <v>259</v>
      </c>
      <c r="BA83" s="277">
        <v>10238.400177</v>
      </c>
      <c r="BB83" s="277">
        <v>258.42231099999998</v>
      </c>
      <c r="BC83" s="277">
        <v>399.674556</v>
      </c>
      <c r="BD83" s="278">
        <v>10896.497044</v>
      </c>
    </row>
    <row r="84" spans="1:56" s="117" customFormat="1" ht="12" customHeight="1" x14ac:dyDescent="0.25">
      <c r="A84" s="891"/>
      <c r="B84" s="900"/>
      <c r="C84" s="615" t="s">
        <v>986</v>
      </c>
      <c r="D84" s="520"/>
      <c r="E84" s="521"/>
      <c r="F84" s="522"/>
      <c r="G84" s="520"/>
      <c r="H84" s="521"/>
      <c r="I84" s="522"/>
      <c r="J84" s="520"/>
      <c r="K84" s="521"/>
      <c r="L84" s="522"/>
      <c r="M84" s="520"/>
      <c r="N84" s="521"/>
      <c r="O84" s="522"/>
      <c r="P84" s="221"/>
      <c r="Q84" s="222"/>
      <c r="R84" s="223"/>
      <c r="S84" s="221"/>
      <c r="T84" s="222"/>
      <c r="U84" s="223"/>
      <c r="V84" s="221"/>
      <c r="W84" s="222"/>
      <c r="X84" s="223"/>
      <c r="Y84" s="221"/>
      <c r="Z84" s="222"/>
      <c r="AA84" s="223"/>
      <c r="AB84" s="221"/>
      <c r="AC84" s="222"/>
      <c r="AD84" s="223"/>
      <c r="AE84" s="221"/>
      <c r="AF84" s="222"/>
      <c r="AG84" s="223"/>
      <c r="AH84" s="221"/>
      <c r="AI84" s="222"/>
      <c r="AJ84" s="223"/>
      <c r="AK84" s="232"/>
      <c r="AL84" s="222"/>
      <c r="AM84" s="223"/>
      <c r="AN84" s="234"/>
      <c r="AO84" s="222"/>
      <c r="AP84" s="223"/>
      <c r="AQ84" s="514" t="s">
        <v>251</v>
      </c>
      <c r="AR84" s="515">
        <v>2401.4780000000001</v>
      </c>
      <c r="AS84" s="516">
        <v>2735.9169999999999</v>
      </c>
      <c r="AT84" s="514" t="s">
        <v>305</v>
      </c>
      <c r="AU84" s="515">
        <v>2117.62</v>
      </c>
      <c r="AV84" s="516">
        <v>2604.11</v>
      </c>
      <c r="AW84" s="514" t="s">
        <v>155</v>
      </c>
      <c r="AX84" s="515">
        <v>2969.3958689999999</v>
      </c>
      <c r="AY84" s="516">
        <v>3306.123869</v>
      </c>
      <c r="AZ84" s="279" t="s">
        <v>320</v>
      </c>
      <c r="BA84" s="280">
        <v>2456.1948149999998</v>
      </c>
      <c r="BB84" s="280">
        <v>147.85</v>
      </c>
      <c r="BC84" s="280">
        <v>68.367999999999995</v>
      </c>
      <c r="BD84" s="281">
        <v>2673.2328149999998</v>
      </c>
    </row>
    <row r="85" spans="1:56" s="117" customFormat="1" ht="12" customHeight="1" x14ac:dyDescent="0.25">
      <c r="A85" s="440" t="s">
        <v>32</v>
      </c>
      <c r="B85" s="441" t="s">
        <v>32</v>
      </c>
      <c r="C85" s="494" t="s">
        <v>1017</v>
      </c>
      <c r="D85" s="517" t="s">
        <v>163</v>
      </c>
      <c r="E85" s="518" t="s">
        <v>53</v>
      </c>
      <c r="F85" s="519">
        <v>30.954000000000001</v>
      </c>
      <c r="G85" s="517" t="s">
        <v>163</v>
      </c>
      <c r="H85" s="518">
        <v>12.773999999999999</v>
      </c>
      <c r="I85" s="519">
        <v>30.184000000000001</v>
      </c>
      <c r="J85" s="517" t="s">
        <v>200</v>
      </c>
      <c r="K85" s="518">
        <v>25.274000000000001</v>
      </c>
      <c r="L85" s="519">
        <v>59.405700000000003</v>
      </c>
      <c r="M85" s="517" t="s">
        <v>243</v>
      </c>
      <c r="N85" s="518">
        <v>17.631</v>
      </c>
      <c r="O85" s="519">
        <v>59.693399999999997</v>
      </c>
      <c r="P85" s="224" t="s">
        <v>166</v>
      </c>
      <c r="Q85" s="225">
        <v>15.999000000000001</v>
      </c>
      <c r="R85" s="226">
        <v>67.821399999999997</v>
      </c>
      <c r="S85" s="224" t="s">
        <v>238</v>
      </c>
      <c r="T85" s="225">
        <v>52.363</v>
      </c>
      <c r="U85" s="226">
        <v>69.611000000000004</v>
      </c>
      <c r="V85" s="224" t="s">
        <v>168</v>
      </c>
      <c r="W85" s="225">
        <v>58.535800000000002</v>
      </c>
      <c r="X85" s="226">
        <v>82.634100000000004</v>
      </c>
      <c r="Y85" s="224" t="s">
        <v>169</v>
      </c>
      <c r="Z85" s="225">
        <v>61.885800000000003</v>
      </c>
      <c r="AA85" s="226">
        <v>82.464100000000002</v>
      </c>
      <c r="AB85" s="224" t="s">
        <v>240</v>
      </c>
      <c r="AC85" s="225">
        <v>60.848300000000002</v>
      </c>
      <c r="AD85" s="226">
        <v>90.558300000000003</v>
      </c>
      <c r="AE85" s="224" t="s">
        <v>240</v>
      </c>
      <c r="AF85" s="225">
        <v>49.848300000000002</v>
      </c>
      <c r="AG85" s="226">
        <v>78.888300000000001</v>
      </c>
      <c r="AH85" s="224" t="s">
        <v>231</v>
      </c>
      <c r="AI85" s="225">
        <v>65.338300000000004</v>
      </c>
      <c r="AJ85" s="226">
        <v>81.511899999999997</v>
      </c>
      <c r="AK85" s="233" t="s">
        <v>277</v>
      </c>
      <c r="AL85" s="225">
        <v>66.331299999999999</v>
      </c>
      <c r="AM85" s="226">
        <v>115.2649</v>
      </c>
      <c r="AN85" s="235" t="s">
        <v>175</v>
      </c>
      <c r="AO85" s="225">
        <v>71.578299999999999</v>
      </c>
      <c r="AP85" s="226">
        <v>127.7483</v>
      </c>
      <c r="AQ85" s="511" t="s">
        <v>173</v>
      </c>
      <c r="AR85" s="512">
        <v>102.82729999999999</v>
      </c>
      <c r="AS85" s="513">
        <v>120.5993</v>
      </c>
      <c r="AT85" s="511" t="s">
        <v>173</v>
      </c>
      <c r="AU85" s="512">
        <v>111.7</v>
      </c>
      <c r="AV85" s="513">
        <v>138.892</v>
      </c>
      <c r="AW85" s="511" t="s">
        <v>235</v>
      </c>
      <c r="AX85" s="512">
        <v>154.160921</v>
      </c>
      <c r="AY85" s="513">
        <v>181.934845</v>
      </c>
      <c r="AZ85" s="273" t="s">
        <v>435</v>
      </c>
      <c r="BA85" s="274">
        <v>158.30408399999999</v>
      </c>
      <c r="BB85" s="274">
        <v>17.273828999999999</v>
      </c>
      <c r="BC85" s="274">
        <v>7.6165039999999999</v>
      </c>
      <c r="BD85" s="275">
        <v>196.48516699999999</v>
      </c>
    </row>
    <row r="86" spans="1:56" s="117" customFormat="1" ht="12" customHeight="1" x14ac:dyDescent="0.25">
      <c r="A86" s="891" t="s">
        <v>35</v>
      </c>
      <c r="B86" s="902" t="s">
        <v>284</v>
      </c>
      <c r="C86" s="616" t="s">
        <v>1019</v>
      </c>
      <c r="D86" s="517"/>
      <c r="E86" s="518"/>
      <c r="F86" s="519"/>
      <c r="G86" s="517"/>
      <c r="H86" s="518"/>
      <c r="I86" s="519"/>
      <c r="J86" s="517"/>
      <c r="K86" s="518"/>
      <c r="L86" s="519"/>
      <c r="M86" s="517"/>
      <c r="N86" s="518"/>
      <c r="O86" s="519"/>
      <c r="P86" s="224"/>
      <c r="Q86" s="225"/>
      <c r="R86" s="226"/>
      <c r="S86" s="224"/>
      <c r="T86" s="225"/>
      <c r="U86" s="226"/>
      <c r="V86" s="224"/>
      <c r="W86" s="225"/>
      <c r="X86" s="226"/>
      <c r="Y86" s="224" t="s">
        <v>53</v>
      </c>
      <c r="Z86" s="225" t="s">
        <v>53</v>
      </c>
      <c r="AA86" s="226" t="s">
        <v>53</v>
      </c>
      <c r="AB86" s="224" t="s">
        <v>238</v>
      </c>
      <c r="AC86" s="225">
        <v>4.62</v>
      </c>
      <c r="AD86" s="226">
        <v>7.03</v>
      </c>
      <c r="AE86" s="224" t="s">
        <v>200</v>
      </c>
      <c r="AF86" s="225">
        <v>2.77</v>
      </c>
      <c r="AG86" s="226">
        <v>5.21</v>
      </c>
      <c r="AH86" s="224" t="s">
        <v>202</v>
      </c>
      <c r="AI86" s="225">
        <v>3.72</v>
      </c>
      <c r="AJ86" s="226">
        <v>5.03</v>
      </c>
      <c r="AK86" s="233" t="s">
        <v>202</v>
      </c>
      <c r="AL86" s="225">
        <v>4.5999999999999996</v>
      </c>
      <c r="AM86" s="226">
        <v>6.89</v>
      </c>
      <c r="AN86" s="235" t="s">
        <v>170</v>
      </c>
      <c r="AO86" s="225">
        <v>3.69</v>
      </c>
      <c r="AP86" s="226">
        <v>16.559999999999999</v>
      </c>
      <c r="AQ86" s="508" t="s">
        <v>240</v>
      </c>
      <c r="AR86" s="509">
        <v>7.15</v>
      </c>
      <c r="AS86" s="510">
        <v>18.670000000000002</v>
      </c>
      <c r="AT86" s="508" t="s">
        <v>187</v>
      </c>
      <c r="AU86" s="509">
        <v>12.757</v>
      </c>
      <c r="AV86" s="510">
        <v>30.664200000000001</v>
      </c>
      <c r="AW86" s="508" t="s">
        <v>176</v>
      </c>
      <c r="AX86" s="509">
        <v>33.040390000000002</v>
      </c>
      <c r="AY86" s="510">
        <v>46.424205999999998</v>
      </c>
      <c r="AZ86" s="218" t="s">
        <v>224</v>
      </c>
      <c r="BA86" s="201">
        <v>54.777813000000002</v>
      </c>
      <c r="BB86" s="201">
        <v>3.0859999999999999</v>
      </c>
      <c r="BC86" s="201">
        <v>1.1345000000000001</v>
      </c>
      <c r="BD86" s="202">
        <v>66.516746999999995</v>
      </c>
    </row>
    <row r="87" spans="1:56" s="117" customFormat="1" ht="12" customHeight="1" x14ac:dyDescent="0.25">
      <c r="A87" s="891"/>
      <c r="B87" s="893"/>
      <c r="C87" s="534" t="s">
        <v>1020</v>
      </c>
      <c r="D87" s="520" t="s">
        <v>53</v>
      </c>
      <c r="E87" s="521" t="s">
        <v>53</v>
      </c>
      <c r="F87" s="522" t="s">
        <v>53</v>
      </c>
      <c r="G87" s="520" t="s">
        <v>53</v>
      </c>
      <c r="H87" s="521" t="s">
        <v>53</v>
      </c>
      <c r="I87" s="522" t="s">
        <v>53</v>
      </c>
      <c r="J87" s="520" t="s">
        <v>201</v>
      </c>
      <c r="K87" s="521">
        <v>2.84</v>
      </c>
      <c r="L87" s="522">
        <v>3.0190000000000001</v>
      </c>
      <c r="M87" s="520" t="s">
        <v>163</v>
      </c>
      <c r="N87" s="521">
        <v>1.1399999999999999</v>
      </c>
      <c r="O87" s="522">
        <v>1.2190000000000001</v>
      </c>
      <c r="P87" s="194" t="s">
        <v>163</v>
      </c>
      <c r="Q87" s="195">
        <v>1.1399999999999999</v>
      </c>
      <c r="R87" s="196">
        <v>1.319</v>
      </c>
      <c r="S87" s="194" t="s">
        <v>242</v>
      </c>
      <c r="T87" s="195">
        <v>1.669</v>
      </c>
      <c r="U87" s="196">
        <v>1.7290000000000001</v>
      </c>
      <c r="V87" s="194" t="s">
        <v>242</v>
      </c>
      <c r="W87" s="195">
        <v>1.429</v>
      </c>
      <c r="X87" s="196">
        <v>2.0289999999999999</v>
      </c>
      <c r="Y87" s="194" t="s">
        <v>243</v>
      </c>
      <c r="Z87" s="195">
        <v>1.629</v>
      </c>
      <c r="AA87" s="196">
        <v>3.6989999999999998</v>
      </c>
      <c r="AB87" s="194" t="s">
        <v>275</v>
      </c>
      <c r="AC87" s="195">
        <v>2.1789999999999998</v>
      </c>
      <c r="AD87" s="196">
        <v>5.109</v>
      </c>
      <c r="AE87" s="194" t="s">
        <v>238</v>
      </c>
      <c r="AF87" s="195">
        <v>3.069</v>
      </c>
      <c r="AG87" s="196">
        <v>9.2690000000000001</v>
      </c>
      <c r="AH87" s="194" t="s">
        <v>172</v>
      </c>
      <c r="AI87" s="195">
        <v>6.0890000000000004</v>
      </c>
      <c r="AJ87" s="196">
        <v>16.338999999999999</v>
      </c>
      <c r="AK87" s="220" t="s">
        <v>167</v>
      </c>
      <c r="AL87" s="195">
        <v>6.899</v>
      </c>
      <c r="AM87" s="196">
        <v>16.209</v>
      </c>
      <c r="AN87" s="217" t="s">
        <v>172</v>
      </c>
      <c r="AO87" s="195">
        <v>9.6199999999999992</v>
      </c>
      <c r="AP87" s="196">
        <v>14.54</v>
      </c>
      <c r="AQ87" s="511" t="s">
        <v>244</v>
      </c>
      <c r="AR87" s="512">
        <v>11.49</v>
      </c>
      <c r="AS87" s="513">
        <v>20.47</v>
      </c>
      <c r="AT87" s="511" t="s">
        <v>169</v>
      </c>
      <c r="AU87" s="512">
        <v>17.86</v>
      </c>
      <c r="AV87" s="513">
        <v>21.298999999999999</v>
      </c>
      <c r="AW87" s="511" t="s">
        <v>169</v>
      </c>
      <c r="AX87" s="512">
        <v>11.919954000000001</v>
      </c>
      <c r="AY87" s="513">
        <v>14.248003000000001</v>
      </c>
      <c r="AZ87" s="276" t="s">
        <v>167</v>
      </c>
      <c r="BA87" s="277">
        <v>12.115083</v>
      </c>
      <c r="BB87" s="277">
        <v>3.858968</v>
      </c>
      <c r="BC87" s="277">
        <v>0.60150000000000003</v>
      </c>
      <c r="BD87" s="278">
        <v>18.312100000000001</v>
      </c>
    </row>
    <row r="88" spans="1:56" s="117" customFormat="1" ht="12" customHeight="1" x14ac:dyDescent="0.25">
      <c r="A88" s="891"/>
      <c r="B88" s="893"/>
      <c r="C88" s="496" t="s">
        <v>1023</v>
      </c>
      <c r="D88" s="520"/>
      <c r="E88" s="521"/>
      <c r="F88" s="522"/>
      <c r="G88" s="520"/>
      <c r="H88" s="521"/>
      <c r="I88" s="522"/>
      <c r="J88" s="520"/>
      <c r="K88" s="521"/>
      <c r="L88" s="522"/>
      <c r="M88" s="520"/>
      <c r="N88" s="521"/>
      <c r="O88" s="522"/>
      <c r="P88" s="194"/>
      <c r="Q88" s="195"/>
      <c r="R88" s="196"/>
      <c r="S88" s="194" t="s">
        <v>53</v>
      </c>
      <c r="T88" s="195" t="s">
        <v>53</v>
      </c>
      <c r="U88" s="196" t="s">
        <v>53</v>
      </c>
      <c r="V88" s="194"/>
      <c r="W88" s="195"/>
      <c r="X88" s="196"/>
      <c r="Y88" s="194" t="s">
        <v>53</v>
      </c>
      <c r="Z88" s="195" t="s">
        <v>53</v>
      </c>
      <c r="AA88" s="196" t="s">
        <v>53</v>
      </c>
      <c r="AB88" s="194" t="s">
        <v>53</v>
      </c>
      <c r="AC88" s="195" t="s">
        <v>53</v>
      </c>
      <c r="AD88" s="196" t="s">
        <v>53</v>
      </c>
      <c r="AE88" s="194"/>
      <c r="AF88" s="195"/>
      <c r="AG88" s="196"/>
      <c r="AH88" s="194" t="s">
        <v>53</v>
      </c>
      <c r="AI88" s="195" t="s">
        <v>53</v>
      </c>
      <c r="AJ88" s="196" t="s">
        <v>53</v>
      </c>
      <c r="AK88" s="220" t="s">
        <v>53</v>
      </c>
      <c r="AL88" s="195" t="s">
        <v>53</v>
      </c>
      <c r="AM88" s="196" t="s">
        <v>53</v>
      </c>
      <c r="AN88" s="217" t="s">
        <v>53</v>
      </c>
      <c r="AO88" s="195" t="s">
        <v>53</v>
      </c>
      <c r="AP88" s="196" t="s">
        <v>53</v>
      </c>
      <c r="AQ88" s="511"/>
      <c r="AR88" s="512"/>
      <c r="AS88" s="513"/>
      <c r="AT88" s="511" t="s">
        <v>53</v>
      </c>
      <c r="AU88" s="512" t="s">
        <v>53</v>
      </c>
      <c r="AV88" s="513" t="s">
        <v>53</v>
      </c>
      <c r="AW88" s="511" t="s">
        <v>163</v>
      </c>
      <c r="AX88" s="512" t="s">
        <v>53</v>
      </c>
      <c r="AY88" s="513">
        <v>0.60691399999999995</v>
      </c>
      <c r="AZ88" s="276" t="s">
        <v>165</v>
      </c>
      <c r="BA88" s="277">
        <v>1.5969139999999999</v>
      </c>
      <c r="BB88" s="277" t="s">
        <v>241</v>
      </c>
      <c r="BC88" s="277">
        <v>0.69</v>
      </c>
      <c r="BD88" s="278">
        <v>2.426914</v>
      </c>
    </row>
    <row r="89" spans="1:56" s="117" customFormat="1" ht="12" customHeight="1" x14ac:dyDescent="0.25">
      <c r="A89" s="891"/>
      <c r="B89" s="893"/>
      <c r="C89" s="496" t="s">
        <v>1025</v>
      </c>
      <c r="D89" s="520"/>
      <c r="E89" s="521"/>
      <c r="F89" s="522"/>
      <c r="G89" s="520"/>
      <c r="H89" s="521"/>
      <c r="I89" s="522"/>
      <c r="J89" s="520" t="s">
        <v>53</v>
      </c>
      <c r="K89" s="521" t="s">
        <v>53</v>
      </c>
      <c r="L89" s="522" t="s">
        <v>53</v>
      </c>
      <c r="M89" s="520" t="s">
        <v>53</v>
      </c>
      <c r="N89" s="521" t="s">
        <v>53</v>
      </c>
      <c r="O89" s="522" t="s">
        <v>53</v>
      </c>
      <c r="P89" s="194" t="s">
        <v>53</v>
      </c>
      <c r="Q89" s="195" t="s">
        <v>53</v>
      </c>
      <c r="R89" s="196" t="s">
        <v>53</v>
      </c>
      <c r="S89" s="194"/>
      <c r="T89" s="195"/>
      <c r="U89" s="196"/>
      <c r="V89" s="194" t="s">
        <v>53</v>
      </c>
      <c r="W89" s="195" t="s">
        <v>53</v>
      </c>
      <c r="X89" s="196" t="s">
        <v>53</v>
      </c>
      <c r="Y89" s="194" t="s">
        <v>53</v>
      </c>
      <c r="Z89" s="195" t="s">
        <v>53</v>
      </c>
      <c r="AA89" s="196" t="s">
        <v>53</v>
      </c>
      <c r="AB89" s="194" t="s">
        <v>53</v>
      </c>
      <c r="AC89" s="195" t="s">
        <v>53</v>
      </c>
      <c r="AD89" s="196" t="s">
        <v>53</v>
      </c>
      <c r="AE89" s="194" t="s">
        <v>53</v>
      </c>
      <c r="AF89" s="195" t="s">
        <v>53</v>
      </c>
      <c r="AG89" s="196" t="s">
        <v>53</v>
      </c>
      <c r="AH89" s="194" t="s">
        <v>53</v>
      </c>
      <c r="AI89" s="195" t="s">
        <v>53</v>
      </c>
      <c r="AJ89" s="196" t="s">
        <v>53</v>
      </c>
      <c r="AK89" s="220" t="s">
        <v>53</v>
      </c>
      <c r="AL89" s="195" t="s">
        <v>53</v>
      </c>
      <c r="AM89" s="196" t="s">
        <v>53</v>
      </c>
      <c r="AN89" s="217"/>
      <c r="AO89" s="195"/>
      <c r="AP89" s="196"/>
      <c r="AQ89" s="511"/>
      <c r="AR89" s="512"/>
      <c r="AS89" s="513"/>
      <c r="AT89" s="511"/>
      <c r="AU89" s="512"/>
      <c r="AV89" s="513"/>
      <c r="AW89" s="511" t="s">
        <v>53</v>
      </c>
      <c r="AX89" s="512" t="s">
        <v>53</v>
      </c>
      <c r="AY89" s="513" t="s">
        <v>53</v>
      </c>
      <c r="AZ89" s="276" t="s">
        <v>163</v>
      </c>
      <c r="BA89" s="277" t="s">
        <v>53</v>
      </c>
      <c r="BB89" s="277" t="s">
        <v>241</v>
      </c>
      <c r="BC89" s="277" t="s">
        <v>53</v>
      </c>
      <c r="BD89" s="278">
        <v>0.41049999999999998</v>
      </c>
    </row>
    <row r="90" spans="1:56" s="117" customFormat="1" ht="12" customHeight="1" x14ac:dyDescent="0.25">
      <c r="A90" s="891"/>
      <c r="B90" s="893"/>
      <c r="C90" s="496" t="s">
        <v>1018</v>
      </c>
      <c r="D90" s="520"/>
      <c r="E90" s="521"/>
      <c r="F90" s="522"/>
      <c r="G90" s="520"/>
      <c r="H90" s="521"/>
      <c r="I90" s="522"/>
      <c r="J90" s="520"/>
      <c r="K90" s="521"/>
      <c r="L90" s="522"/>
      <c r="M90" s="520"/>
      <c r="N90" s="521"/>
      <c r="O90" s="522"/>
      <c r="P90" s="194"/>
      <c r="Q90" s="195"/>
      <c r="R90" s="196"/>
      <c r="S90" s="194"/>
      <c r="T90" s="195"/>
      <c r="U90" s="196"/>
      <c r="V90" s="194"/>
      <c r="W90" s="195"/>
      <c r="X90" s="196"/>
      <c r="Y90" s="194"/>
      <c r="Z90" s="195"/>
      <c r="AA90" s="196"/>
      <c r="AB90" s="194"/>
      <c r="AC90" s="195"/>
      <c r="AD90" s="196"/>
      <c r="AE90" s="194" t="s">
        <v>53</v>
      </c>
      <c r="AF90" s="195" t="s">
        <v>53</v>
      </c>
      <c r="AG90" s="196" t="s">
        <v>53</v>
      </c>
      <c r="AH90" s="194"/>
      <c r="AI90" s="195"/>
      <c r="AJ90" s="196"/>
      <c r="AK90" s="220"/>
      <c r="AL90" s="195"/>
      <c r="AM90" s="196"/>
      <c r="AN90" s="217"/>
      <c r="AO90" s="195"/>
      <c r="AP90" s="196"/>
      <c r="AQ90" s="511"/>
      <c r="AR90" s="512"/>
      <c r="AS90" s="513"/>
      <c r="AT90" s="511"/>
      <c r="AU90" s="512"/>
      <c r="AV90" s="513"/>
      <c r="AW90" s="511"/>
      <c r="AX90" s="512"/>
      <c r="AY90" s="513"/>
      <c r="AZ90" s="276"/>
      <c r="BA90" s="277"/>
      <c r="BB90" s="277"/>
      <c r="BC90" s="277"/>
      <c r="BD90" s="278" t="s">
        <v>241</v>
      </c>
    </row>
    <row r="91" spans="1:56" s="117" customFormat="1" ht="12" customHeight="1" x14ac:dyDescent="0.25">
      <c r="A91" s="891"/>
      <c r="B91" s="903"/>
      <c r="C91" s="496" t="s">
        <v>1022</v>
      </c>
      <c r="D91" s="520"/>
      <c r="E91" s="521"/>
      <c r="F91" s="522"/>
      <c r="G91" s="520"/>
      <c r="H91" s="521"/>
      <c r="I91" s="522"/>
      <c r="J91" s="520"/>
      <c r="K91" s="521"/>
      <c r="L91" s="522"/>
      <c r="M91" s="520"/>
      <c r="N91" s="521"/>
      <c r="O91" s="522"/>
      <c r="P91" s="194"/>
      <c r="Q91" s="195"/>
      <c r="R91" s="196"/>
      <c r="S91" s="194"/>
      <c r="T91" s="195"/>
      <c r="U91" s="196"/>
      <c r="V91" s="194"/>
      <c r="W91" s="195"/>
      <c r="X91" s="196"/>
      <c r="Y91" s="194"/>
      <c r="Z91" s="195"/>
      <c r="AA91" s="196"/>
      <c r="AB91" s="194"/>
      <c r="AC91" s="195"/>
      <c r="AD91" s="196"/>
      <c r="AE91" s="194" t="s">
        <v>53</v>
      </c>
      <c r="AF91" s="195" t="s">
        <v>53</v>
      </c>
      <c r="AG91" s="196" t="s">
        <v>53</v>
      </c>
      <c r="AH91" s="194" t="s">
        <v>53</v>
      </c>
      <c r="AI91" s="195" t="s">
        <v>53</v>
      </c>
      <c r="AJ91" s="196" t="s">
        <v>53</v>
      </c>
      <c r="AK91" s="220" t="s">
        <v>53</v>
      </c>
      <c r="AL91" s="195" t="s">
        <v>53</v>
      </c>
      <c r="AM91" s="196" t="s">
        <v>53</v>
      </c>
      <c r="AN91" s="217"/>
      <c r="AO91" s="195"/>
      <c r="AP91" s="196"/>
      <c r="AQ91" s="511"/>
      <c r="AR91" s="512"/>
      <c r="AS91" s="513"/>
      <c r="AT91" s="511"/>
      <c r="AU91" s="512"/>
      <c r="AV91" s="513"/>
      <c r="AW91" s="511" t="s">
        <v>53</v>
      </c>
      <c r="AX91" s="512" t="s">
        <v>53</v>
      </c>
      <c r="AY91" s="513" t="s">
        <v>53</v>
      </c>
      <c r="AZ91" s="276" t="s">
        <v>53</v>
      </c>
      <c r="BA91" s="277" t="s">
        <v>53</v>
      </c>
      <c r="BB91" s="277" t="s">
        <v>53</v>
      </c>
      <c r="BC91" s="277" t="s">
        <v>53</v>
      </c>
      <c r="BD91" s="278" t="s">
        <v>53</v>
      </c>
    </row>
    <row r="92" spans="1:56" s="117" customFormat="1" ht="12" customHeight="1" x14ac:dyDescent="0.25">
      <c r="A92" s="891"/>
      <c r="B92" s="903"/>
      <c r="C92" s="534" t="s">
        <v>1028</v>
      </c>
      <c r="D92" s="520"/>
      <c r="E92" s="521"/>
      <c r="F92" s="522"/>
      <c r="G92" s="520"/>
      <c r="H92" s="521"/>
      <c r="I92" s="522"/>
      <c r="J92" s="520"/>
      <c r="K92" s="521"/>
      <c r="L92" s="522"/>
      <c r="M92" s="520"/>
      <c r="N92" s="521"/>
      <c r="O92" s="522"/>
      <c r="P92" s="194"/>
      <c r="Q92" s="195"/>
      <c r="R92" s="196"/>
      <c r="S92" s="194"/>
      <c r="T92" s="195"/>
      <c r="U92" s="196"/>
      <c r="V92" s="194" t="s">
        <v>53</v>
      </c>
      <c r="W92" s="195" t="s">
        <v>53</v>
      </c>
      <c r="X92" s="196" t="s">
        <v>53</v>
      </c>
      <c r="Y92" s="194" t="s">
        <v>53</v>
      </c>
      <c r="Z92" s="195" t="s">
        <v>53</v>
      </c>
      <c r="AA92" s="196" t="s">
        <v>53</v>
      </c>
      <c r="AB92" s="194"/>
      <c r="AC92" s="195"/>
      <c r="AD92" s="196"/>
      <c r="AE92" s="194" t="s">
        <v>53</v>
      </c>
      <c r="AF92" s="195" t="s">
        <v>53</v>
      </c>
      <c r="AG92" s="196" t="s">
        <v>53</v>
      </c>
      <c r="AH92" s="194"/>
      <c r="AI92" s="195"/>
      <c r="AJ92" s="196"/>
      <c r="AK92" s="220"/>
      <c r="AL92" s="195"/>
      <c r="AM92" s="196"/>
      <c r="AN92" s="217"/>
      <c r="AO92" s="195"/>
      <c r="AP92" s="196"/>
      <c r="AQ92" s="511"/>
      <c r="AR92" s="512"/>
      <c r="AS92" s="513"/>
      <c r="AT92" s="511"/>
      <c r="AU92" s="512"/>
      <c r="AV92" s="513"/>
      <c r="AW92" s="511" t="s">
        <v>53</v>
      </c>
      <c r="AX92" s="512" t="s">
        <v>53</v>
      </c>
      <c r="AY92" s="513" t="s">
        <v>53</v>
      </c>
      <c r="AZ92" s="276" t="s">
        <v>53</v>
      </c>
      <c r="BA92" s="277" t="s">
        <v>53</v>
      </c>
      <c r="BB92" s="277" t="s">
        <v>241</v>
      </c>
      <c r="BC92" s="277" t="s">
        <v>241</v>
      </c>
      <c r="BD92" s="278" t="s">
        <v>53</v>
      </c>
    </row>
    <row r="93" spans="1:56" s="117" customFormat="1" ht="12" customHeight="1" x14ac:dyDescent="0.25">
      <c r="A93" s="891"/>
      <c r="B93" s="903"/>
      <c r="C93" s="496" t="s">
        <v>1026</v>
      </c>
      <c r="D93" s="520"/>
      <c r="E93" s="521"/>
      <c r="F93" s="522"/>
      <c r="G93" s="520" t="s">
        <v>53</v>
      </c>
      <c r="H93" s="521" t="s">
        <v>53</v>
      </c>
      <c r="I93" s="522" t="s">
        <v>53</v>
      </c>
      <c r="J93" s="520" t="s">
        <v>53</v>
      </c>
      <c r="K93" s="521" t="s">
        <v>53</v>
      </c>
      <c r="L93" s="522" t="s">
        <v>53</v>
      </c>
      <c r="M93" s="520" t="s">
        <v>53</v>
      </c>
      <c r="N93" s="521" t="s">
        <v>53</v>
      </c>
      <c r="O93" s="522" t="s">
        <v>53</v>
      </c>
      <c r="P93" s="194" t="s">
        <v>53</v>
      </c>
      <c r="Q93" s="195" t="s">
        <v>53</v>
      </c>
      <c r="R93" s="196" t="s">
        <v>53</v>
      </c>
      <c r="S93" s="194"/>
      <c r="T93" s="195"/>
      <c r="U93" s="196"/>
      <c r="V93" s="194"/>
      <c r="W93" s="195"/>
      <c r="X93" s="196"/>
      <c r="Y93" s="194" t="s">
        <v>53</v>
      </c>
      <c r="Z93" s="195" t="s">
        <v>53</v>
      </c>
      <c r="AA93" s="196" t="s">
        <v>53</v>
      </c>
      <c r="AB93" s="194"/>
      <c r="AC93" s="195"/>
      <c r="AD93" s="196"/>
      <c r="AE93" s="194"/>
      <c r="AF93" s="195"/>
      <c r="AG93" s="196"/>
      <c r="AH93" s="194"/>
      <c r="AI93" s="195"/>
      <c r="AJ93" s="196"/>
      <c r="AK93" s="220" t="s">
        <v>53</v>
      </c>
      <c r="AL93" s="195" t="s">
        <v>53</v>
      </c>
      <c r="AM93" s="196" t="s">
        <v>53</v>
      </c>
      <c r="AN93" s="217" t="s">
        <v>53</v>
      </c>
      <c r="AO93" s="195" t="s">
        <v>53</v>
      </c>
      <c r="AP93" s="196" t="s">
        <v>53</v>
      </c>
      <c r="AQ93" s="511" t="s">
        <v>53</v>
      </c>
      <c r="AR93" s="512" t="s">
        <v>53</v>
      </c>
      <c r="AS93" s="513" t="s">
        <v>53</v>
      </c>
      <c r="AT93" s="511"/>
      <c r="AU93" s="512"/>
      <c r="AV93" s="513"/>
      <c r="AW93" s="511"/>
      <c r="AX93" s="512"/>
      <c r="AY93" s="513"/>
      <c r="AZ93" s="276" t="s">
        <v>53</v>
      </c>
      <c r="BA93" s="277" t="s">
        <v>53</v>
      </c>
      <c r="BB93" s="277" t="s">
        <v>53</v>
      </c>
      <c r="BC93" s="277" t="s">
        <v>53</v>
      </c>
      <c r="BD93" s="278" t="s">
        <v>53</v>
      </c>
    </row>
    <row r="94" spans="1:56" s="117" customFormat="1" ht="12" customHeight="1" x14ac:dyDescent="0.25">
      <c r="A94" s="891"/>
      <c r="B94" s="903"/>
      <c r="C94" s="534" t="s">
        <v>1024</v>
      </c>
      <c r="D94" s="520"/>
      <c r="E94" s="521"/>
      <c r="F94" s="522"/>
      <c r="G94" s="520"/>
      <c r="H94" s="521"/>
      <c r="I94" s="522"/>
      <c r="J94" s="520"/>
      <c r="K94" s="521"/>
      <c r="L94" s="522"/>
      <c r="M94" s="520"/>
      <c r="N94" s="521"/>
      <c r="O94" s="522"/>
      <c r="P94" s="194" t="s">
        <v>53</v>
      </c>
      <c r="Q94" s="195" t="s">
        <v>53</v>
      </c>
      <c r="R94" s="196" t="s">
        <v>53</v>
      </c>
      <c r="S94" s="194" t="s">
        <v>53</v>
      </c>
      <c r="T94" s="195" t="s">
        <v>53</v>
      </c>
      <c r="U94" s="196" t="s">
        <v>53</v>
      </c>
      <c r="V94" s="194" t="s">
        <v>53</v>
      </c>
      <c r="W94" s="195" t="s">
        <v>53</v>
      </c>
      <c r="X94" s="196" t="s">
        <v>53</v>
      </c>
      <c r="Y94" s="194"/>
      <c r="Z94" s="195"/>
      <c r="AA94" s="196"/>
      <c r="AB94" s="194"/>
      <c r="AC94" s="195"/>
      <c r="AD94" s="196"/>
      <c r="AE94" s="194"/>
      <c r="AF94" s="195"/>
      <c r="AG94" s="196"/>
      <c r="AH94" s="194"/>
      <c r="AI94" s="195"/>
      <c r="AJ94" s="196"/>
      <c r="AK94" s="220"/>
      <c r="AL94" s="195"/>
      <c r="AM94" s="196"/>
      <c r="AN94" s="217"/>
      <c r="AO94" s="195"/>
      <c r="AP94" s="196"/>
      <c r="AQ94" s="511"/>
      <c r="AR94" s="512"/>
      <c r="AS94" s="513"/>
      <c r="AT94" s="511" t="s">
        <v>279</v>
      </c>
      <c r="AU94" s="512" t="s">
        <v>53</v>
      </c>
      <c r="AV94" s="513">
        <v>2.8450000000000002</v>
      </c>
      <c r="AW94" s="511" t="s">
        <v>53</v>
      </c>
      <c r="AX94" s="512" t="s">
        <v>53</v>
      </c>
      <c r="AY94" s="513" t="s">
        <v>53</v>
      </c>
      <c r="AZ94" s="276" t="s">
        <v>53</v>
      </c>
      <c r="BA94" s="277" t="s">
        <v>53</v>
      </c>
      <c r="BB94" s="277" t="s">
        <v>53</v>
      </c>
      <c r="BC94" s="277" t="s">
        <v>53</v>
      </c>
      <c r="BD94" s="278" t="s">
        <v>53</v>
      </c>
    </row>
    <row r="95" spans="1:56" s="117" customFormat="1" ht="12" customHeight="1" x14ac:dyDescent="0.25">
      <c r="A95" s="891"/>
      <c r="B95" s="904"/>
      <c r="C95" s="497" t="s">
        <v>1021</v>
      </c>
      <c r="D95" s="520"/>
      <c r="E95" s="521"/>
      <c r="F95" s="522"/>
      <c r="G95" s="520"/>
      <c r="H95" s="521"/>
      <c r="I95" s="522"/>
      <c r="J95" s="520"/>
      <c r="K95" s="521"/>
      <c r="L95" s="522"/>
      <c r="M95" s="520" t="s">
        <v>53</v>
      </c>
      <c r="N95" s="521" t="s">
        <v>53</v>
      </c>
      <c r="O95" s="522" t="s">
        <v>53</v>
      </c>
      <c r="P95" s="221" t="s">
        <v>53</v>
      </c>
      <c r="Q95" s="222" t="s">
        <v>53</v>
      </c>
      <c r="R95" s="223" t="s">
        <v>53</v>
      </c>
      <c r="S95" s="221" t="s">
        <v>53</v>
      </c>
      <c r="T95" s="222" t="s">
        <v>53</v>
      </c>
      <c r="U95" s="223" t="s">
        <v>53</v>
      </c>
      <c r="V95" s="221"/>
      <c r="W95" s="222"/>
      <c r="X95" s="223"/>
      <c r="Y95" s="221" t="s">
        <v>53</v>
      </c>
      <c r="Z95" s="222" t="s">
        <v>53</v>
      </c>
      <c r="AA95" s="223" t="s">
        <v>53</v>
      </c>
      <c r="AB95" s="221" t="s">
        <v>53</v>
      </c>
      <c r="AC95" s="222" t="s">
        <v>53</v>
      </c>
      <c r="AD95" s="223" t="s">
        <v>53</v>
      </c>
      <c r="AE95" s="221" t="s">
        <v>279</v>
      </c>
      <c r="AF95" s="222" t="s">
        <v>53</v>
      </c>
      <c r="AG95" s="223">
        <v>0.25</v>
      </c>
      <c r="AH95" s="221" t="s">
        <v>279</v>
      </c>
      <c r="AI95" s="222" t="s">
        <v>53</v>
      </c>
      <c r="AJ95" s="223">
        <v>0.2</v>
      </c>
      <c r="AK95" s="232" t="s">
        <v>164</v>
      </c>
      <c r="AL95" s="222">
        <v>0.1</v>
      </c>
      <c r="AM95" s="223">
        <v>0.20200000000000001</v>
      </c>
      <c r="AN95" s="234" t="s">
        <v>53</v>
      </c>
      <c r="AO95" s="222" t="s">
        <v>53</v>
      </c>
      <c r="AP95" s="223" t="s">
        <v>53</v>
      </c>
      <c r="AQ95" s="514"/>
      <c r="AR95" s="515"/>
      <c r="AS95" s="516"/>
      <c r="AT95" s="514"/>
      <c r="AU95" s="515"/>
      <c r="AV95" s="516"/>
      <c r="AW95" s="514" t="s">
        <v>53</v>
      </c>
      <c r="AX95" s="515" t="s">
        <v>53</v>
      </c>
      <c r="AY95" s="516" t="s">
        <v>53</v>
      </c>
      <c r="AZ95" s="234" t="s">
        <v>53</v>
      </c>
      <c r="BA95" s="222" t="s">
        <v>53</v>
      </c>
      <c r="BB95" s="222" t="s">
        <v>241</v>
      </c>
      <c r="BC95" s="222" t="s">
        <v>241</v>
      </c>
      <c r="BD95" s="223" t="s">
        <v>53</v>
      </c>
    </row>
    <row r="96" spans="1:56" s="117" customFormat="1" ht="12" customHeight="1" x14ac:dyDescent="0.25">
      <c r="A96" s="891"/>
      <c r="B96" s="892" t="s">
        <v>43</v>
      </c>
      <c r="C96" s="494" t="s">
        <v>1035</v>
      </c>
      <c r="D96" s="517" t="s">
        <v>53</v>
      </c>
      <c r="E96" s="518" t="s">
        <v>53</v>
      </c>
      <c r="F96" s="519" t="s">
        <v>53</v>
      </c>
      <c r="G96" s="517" t="s">
        <v>53</v>
      </c>
      <c r="H96" s="518" t="s">
        <v>53</v>
      </c>
      <c r="I96" s="519" t="s">
        <v>53</v>
      </c>
      <c r="J96" s="517" t="s">
        <v>163</v>
      </c>
      <c r="K96" s="518">
        <v>3.15</v>
      </c>
      <c r="L96" s="519">
        <v>5.16</v>
      </c>
      <c r="M96" s="517" t="s">
        <v>242</v>
      </c>
      <c r="N96" s="518">
        <v>5.24</v>
      </c>
      <c r="O96" s="519">
        <v>6.9489999999999998</v>
      </c>
      <c r="P96" s="224" t="s">
        <v>275</v>
      </c>
      <c r="Q96" s="225">
        <v>11.83</v>
      </c>
      <c r="R96" s="226">
        <v>17.68</v>
      </c>
      <c r="S96" s="224" t="s">
        <v>166</v>
      </c>
      <c r="T96" s="225">
        <v>13.58</v>
      </c>
      <c r="U96" s="226">
        <v>16.350000000000001</v>
      </c>
      <c r="V96" s="224" t="s">
        <v>202</v>
      </c>
      <c r="W96" s="225">
        <v>21.13</v>
      </c>
      <c r="X96" s="226">
        <v>21.13</v>
      </c>
      <c r="Y96" s="224" t="s">
        <v>169</v>
      </c>
      <c r="Z96" s="225">
        <v>26.92</v>
      </c>
      <c r="AA96" s="226">
        <v>27.44</v>
      </c>
      <c r="AB96" s="224" t="s">
        <v>276</v>
      </c>
      <c r="AC96" s="225">
        <v>74.680000000000007</v>
      </c>
      <c r="AD96" s="226">
        <v>103.88</v>
      </c>
      <c r="AE96" s="224" t="s">
        <v>239</v>
      </c>
      <c r="AF96" s="225">
        <v>72.988</v>
      </c>
      <c r="AG96" s="226">
        <v>110.048</v>
      </c>
      <c r="AH96" s="224" t="s">
        <v>270</v>
      </c>
      <c r="AI96" s="225">
        <v>96.537999999999997</v>
      </c>
      <c r="AJ96" s="226">
        <v>143.59800000000001</v>
      </c>
      <c r="AK96" s="233" t="s">
        <v>435</v>
      </c>
      <c r="AL96" s="225">
        <v>85.61</v>
      </c>
      <c r="AM96" s="226">
        <v>111.97</v>
      </c>
      <c r="AN96" s="235" t="s">
        <v>287</v>
      </c>
      <c r="AO96" s="225">
        <v>95.263000000000005</v>
      </c>
      <c r="AP96" s="226">
        <v>114.01300000000001</v>
      </c>
      <c r="AQ96" s="511" t="s">
        <v>271</v>
      </c>
      <c r="AR96" s="512">
        <v>115.917</v>
      </c>
      <c r="AS96" s="513">
        <v>120.67400000000001</v>
      </c>
      <c r="AT96" s="511" t="s">
        <v>287</v>
      </c>
      <c r="AU96" s="512">
        <v>124.907</v>
      </c>
      <c r="AV96" s="513">
        <v>129.28399999999999</v>
      </c>
      <c r="AW96" s="511" t="s">
        <v>176</v>
      </c>
      <c r="AX96" s="512">
        <v>92.684037000000004</v>
      </c>
      <c r="AY96" s="513">
        <v>108.889037</v>
      </c>
      <c r="AZ96" s="276" t="s">
        <v>132</v>
      </c>
      <c r="BA96" s="277">
        <v>101.962643</v>
      </c>
      <c r="BB96" s="277">
        <v>12.444159000000001</v>
      </c>
      <c r="BC96" s="277">
        <v>8.5500000000000007</v>
      </c>
      <c r="BD96" s="278">
        <v>129.80405500000001</v>
      </c>
    </row>
    <row r="97" spans="1:57" s="117" customFormat="1" ht="12" customHeight="1" x14ac:dyDescent="0.25">
      <c r="A97" s="891"/>
      <c r="B97" s="893"/>
      <c r="C97" s="227" t="s">
        <v>1036</v>
      </c>
      <c r="D97" s="520"/>
      <c r="E97" s="521"/>
      <c r="F97" s="522"/>
      <c r="G97" s="520" t="s">
        <v>53</v>
      </c>
      <c r="H97" s="521" t="s">
        <v>53</v>
      </c>
      <c r="I97" s="522" t="s">
        <v>53</v>
      </c>
      <c r="J97" s="520" t="s">
        <v>53</v>
      </c>
      <c r="K97" s="521" t="s">
        <v>53</v>
      </c>
      <c r="L97" s="522" t="s">
        <v>53</v>
      </c>
      <c r="M97" s="520" t="s">
        <v>279</v>
      </c>
      <c r="N97" s="521" t="s">
        <v>241</v>
      </c>
      <c r="O97" s="522">
        <v>0.72</v>
      </c>
      <c r="P97" s="194" t="s">
        <v>279</v>
      </c>
      <c r="Q97" s="195">
        <v>0.56999999999999995</v>
      </c>
      <c r="R97" s="196">
        <v>0.72</v>
      </c>
      <c r="S97" s="194" t="s">
        <v>279</v>
      </c>
      <c r="T97" s="195">
        <v>0.56999999999999995</v>
      </c>
      <c r="U97" s="196">
        <v>0.72</v>
      </c>
      <c r="V97" s="194" t="s">
        <v>279</v>
      </c>
      <c r="W97" s="195">
        <v>0.45</v>
      </c>
      <c r="X97" s="196">
        <v>2.4500000000000002</v>
      </c>
      <c r="Y97" s="194" t="s">
        <v>164</v>
      </c>
      <c r="Z97" s="195">
        <v>0.70499999999999996</v>
      </c>
      <c r="AA97" s="196">
        <v>2.7050000000000001</v>
      </c>
      <c r="AB97" s="194" t="s">
        <v>242</v>
      </c>
      <c r="AC97" s="195">
        <v>0.87</v>
      </c>
      <c r="AD97" s="196">
        <v>2.87</v>
      </c>
      <c r="AE97" s="194" t="s">
        <v>200</v>
      </c>
      <c r="AF97" s="195">
        <v>2.86</v>
      </c>
      <c r="AG97" s="196">
        <v>8.89</v>
      </c>
      <c r="AH97" s="194" t="s">
        <v>200</v>
      </c>
      <c r="AI97" s="195">
        <v>2.5</v>
      </c>
      <c r="AJ97" s="196">
        <v>8.3699999999999992</v>
      </c>
      <c r="AK97" s="220" t="s">
        <v>202</v>
      </c>
      <c r="AL97" s="195">
        <v>17.3</v>
      </c>
      <c r="AM97" s="196">
        <v>23.17</v>
      </c>
      <c r="AN97" s="217" t="s">
        <v>166</v>
      </c>
      <c r="AO97" s="195">
        <v>10.02</v>
      </c>
      <c r="AP97" s="196">
        <v>12.24</v>
      </c>
      <c r="AQ97" s="511" t="s">
        <v>202</v>
      </c>
      <c r="AR97" s="512">
        <v>9.7200000000000006</v>
      </c>
      <c r="AS97" s="513">
        <v>14.113</v>
      </c>
      <c r="AT97" s="511" t="s">
        <v>238</v>
      </c>
      <c r="AU97" s="512">
        <v>9.7200000000000006</v>
      </c>
      <c r="AV97" s="513">
        <v>14.518000000000001</v>
      </c>
      <c r="AW97" s="511" t="s">
        <v>170</v>
      </c>
      <c r="AX97" s="512">
        <v>11.35</v>
      </c>
      <c r="AY97" s="513">
        <v>22.055</v>
      </c>
      <c r="AZ97" s="276" t="s">
        <v>240</v>
      </c>
      <c r="BA97" s="277">
        <v>17.101586999999999</v>
      </c>
      <c r="BB97" s="277" t="s">
        <v>241</v>
      </c>
      <c r="BC97" s="277" t="s">
        <v>53</v>
      </c>
      <c r="BD97" s="278">
        <v>24.785107</v>
      </c>
    </row>
    <row r="98" spans="1:57" s="117" customFormat="1" ht="12" customHeight="1" x14ac:dyDescent="0.25">
      <c r="A98" s="891"/>
      <c r="B98" s="893"/>
      <c r="C98" s="227" t="s">
        <v>1039</v>
      </c>
      <c r="D98" s="520"/>
      <c r="E98" s="521"/>
      <c r="F98" s="522"/>
      <c r="G98" s="520"/>
      <c r="H98" s="521"/>
      <c r="I98" s="522"/>
      <c r="J98" s="520"/>
      <c r="K98" s="521"/>
      <c r="L98" s="522"/>
      <c r="M98" s="520"/>
      <c r="N98" s="521"/>
      <c r="O98" s="522"/>
      <c r="P98" s="194"/>
      <c r="Q98" s="195"/>
      <c r="R98" s="196"/>
      <c r="S98" s="194"/>
      <c r="T98" s="195"/>
      <c r="U98" s="196"/>
      <c r="V98" s="194"/>
      <c r="W98" s="195"/>
      <c r="X98" s="196"/>
      <c r="Y98" s="194" t="s">
        <v>53</v>
      </c>
      <c r="Z98" s="195" t="s">
        <v>53</v>
      </c>
      <c r="AA98" s="196" t="s">
        <v>53</v>
      </c>
      <c r="AB98" s="194"/>
      <c r="AC98" s="195"/>
      <c r="AD98" s="196"/>
      <c r="AE98" s="194"/>
      <c r="AF98" s="195"/>
      <c r="AG98" s="196"/>
      <c r="AH98" s="194" t="s">
        <v>53</v>
      </c>
      <c r="AI98" s="195" t="s">
        <v>53</v>
      </c>
      <c r="AJ98" s="196" t="s">
        <v>53</v>
      </c>
      <c r="AK98" s="220"/>
      <c r="AL98" s="195"/>
      <c r="AM98" s="196"/>
      <c r="AN98" s="217" t="s">
        <v>53</v>
      </c>
      <c r="AO98" s="195" t="s">
        <v>53</v>
      </c>
      <c r="AP98" s="196" t="s">
        <v>53</v>
      </c>
      <c r="AQ98" s="511" t="s">
        <v>163</v>
      </c>
      <c r="AR98" s="512">
        <v>0.67</v>
      </c>
      <c r="AS98" s="513">
        <v>0.94</v>
      </c>
      <c r="AT98" s="511" t="s">
        <v>279</v>
      </c>
      <c r="AU98" s="512" t="s">
        <v>53</v>
      </c>
      <c r="AV98" s="513">
        <v>0.65</v>
      </c>
      <c r="AW98" s="511" t="s">
        <v>53</v>
      </c>
      <c r="AX98" s="512" t="s">
        <v>53</v>
      </c>
      <c r="AY98" s="513" t="s">
        <v>53</v>
      </c>
      <c r="AZ98" s="276" t="s">
        <v>279</v>
      </c>
      <c r="BA98" s="277">
        <v>0.20946600000000001</v>
      </c>
      <c r="BB98" s="277" t="s">
        <v>241</v>
      </c>
      <c r="BC98" s="277" t="s">
        <v>241</v>
      </c>
      <c r="BD98" s="278">
        <v>0.20946600000000001</v>
      </c>
    </row>
    <row r="99" spans="1:57" s="117" customFormat="1" ht="12" customHeight="1" x14ac:dyDescent="0.25">
      <c r="A99" s="891"/>
      <c r="B99" s="893"/>
      <c r="C99" s="230" t="s">
        <v>1037</v>
      </c>
      <c r="D99" s="520"/>
      <c r="E99" s="521"/>
      <c r="F99" s="522"/>
      <c r="G99" s="520"/>
      <c r="H99" s="521"/>
      <c r="I99" s="522"/>
      <c r="J99" s="520"/>
      <c r="K99" s="521"/>
      <c r="L99" s="522"/>
      <c r="M99" s="520"/>
      <c r="N99" s="521"/>
      <c r="O99" s="522"/>
      <c r="P99" s="194"/>
      <c r="Q99" s="195"/>
      <c r="R99" s="196"/>
      <c r="S99" s="194"/>
      <c r="T99" s="195"/>
      <c r="U99" s="196"/>
      <c r="V99" s="194" t="s">
        <v>53</v>
      </c>
      <c r="W99" s="195" t="s">
        <v>53</v>
      </c>
      <c r="X99" s="196" t="s">
        <v>53</v>
      </c>
      <c r="Y99" s="194" t="s">
        <v>53</v>
      </c>
      <c r="Z99" s="195" t="s">
        <v>53</v>
      </c>
      <c r="AA99" s="196" t="s">
        <v>53</v>
      </c>
      <c r="AB99" s="194" t="s">
        <v>53</v>
      </c>
      <c r="AC99" s="195" t="s">
        <v>53</v>
      </c>
      <c r="AD99" s="196" t="s">
        <v>53</v>
      </c>
      <c r="AE99" s="194" t="s">
        <v>53</v>
      </c>
      <c r="AF99" s="195" t="s">
        <v>53</v>
      </c>
      <c r="AG99" s="196" t="s">
        <v>53</v>
      </c>
      <c r="AH99" s="194" t="s">
        <v>53</v>
      </c>
      <c r="AI99" s="195" t="s">
        <v>53</v>
      </c>
      <c r="AJ99" s="196" t="s">
        <v>53</v>
      </c>
      <c r="AK99" s="220" t="s">
        <v>53</v>
      </c>
      <c r="AL99" s="195" t="s">
        <v>53</v>
      </c>
      <c r="AM99" s="196" t="s">
        <v>53</v>
      </c>
      <c r="AN99" s="217" t="s">
        <v>53</v>
      </c>
      <c r="AO99" s="195" t="s">
        <v>53</v>
      </c>
      <c r="AP99" s="196" t="s">
        <v>53</v>
      </c>
      <c r="AQ99" s="511" t="s">
        <v>53</v>
      </c>
      <c r="AR99" s="512" t="s">
        <v>53</v>
      </c>
      <c r="AS99" s="513" t="s">
        <v>53</v>
      </c>
      <c r="AT99" s="511" t="s">
        <v>53</v>
      </c>
      <c r="AU99" s="512" t="s">
        <v>53</v>
      </c>
      <c r="AV99" s="513" t="s">
        <v>53</v>
      </c>
      <c r="AW99" s="511" t="s">
        <v>53</v>
      </c>
      <c r="AX99" s="512" t="s">
        <v>53</v>
      </c>
      <c r="AY99" s="513" t="s">
        <v>53</v>
      </c>
      <c r="AZ99" s="276" t="s">
        <v>53</v>
      </c>
      <c r="BA99" s="277" t="s">
        <v>53</v>
      </c>
      <c r="BB99" s="277" t="s">
        <v>53</v>
      </c>
      <c r="BC99" s="277" t="s">
        <v>53</v>
      </c>
      <c r="BD99" s="278" t="s">
        <v>53</v>
      </c>
    </row>
    <row r="100" spans="1:57" s="117" customFormat="1" ht="12" customHeight="1" x14ac:dyDescent="0.25">
      <c r="A100" s="891"/>
      <c r="B100" s="894"/>
      <c r="C100" s="228" t="s">
        <v>1038</v>
      </c>
      <c r="D100" s="523"/>
      <c r="E100" s="524"/>
      <c r="F100" s="525"/>
      <c r="G100" s="523"/>
      <c r="H100" s="524"/>
      <c r="I100" s="525"/>
      <c r="J100" s="523" t="s">
        <v>53</v>
      </c>
      <c r="K100" s="524" t="s">
        <v>53</v>
      </c>
      <c r="L100" s="525" t="s">
        <v>53</v>
      </c>
      <c r="M100" s="523" t="s">
        <v>53</v>
      </c>
      <c r="N100" s="524" t="s">
        <v>53</v>
      </c>
      <c r="O100" s="525" t="s">
        <v>53</v>
      </c>
      <c r="P100" s="198" t="s">
        <v>53</v>
      </c>
      <c r="Q100" s="199" t="s">
        <v>53</v>
      </c>
      <c r="R100" s="200" t="s">
        <v>53</v>
      </c>
      <c r="S100" s="198" t="s">
        <v>53</v>
      </c>
      <c r="T100" s="199" t="s">
        <v>53</v>
      </c>
      <c r="U100" s="200" t="s">
        <v>53</v>
      </c>
      <c r="V100" s="198"/>
      <c r="W100" s="199"/>
      <c r="X100" s="200"/>
      <c r="Y100" s="198"/>
      <c r="Z100" s="199"/>
      <c r="AA100" s="200"/>
      <c r="AB100" s="198"/>
      <c r="AC100" s="199"/>
      <c r="AD100" s="200"/>
      <c r="AE100" s="198"/>
      <c r="AF100" s="199"/>
      <c r="AG100" s="200"/>
      <c r="AH100" s="198"/>
      <c r="AI100" s="199"/>
      <c r="AJ100" s="200"/>
      <c r="AK100" s="507" t="s">
        <v>53</v>
      </c>
      <c r="AL100" s="199" t="s">
        <v>53</v>
      </c>
      <c r="AM100" s="200" t="s">
        <v>53</v>
      </c>
      <c r="AN100" s="219" t="s">
        <v>53</v>
      </c>
      <c r="AO100" s="199" t="s">
        <v>53</v>
      </c>
      <c r="AP100" s="200" t="s">
        <v>53</v>
      </c>
      <c r="AQ100" s="526" t="s">
        <v>53</v>
      </c>
      <c r="AR100" s="527" t="s">
        <v>53</v>
      </c>
      <c r="AS100" s="528" t="s">
        <v>53</v>
      </c>
      <c r="AT100" s="526" t="s">
        <v>53</v>
      </c>
      <c r="AU100" s="527" t="s">
        <v>53</v>
      </c>
      <c r="AV100" s="528" t="s">
        <v>53</v>
      </c>
      <c r="AW100" s="526" t="s">
        <v>53</v>
      </c>
      <c r="AX100" s="527" t="s">
        <v>53</v>
      </c>
      <c r="AY100" s="528" t="s">
        <v>53</v>
      </c>
      <c r="AZ100" s="219" t="s">
        <v>53</v>
      </c>
      <c r="BA100" s="199" t="s">
        <v>53</v>
      </c>
      <c r="BB100" s="199" t="s">
        <v>53</v>
      </c>
      <c r="BC100" s="199" t="s">
        <v>53</v>
      </c>
      <c r="BD100" s="200" t="s">
        <v>53</v>
      </c>
    </row>
    <row r="101" spans="1:57" ht="15.75" customHeight="1" x14ac:dyDescent="0.25">
      <c r="A101" s="299"/>
      <c r="C101" s="547"/>
      <c r="BE101" s="89"/>
    </row>
    <row r="102" spans="1:57" ht="15.75" customHeight="1" x14ac:dyDescent="0.25">
      <c r="A102" s="299"/>
    </row>
    <row r="103" spans="1:57" ht="15.75" customHeight="1" x14ac:dyDescent="0.25">
      <c r="A103" s="299"/>
    </row>
    <row r="104" spans="1:57" ht="15.75" customHeight="1" x14ac:dyDescent="0.25">
      <c r="A104" s="299"/>
    </row>
    <row r="105" spans="1:57" ht="15.75" customHeight="1" x14ac:dyDescent="0.25">
      <c r="A105" s="299"/>
    </row>
    <row r="106" spans="1:57" ht="15.75" customHeight="1" x14ac:dyDescent="0.25">
      <c r="A106" s="299"/>
    </row>
    <row r="107" spans="1:57" ht="15.75" customHeight="1" x14ac:dyDescent="0.25">
      <c r="A107"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A75:A84"/>
    <mergeCell ref="B75:B81"/>
    <mergeCell ref="B82:B84"/>
    <mergeCell ref="A86:A100"/>
    <mergeCell ref="B86:B95"/>
    <mergeCell ref="B96:B100"/>
    <mergeCell ref="AZ47:AZ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BA47:BA48"/>
    <mergeCell ref="BB47:BC47"/>
    <mergeCell ref="BD47:BD48"/>
    <mergeCell ref="A49:A74"/>
    <mergeCell ref="B49:B62"/>
    <mergeCell ref="B63:B67"/>
    <mergeCell ref="B68:B70"/>
    <mergeCell ref="B71:B74"/>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Z26:Z27"/>
    <mergeCell ref="L26:L27"/>
    <mergeCell ref="D25:F25"/>
    <mergeCell ref="G25:I25"/>
    <mergeCell ref="J25:L25"/>
    <mergeCell ref="M25:O25"/>
    <mergeCell ref="P25:R25"/>
    <mergeCell ref="S25:U25"/>
    <mergeCell ref="BB26:BC26"/>
    <mergeCell ref="BD26:BD27"/>
    <mergeCell ref="BD13:BD14"/>
    <mergeCell ref="AO13:AO14"/>
    <mergeCell ref="AP13:AP14"/>
    <mergeCell ref="AQ13:AQ14"/>
    <mergeCell ref="AR13:AR14"/>
    <mergeCell ref="AS13:AS14"/>
    <mergeCell ref="AT13:AT14"/>
    <mergeCell ref="AZ25:BE25"/>
    <mergeCell ref="D26:D27"/>
    <mergeCell ref="E26:E27"/>
    <mergeCell ref="F26:F27"/>
    <mergeCell ref="G26:G27"/>
    <mergeCell ref="H26:H27"/>
    <mergeCell ref="I26:I27"/>
    <mergeCell ref="J26:J27"/>
    <mergeCell ref="K26:K27"/>
    <mergeCell ref="AE25:AG25"/>
    <mergeCell ref="AH25:AJ25"/>
    <mergeCell ref="AK25:AM25"/>
    <mergeCell ref="AN25:AP25"/>
    <mergeCell ref="AQ25:AS25"/>
    <mergeCell ref="AT25:AV25"/>
    <mergeCell ref="Y26:Y27"/>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N13:N14"/>
    <mergeCell ref="O13:O14"/>
    <mergeCell ref="P13:P14"/>
    <mergeCell ref="AQ12:AS12"/>
    <mergeCell ref="Q13:Q14"/>
    <mergeCell ref="R13:R14"/>
    <mergeCell ref="S13:S14"/>
    <mergeCell ref="T13:T14"/>
    <mergeCell ref="U13:U14"/>
    <mergeCell ref="V13:V14"/>
    <mergeCell ref="AI13:AI14"/>
    <mergeCell ref="AJ13:AJ14"/>
    <mergeCell ref="AV13:AV14"/>
    <mergeCell ref="AZ13:AZ14"/>
    <mergeCell ref="BA13:BA14"/>
    <mergeCell ref="BB13:BC13"/>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 ref="Y12:AA12"/>
    <mergeCell ref="AB12:AD12"/>
    <mergeCell ref="K13:K14"/>
    <mergeCell ref="L13:L14"/>
    <mergeCell ref="M13:M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1"/>
  <sheetViews>
    <sheetView showGridLines="0" topLeftCell="A8" workbookViewId="0">
      <selection activeCell="B24" sqref="B24"/>
    </sheetView>
  </sheetViews>
  <sheetFormatPr baseColWidth="10" defaultColWidth="9.109375" defaultRowHeight="15.75" customHeight="1" x14ac:dyDescent="0.25"/>
  <cols>
    <col min="1" max="1" width="9.88671875" style="50" customWidth="1"/>
    <col min="2" max="2" width="16.109375" style="51" customWidth="1"/>
    <col min="3" max="3" width="28.5546875" style="52" bestFit="1" customWidth="1"/>
    <col min="4" max="13" width="6.6640625" style="53" customWidth="1"/>
    <col min="14" max="18" width="6.6640625" style="54" customWidth="1"/>
    <col min="19" max="21" width="6.6640625" style="55" customWidth="1"/>
    <col min="22" max="24" width="6.6640625" style="54" customWidth="1"/>
    <col min="25" max="25" width="6.6640625" style="130" customWidth="1"/>
    <col min="26" max="27" width="6.6640625" style="54" customWidth="1"/>
    <col min="28" max="28" width="6.6640625" style="130" customWidth="1"/>
    <col min="29" max="57" width="6.6640625" style="54" customWidth="1"/>
    <col min="58" max="16384" width="9.109375" style="54"/>
  </cols>
  <sheetData>
    <row r="1" spans="1:57" ht="12.9" customHeight="1" x14ac:dyDescent="0.25">
      <c r="A1" s="56"/>
    </row>
    <row r="2" spans="1:57" ht="12.9" customHeight="1" x14ac:dyDescent="0.25">
      <c r="A2" s="56"/>
    </row>
    <row r="3" spans="1:57" ht="12.9" customHeight="1" x14ac:dyDescent="0.25">
      <c r="A3" s="56"/>
    </row>
    <row r="4" spans="1:57" ht="12.9" customHeight="1" x14ac:dyDescent="0.25">
      <c r="A4" s="56"/>
    </row>
    <row r="5" spans="1:57" ht="12.9" customHeight="1" x14ac:dyDescent="0.25">
      <c r="A5" s="56"/>
    </row>
    <row r="6" spans="1:57" ht="12.9" customHeight="1" x14ac:dyDescent="0.25">
      <c r="A6" s="56"/>
    </row>
    <row r="7" spans="1:57" ht="11.25" customHeight="1" x14ac:dyDescent="0.25">
      <c r="A7" s="56"/>
    </row>
    <row r="8" spans="1:57" ht="11.25" customHeight="1" x14ac:dyDescent="0.25">
      <c r="A8" s="56"/>
    </row>
    <row r="9" spans="1:57" ht="13.8" customHeight="1" x14ac:dyDescent="0.25">
      <c r="A9" s="56" t="s">
        <v>705</v>
      </c>
    </row>
    <row r="10" spans="1:57" ht="11.25" customHeight="1" x14ac:dyDescent="0.25">
      <c r="A10" s="16" t="s">
        <v>64</v>
      </c>
    </row>
    <row r="11" spans="1:57" ht="11.25" customHeight="1" thickBot="1" x14ac:dyDescent="0.3">
      <c r="B11" s="57" t="s">
        <v>45</v>
      </c>
      <c r="V11" s="909"/>
      <c r="W11" s="909"/>
      <c r="X11" s="909"/>
    </row>
    <row r="12" spans="1:57" ht="11.25" customHeight="1" x14ac:dyDescent="0.2">
      <c r="B12" s="58"/>
      <c r="C12" s="59"/>
      <c r="D12" s="873" t="s">
        <v>95</v>
      </c>
      <c r="E12" s="874"/>
      <c r="F12" s="875"/>
      <c r="G12" s="873" t="s">
        <v>96</v>
      </c>
      <c r="H12" s="874"/>
      <c r="I12" s="875"/>
      <c r="J12" s="873" t="s">
        <v>97</v>
      </c>
      <c r="K12" s="874"/>
      <c r="L12" s="875"/>
      <c r="M12" s="873" t="s">
        <v>94</v>
      </c>
      <c r="N12" s="874"/>
      <c r="O12" s="875"/>
      <c r="P12" s="873" t="s">
        <v>1</v>
      </c>
      <c r="Q12" s="874"/>
      <c r="R12" s="875"/>
      <c r="S12" s="873" t="s">
        <v>2</v>
      </c>
      <c r="T12" s="874"/>
      <c r="U12" s="875"/>
      <c r="V12" s="873" t="s">
        <v>3</v>
      </c>
      <c r="W12" s="874"/>
      <c r="X12" s="875"/>
      <c r="Y12" s="876">
        <v>2014</v>
      </c>
      <c r="Z12" s="877"/>
      <c r="AA12" s="878"/>
      <c r="AB12" s="851">
        <v>2015</v>
      </c>
      <c r="AC12" s="852"/>
      <c r="AD12" s="853"/>
      <c r="AE12" s="851">
        <v>2016</v>
      </c>
      <c r="AF12" s="852"/>
      <c r="AG12" s="853"/>
      <c r="AH12" s="851">
        <v>2017</v>
      </c>
      <c r="AI12" s="852"/>
      <c r="AJ12" s="853"/>
      <c r="AK12" s="851">
        <v>2018</v>
      </c>
      <c r="AL12" s="852"/>
      <c r="AM12" s="853"/>
      <c r="AN12" s="832">
        <v>2019</v>
      </c>
      <c r="AO12" s="833"/>
      <c r="AP12" s="834"/>
      <c r="AQ12" s="832">
        <v>2020</v>
      </c>
      <c r="AR12" s="833"/>
      <c r="AS12" s="834"/>
      <c r="AT12" s="832">
        <v>2021</v>
      </c>
      <c r="AU12" s="833"/>
      <c r="AV12" s="834"/>
      <c r="AW12" s="832">
        <v>2022</v>
      </c>
      <c r="AX12" s="833"/>
      <c r="AY12" s="834"/>
      <c r="AZ12" s="868">
        <v>2023</v>
      </c>
      <c r="BA12" s="869"/>
      <c r="BB12" s="869"/>
      <c r="BC12" s="869"/>
      <c r="BD12" s="869"/>
      <c r="BE12" s="870"/>
    </row>
    <row r="13" spans="1:57" ht="22.5" customHeight="1" x14ac:dyDescent="0.25">
      <c r="B13" s="444" t="s">
        <v>80</v>
      </c>
      <c r="C13" s="59"/>
      <c r="D13" s="880" t="s">
        <v>55</v>
      </c>
      <c r="E13" s="881" t="s">
        <v>73</v>
      </c>
      <c r="F13" s="885" t="s">
        <v>74</v>
      </c>
      <c r="G13" s="880" t="s">
        <v>55</v>
      </c>
      <c r="H13" s="881" t="s">
        <v>73</v>
      </c>
      <c r="I13" s="885" t="s">
        <v>74</v>
      </c>
      <c r="J13" s="880" t="s">
        <v>55</v>
      </c>
      <c r="K13" s="881" t="s">
        <v>73</v>
      </c>
      <c r="L13" s="885" t="s">
        <v>74</v>
      </c>
      <c r="M13" s="880" t="s">
        <v>55</v>
      </c>
      <c r="N13" s="881" t="s">
        <v>73</v>
      </c>
      <c r="O13" s="885" t="s">
        <v>74</v>
      </c>
      <c r="P13" s="880" t="s">
        <v>55</v>
      </c>
      <c r="Q13" s="881" t="s">
        <v>73</v>
      </c>
      <c r="R13" s="885" t="s">
        <v>74</v>
      </c>
      <c r="S13" s="880" t="s">
        <v>55</v>
      </c>
      <c r="T13" s="883" t="s">
        <v>73</v>
      </c>
      <c r="U13" s="882" t="s">
        <v>74</v>
      </c>
      <c r="V13" s="880" t="s">
        <v>55</v>
      </c>
      <c r="W13" s="883" t="s">
        <v>73</v>
      </c>
      <c r="X13" s="882" t="s">
        <v>74</v>
      </c>
      <c r="Y13" s="880" t="s">
        <v>56</v>
      </c>
      <c r="Z13" s="883" t="s">
        <v>73</v>
      </c>
      <c r="AA13" s="882" t="s">
        <v>74</v>
      </c>
      <c r="AB13" s="879" t="s">
        <v>56</v>
      </c>
      <c r="AC13" s="781" t="s">
        <v>73</v>
      </c>
      <c r="AD13" s="910" t="s">
        <v>74</v>
      </c>
      <c r="AE13" s="879" t="s">
        <v>56</v>
      </c>
      <c r="AF13" s="781" t="s">
        <v>73</v>
      </c>
      <c r="AG13" s="910" t="s">
        <v>74</v>
      </c>
      <c r="AH13" s="854" t="s">
        <v>56</v>
      </c>
      <c r="AI13" s="785" t="s">
        <v>73</v>
      </c>
      <c r="AJ13" s="837" t="s">
        <v>74</v>
      </c>
      <c r="AK13" s="835" t="s">
        <v>56</v>
      </c>
      <c r="AL13" s="785" t="s">
        <v>73</v>
      </c>
      <c r="AM13" s="837" t="s">
        <v>74</v>
      </c>
      <c r="AN13" s="835" t="s">
        <v>56</v>
      </c>
      <c r="AO13" s="785" t="s">
        <v>73</v>
      </c>
      <c r="AP13" s="837" t="s">
        <v>74</v>
      </c>
      <c r="AQ13" s="835" t="s">
        <v>56</v>
      </c>
      <c r="AR13" s="785" t="s">
        <v>73</v>
      </c>
      <c r="AS13" s="824" t="s">
        <v>74</v>
      </c>
      <c r="AT13" s="835" t="s">
        <v>56</v>
      </c>
      <c r="AU13" s="785" t="s">
        <v>73</v>
      </c>
      <c r="AV13" s="837" t="s">
        <v>74</v>
      </c>
      <c r="AW13" s="835" t="s">
        <v>56</v>
      </c>
      <c r="AX13" s="785" t="s">
        <v>73</v>
      </c>
      <c r="AY13" s="837" t="s">
        <v>74</v>
      </c>
      <c r="AZ13" s="835" t="s">
        <v>46</v>
      </c>
      <c r="BA13" s="785" t="s">
        <v>77</v>
      </c>
      <c r="BB13" s="781" t="s">
        <v>76</v>
      </c>
      <c r="BC13" s="781"/>
      <c r="BD13" s="785" t="s">
        <v>75</v>
      </c>
      <c r="BE13" s="842" t="s">
        <v>47</v>
      </c>
    </row>
    <row r="14" spans="1:57" ht="22.5" customHeight="1" thickBot="1" x14ac:dyDescent="0.3">
      <c r="A14" s="58"/>
      <c r="B14" s="61"/>
      <c r="C14" s="59"/>
      <c r="D14" s="880"/>
      <c r="E14" s="881"/>
      <c r="F14" s="885"/>
      <c r="G14" s="880"/>
      <c r="H14" s="881"/>
      <c r="I14" s="885"/>
      <c r="J14" s="880"/>
      <c r="K14" s="881"/>
      <c r="L14" s="885"/>
      <c r="M14" s="880"/>
      <c r="N14" s="881"/>
      <c r="O14" s="885"/>
      <c r="P14" s="880"/>
      <c r="Q14" s="881"/>
      <c r="R14" s="885"/>
      <c r="S14" s="884"/>
      <c r="T14" s="883"/>
      <c r="U14" s="882"/>
      <c r="V14" s="884"/>
      <c r="W14" s="883"/>
      <c r="X14" s="882"/>
      <c r="Y14" s="884"/>
      <c r="Z14" s="883"/>
      <c r="AA14" s="882"/>
      <c r="AB14" s="879"/>
      <c r="AC14" s="781"/>
      <c r="AD14" s="910"/>
      <c r="AE14" s="879"/>
      <c r="AF14" s="781"/>
      <c r="AG14" s="910"/>
      <c r="AH14" s="855"/>
      <c r="AI14" s="786"/>
      <c r="AJ14" s="838"/>
      <c r="AK14" s="836"/>
      <c r="AL14" s="786"/>
      <c r="AM14" s="838"/>
      <c r="AN14" s="836"/>
      <c r="AO14" s="786"/>
      <c r="AP14" s="838"/>
      <c r="AQ14" s="836"/>
      <c r="AR14" s="786"/>
      <c r="AS14" s="825"/>
      <c r="AT14" s="836"/>
      <c r="AU14" s="786"/>
      <c r="AV14" s="838"/>
      <c r="AW14" s="836"/>
      <c r="AX14" s="786"/>
      <c r="AY14" s="838"/>
      <c r="AZ14" s="836"/>
      <c r="BA14" s="786"/>
      <c r="BB14" s="438" t="s">
        <v>28</v>
      </c>
      <c r="BC14" s="438" t="s">
        <v>29</v>
      </c>
      <c r="BD14" s="786"/>
      <c r="BE14" s="843"/>
    </row>
    <row r="15" spans="1:57" ht="13.05" customHeight="1" x14ac:dyDescent="0.2">
      <c r="A15" s="58"/>
      <c r="C15" s="86" t="s">
        <v>65</v>
      </c>
      <c r="D15" s="273" t="s">
        <v>271</v>
      </c>
      <c r="E15" s="274">
        <v>673.71199999999999</v>
      </c>
      <c r="F15" s="275">
        <v>727.45600000000002</v>
      </c>
      <c r="G15" s="273" t="s">
        <v>365</v>
      </c>
      <c r="H15" s="274">
        <v>973.27499999999998</v>
      </c>
      <c r="I15" s="275">
        <v>1059.5804000000001</v>
      </c>
      <c r="J15" s="273" t="s">
        <v>179</v>
      </c>
      <c r="K15" s="274">
        <v>1110.1849999999999</v>
      </c>
      <c r="L15" s="275">
        <v>1264.4104</v>
      </c>
      <c r="M15" s="273" t="s">
        <v>213</v>
      </c>
      <c r="N15" s="274">
        <v>1061.2280000000001</v>
      </c>
      <c r="O15" s="275">
        <v>1473.537</v>
      </c>
      <c r="P15" s="273" t="s">
        <v>137</v>
      </c>
      <c r="Q15" s="274">
        <v>1268.4195</v>
      </c>
      <c r="R15" s="275">
        <v>1570.4794999999999</v>
      </c>
      <c r="S15" s="273" t="s">
        <v>226</v>
      </c>
      <c r="T15" s="274">
        <v>1345.7840000000001</v>
      </c>
      <c r="U15" s="275">
        <v>1605.134</v>
      </c>
      <c r="V15" s="273" t="s">
        <v>192</v>
      </c>
      <c r="W15" s="274">
        <v>1302.99</v>
      </c>
      <c r="X15" s="275">
        <v>1536.89</v>
      </c>
      <c r="Y15" s="273" t="s">
        <v>274</v>
      </c>
      <c r="Z15" s="274">
        <v>1580.1424</v>
      </c>
      <c r="AA15" s="275">
        <v>1860.1923999999999</v>
      </c>
      <c r="AB15" s="273" t="s">
        <v>193</v>
      </c>
      <c r="AC15" s="274">
        <v>1526.9013</v>
      </c>
      <c r="AD15" s="275">
        <v>1809.0364</v>
      </c>
      <c r="AE15" s="273" t="s">
        <v>137</v>
      </c>
      <c r="AF15" s="274">
        <v>1603.693</v>
      </c>
      <c r="AG15" s="275">
        <v>1926.06</v>
      </c>
      <c r="AH15" s="273" t="s">
        <v>211</v>
      </c>
      <c r="AI15" s="274">
        <v>1702.24</v>
      </c>
      <c r="AJ15" s="275">
        <v>1970.63</v>
      </c>
      <c r="AK15" s="273" t="s">
        <v>148</v>
      </c>
      <c r="AL15" s="274">
        <v>1966.4631999999999</v>
      </c>
      <c r="AM15" s="275">
        <v>2228.3132000000001</v>
      </c>
      <c r="AN15" s="273" t="s">
        <v>141</v>
      </c>
      <c r="AO15" s="274">
        <v>1999.3</v>
      </c>
      <c r="AP15" s="275">
        <v>2339.63</v>
      </c>
      <c r="AQ15" s="273" t="s">
        <v>197</v>
      </c>
      <c r="AR15" s="274">
        <v>1756.671</v>
      </c>
      <c r="AS15" s="451">
        <v>2229.4409999999998</v>
      </c>
      <c r="AT15" s="273" t="s">
        <v>147</v>
      </c>
      <c r="AU15" s="274">
        <v>2354.5929999999998</v>
      </c>
      <c r="AV15" s="275">
        <v>3017.9430000000002</v>
      </c>
      <c r="AW15" s="273" t="s">
        <v>485</v>
      </c>
      <c r="AX15" s="274">
        <v>2681.0391260000001</v>
      </c>
      <c r="AY15" s="275">
        <v>3124.3388829999999</v>
      </c>
      <c r="AZ15" s="273" t="s">
        <v>151</v>
      </c>
      <c r="BA15" s="274">
        <v>2876.3906619999998</v>
      </c>
      <c r="BB15" s="274">
        <v>255.719911</v>
      </c>
      <c r="BC15" s="274">
        <v>73.430000000000007</v>
      </c>
      <c r="BD15" s="274">
        <v>3254.1105729999999</v>
      </c>
      <c r="BE15" s="561">
        <f t="shared" ref="BE15:BE22" si="0">BD15/BD$22*100</f>
        <v>6.7523125277946132</v>
      </c>
    </row>
    <row r="16" spans="1:57" ht="13.05" customHeight="1" x14ac:dyDescent="0.2">
      <c r="A16" s="58"/>
      <c r="C16" s="64" t="s">
        <v>30</v>
      </c>
      <c r="D16" s="276" t="s">
        <v>490</v>
      </c>
      <c r="E16" s="277">
        <v>2485.7269999999999</v>
      </c>
      <c r="F16" s="278">
        <v>2549.9135000000001</v>
      </c>
      <c r="G16" s="276" t="s">
        <v>393</v>
      </c>
      <c r="H16" s="277">
        <v>2663.3593000000001</v>
      </c>
      <c r="I16" s="278">
        <v>2973.8523</v>
      </c>
      <c r="J16" s="276" t="s">
        <v>436</v>
      </c>
      <c r="K16" s="277">
        <v>3024.4695999999999</v>
      </c>
      <c r="L16" s="278">
        <v>3703.1835999999998</v>
      </c>
      <c r="M16" s="276" t="s">
        <v>247</v>
      </c>
      <c r="N16" s="277">
        <v>3833.5309999999999</v>
      </c>
      <c r="O16" s="278">
        <v>4831.6589999999997</v>
      </c>
      <c r="P16" s="276" t="s">
        <v>295</v>
      </c>
      <c r="Q16" s="277">
        <v>5467.7112999999999</v>
      </c>
      <c r="R16" s="278">
        <v>7269.0694999999996</v>
      </c>
      <c r="S16" s="276" t="s">
        <v>151</v>
      </c>
      <c r="T16" s="277">
        <v>5727.0879999999997</v>
      </c>
      <c r="U16" s="278">
        <v>7184.5860000000002</v>
      </c>
      <c r="V16" s="276" t="s">
        <v>338</v>
      </c>
      <c r="W16" s="277">
        <v>6416.3801999999996</v>
      </c>
      <c r="X16" s="278">
        <v>8374.0126999999993</v>
      </c>
      <c r="Y16" s="276" t="s">
        <v>306</v>
      </c>
      <c r="Z16" s="277">
        <v>7085.1724000000004</v>
      </c>
      <c r="AA16" s="278">
        <v>9652.7307000000001</v>
      </c>
      <c r="AB16" s="276" t="s">
        <v>369</v>
      </c>
      <c r="AC16" s="277">
        <v>7939.7406000000001</v>
      </c>
      <c r="AD16" s="278">
        <v>9686.7605999999996</v>
      </c>
      <c r="AE16" s="276" t="s">
        <v>154</v>
      </c>
      <c r="AF16" s="277">
        <v>9031.5982000000004</v>
      </c>
      <c r="AG16" s="278">
        <v>10618.323200000001</v>
      </c>
      <c r="AH16" s="276" t="s">
        <v>308</v>
      </c>
      <c r="AI16" s="277">
        <v>9530.0185999999994</v>
      </c>
      <c r="AJ16" s="278">
        <v>11658.8869</v>
      </c>
      <c r="AK16" s="276" t="s">
        <v>580</v>
      </c>
      <c r="AL16" s="277">
        <v>10813.557199999999</v>
      </c>
      <c r="AM16" s="278">
        <v>12658.4406</v>
      </c>
      <c r="AN16" s="276" t="s">
        <v>358</v>
      </c>
      <c r="AO16" s="277">
        <v>12341.0113</v>
      </c>
      <c r="AP16" s="278">
        <v>14411.6824</v>
      </c>
      <c r="AQ16" s="276" t="s">
        <v>568</v>
      </c>
      <c r="AR16" s="277">
        <v>12488.8557</v>
      </c>
      <c r="AS16" s="361">
        <v>15236.7227</v>
      </c>
      <c r="AT16" s="276" t="s">
        <v>891</v>
      </c>
      <c r="AU16" s="277">
        <v>12452.993700000001</v>
      </c>
      <c r="AV16" s="278">
        <v>17391.454300000001</v>
      </c>
      <c r="AW16" s="276" t="s">
        <v>1189</v>
      </c>
      <c r="AX16" s="277">
        <v>12904.821292000001</v>
      </c>
      <c r="AY16" s="278">
        <v>17748.553164000001</v>
      </c>
      <c r="AZ16" s="276" t="s">
        <v>1190</v>
      </c>
      <c r="BA16" s="277">
        <v>15507.72371</v>
      </c>
      <c r="BB16" s="277">
        <v>1583.974215</v>
      </c>
      <c r="BC16" s="277">
        <v>822.57836299999997</v>
      </c>
      <c r="BD16" s="277">
        <v>17932.496287999998</v>
      </c>
      <c r="BE16" s="562">
        <f t="shared" si="0"/>
        <v>37.210112140861412</v>
      </c>
    </row>
    <row r="17" spans="1:58" ht="13.05" customHeight="1" x14ac:dyDescent="0.2">
      <c r="A17" s="58"/>
      <c r="C17" s="64" t="s">
        <v>32</v>
      </c>
      <c r="D17" s="276" t="s">
        <v>299</v>
      </c>
      <c r="E17" s="277">
        <v>1419.6114</v>
      </c>
      <c r="F17" s="278">
        <v>1700.4745</v>
      </c>
      <c r="G17" s="276" t="s">
        <v>385</v>
      </c>
      <c r="H17" s="277">
        <v>1587.2147</v>
      </c>
      <c r="I17" s="278">
        <v>2692.3368999999998</v>
      </c>
      <c r="J17" s="276" t="s">
        <v>449</v>
      </c>
      <c r="K17" s="277">
        <v>1672.4965</v>
      </c>
      <c r="L17" s="278">
        <v>4869.2560000000003</v>
      </c>
      <c r="M17" s="276" t="s">
        <v>493</v>
      </c>
      <c r="N17" s="277">
        <v>1880.3072999999999</v>
      </c>
      <c r="O17" s="278">
        <v>5585.4777000000004</v>
      </c>
      <c r="P17" s="276" t="s">
        <v>451</v>
      </c>
      <c r="Q17" s="277">
        <v>2994.3108000000002</v>
      </c>
      <c r="R17" s="278">
        <v>6615.6895000000004</v>
      </c>
      <c r="S17" s="276" t="s">
        <v>357</v>
      </c>
      <c r="T17" s="277">
        <v>4688.0429999999997</v>
      </c>
      <c r="U17" s="278">
        <v>7020.8580000000002</v>
      </c>
      <c r="V17" s="276" t="s">
        <v>662</v>
      </c>
      <c r="W17" s="277">
        <v>5484.7547999999997</v>
      </c>
      <c r="X17" s="278">
        <v>7024.6071000000002</v>
      </c>
      <c r="Y17" s="276" t="s">
        <v>678</v>
      </c>
      <c r="Z17" s="277">
        <v>6203.8297000000002</v>
      </c>
      <c r="AA17" s="278">
        <v>7185.0835999999999</v>
      </c>
      <c r="AB17" s="276" t="s">
        <v>524</v>
      </c>
      <c r="AC17" s="277">
        <v>6292.924</v>
      </c>
      <c r="AD17" s="278">
        <v>6957.6625999999997</v>
      </c>
      <c r="AE17" s="276" t="s">
        <v>1191</v>
      </c>
      <c r="AF17" s="277">
        <v>6412.9727000000003</v>
      </c>
      <c r="AG17" s="278">
        <v>7532.3824000000004</v>
      </c>
      <c r="AH17" s="276" t="s">
        <v>1192</v>
      </c>
      <c r="AI17" s="277">
        <v>6429.2542000000003</v>
      </c>
      <c r="AJ17" s="278">
        <v>8317.1218000000008</v>
      </c>
      <c r="AK17" s="276" t="s">
        <v>554</v>
      </c>
      <c r="AL17" s="277">
        <v>6814.3274000000001</v>
      </c>
      <c r="AM17" s="278">
        <v>9775.2206000000006</v>
      </c>
      <c r="AN17" s="276" t="s">
        <v>1193</v>
      </c>
      <c r="AO17" s="277">
        <v>7375.7191999999995</v>
      </c>
      <c r="AP17" s="278">
        <v>11830.364</v>
      </c>
      <c r="AQ17" s="276" t="s">
        <v>1194</v>
      </c>
      <c r="AR17" s="277">
        <v>8628.2893999999997</v>
      </c>
      <c r="AS17" s="361">
        <v>15273.3006</v>
      </c>
      <c r="AT17" s="276" t="s">
        <v>1195</v>
      </c>
      <c r="AU17" s="277">
        <v>9585.4364999999998</v>
      </c>
      <c r="AV17" s="278">
        <v>16996.988399999998</v>
      </c>
      <c r="AW17" s="276" t="s">
        <v>558</v>
      </c>
      <c r="AX17" s="277">
        <v>12066.603208</v>
      </c>
      <c r="AY17" s="278">
        <v>18343.647437</v>
      </c>
      <c r="AZ17" s="276" t="s">
        <v>1196</v>
      </c>
      <c r="BA17" s="277">
        <v>14916.520569</v>
      </c>
      <c r="BB17" s="277">
        <v>811.14900999999998</v>
      </c>
      <c r="BC17" s="277">
        <v>983.57813599999997</v>
      </c>
      <c r="BD17" s="277">
        <v>18577.262771000002</v>
      </c>
      <c r="BE17" s="562">
        <f t="shared" si="0"/>
        <v>38.548009149274776</v>
      </c>
    </row>
    <row r="18" spans="1:58" ht="13.05" customHeight="1" x14ac:dyDescent="0.2">
      <c r="A18" s="58"/>
      <c r="C18" s="64" t="s">
        <v>35</v>
      </c>
      <c r="D18" s="276" t="s">
        <v>226</v>
      </c>
      <c r="E18" s="277">
        <v>245.148</v>
      </c>
      <c r="F18" s="278">
        <v>305.42899999999997</v>
      </c>
      <c r="G18" s="276" t="s">
        <v>141</v>
      </c>
      <c r="H18" s="277">
        <v>250.4588</v>
      </c>
      <c r="I18" s="278">
        <v>344.3229</v>
      </c>
      <c r="J18" s="276" t="s">
        <v>564</v>
      </c>
      <c r="K18" s="277">
        <v>325.44470000000001</v>
      </c>
      <c r="L18" s="278">
        <v>506.49689999999998</v>
      </c>
      <c r="M18" s="276" t="s">
        <v>410</v>
      </c>
      <c r="N18" s="277">
        <v>345.25850000000003</v>
      </c>
      <c r="O18" s="278">
        <v>713.14919999999995</v>
      </c>
      <c r="P18" s="276" t="s">
        <v>663</v>
      </c>
      <c r="Q18" s="277">
        <v>476.73160000000001</v>
      </c>
      <c r="R18" s="278">
        <v>839.39620000000002</v>
      </c>
      <c r="S18" s="276" t="s">
        <v>254</v>
      </c>
      <c r="T18" s="277">
        <v>618.524</v>
      </c>
      <c r="U18" s="278">
        <v>876.14700000000005</v>
      </c>
      <c r="V18" s="276" t="s">
        <v>565</v>
      </c>
      <c r="W18" s="277">
        <v>662.78660000000002</v>
      </c>
      <c r="X18" s="278">
        <v>863.875</v>
      </c>
      <c r="Y18" s="276" t="s">
        <v>657</v>
      </c>
      <c r="Z18" s="277">
        <v>758.87469999999996</v>
      </c>
      <c r="AA18" s="278">
        <v>969.03579999999999</v>
      </c>
      <c r="AB18" s="276" t="s">
        <v>307</v>
      </c>
      <c r="AC18" s="277">
        <v>783.07339999999999</v>
      </c>
      <c r="AD18" s="278">
        <v>938.452</v>
      </c>
      <c r="AE18" s="276" t="s">
        <v>308</v>
      </c>
      <c r="AF18" s="277">
        <v>748.37239999999997</v>
      </c>
      <c r="AG18" s="278">
        <v>931.45339999999999</v>
      </c>
      <c r="AH18" s="276" t="s">
        <v>381</v>
      </c>
      <c r="AI18" s="277">
        <v>762.92229999999995</v>
      </c>
      <c r="AJ18" s="278">
        <v>990.01379999999995</v>
      </c>
      <c r="AK18" s="276" t="s">
        <v>516</v>
      </c>
      <c r="AL18" s="277">
        <v>972.60239999999999</v>
      </c>
      <c r="AM18" s="278">
        <v>1360.828</v>
      </c>
      <c r="AN18" s="276" t="s">
        <v>1197</v>
      </c>
      <c r="AO18" s="277">
        <v>1080.7248</v>
      </c>
      <c r="AP18" s="278">
        <v>1481.5160000000001</v>
      </c>
      <c r="AQ18" s="276" t="s">
        <v>546</v>
      </c>
      <c r="AR18" s="277">
        <v>1037.3083999999999</v>
      </c>
      <c r="AS18" s="361">
        <v>1666.0472</v>
      </c>
      <c r="AT18" s="276" t="s">
        <v>161</v>
      </c>
      <c r="AU18" s="277">
        <v>1443.2508</v>
      </c>
      <c r="AV18" s="278">
        <v>2012.8717999999999</v>
      </c>
      <c r="AW18" s="276" t="s">
        <v>1193</v>
      </c>
      <c r="AX18" s="277">
        <v>1598.7736460000001</v>
      </c>
      <c r="AY18" s="278">
        <v>2240.6217230000002</v>
      </c>
      <c r="AZ18" s="276" t="s">
        <v>802</v>
      </c>
      <c r="BA18" s="277">
        <v>1901.7669370000001</v>
      </c>
      <c r="BB18" s="277">
        <v>130.77082100000001</v>
      </c>
      <c r="BC18" s="277">
        <v>161.15503899999999</v>
      </c>
      <c r="BD18" s="277">
        <v>2289.9541530000001</v>
      </c>
      <c r="BE18" s="562">
        <f t="shared" si="0"/>
        <v>4.7516781524489415</v>
      </c>
    </row>
    <row r="19" spans="1:58" ht="13.05" customHeight="1" x14ac:dyDescent="0.2">
      <c r="A19" s="58"/>
      <c r="C19" s="64" t="s">
        <v>36</v>
      </c>
      <c r="D19" s="276" t="s">
        <v>393</v>
      </c>
      <c r="E19" s="277">
        <v>171.345</v>
      </c>
      <c r="F19" s="278">
        <v>201.40899999999999</v>
      </c>
      <c r="G19" s="276" t="s">
        <v>226</v>
      </c>
      <c r="H19" s="277">
        <v>195.52889999999999</v>
      </c>
      <c r="I19" s="278">
        <v>215.24889999999999</v>
      </c>
      <c r="J19" s="276" t="s">
        <v>216</v>
      </c>
      <c r="K19" s="277">
        <v>230.24100000000001</v>
      </c>
      <c r="L19" s="278">
        <v>273.41910000000001</v>
      </c>
      <c r="M19" s="276" t="s">
        <v>198</v>
      </c>
      <c r="N19" s="277">
        <v>310.9271</v>
      </c>
      <c r="O19" s="278">
        <v>376.9314</v>
      </c>
      <c r="P19" s="276" t="s">
        <v>483</v>
      </c>
      <c r="Q19" s="277">
        <v>364.77170000000001</v>
      </c>
      <c r="R19" s="278">
        <v>396.0598</v>
      </c>
      <c r="S19" s="276" t="s">
        <v>302</v>
      </c>
      <c r="T19" s="277">
        <v>402.11700000000002</v>
      </c>
      <c r="U19" s="278">
        <v>420.77199999999999</v>
      </c>
      <c r="V19" s="276" t="s">
        <v>295</v>
      </c>
      <c r="W19" s="277">
        <v>371.92779999999999</v>
      </c>
      <c r="X19" s="278">
        <v>402.84</v>
      </c>
      <c r="Y19" s="276" t="s">
        <v>147</v>
      </c>
      <c r="Z19" s="277">
        <v>379.51499999999999</v>
      </c>
      <c r="AA19" s="278">
        <v>405.59550000000002</v>
      </c>
      <c r="AB19" s="276" t="s">
        <v>509</v>
      </c>
      <c r="AC19" s="277">
        <v>403.416</v>
      </c>
      <c r="AD19" s="278">
        <v>415.35449999999997</v>
      </c>
      <c r="AE19" s="276" t="s">
        <v>330</v>
      </c>
      <c r="AF19" s="277">
        <v>402.8261</v>
      </c>
      <c r="AG19" s="278">
        <v>423.38330000000002</v>
      </c>
      <c r="AH19" s="276" t="s">
        <v>601</v>
      </c>
      <c r="AI19" s="277">
        <v>459.55610000000001</v>
      </c>
      <c r="AJ19" s="278">
        <v>475.15519999999998</v>
      </c>
      <c r="AK19" s="276" t="s">
        <v>456</v>
      </c>
      <c r="AL19" s="277">
        <v>501.49680000000001</v>
      </c>
      <c r="AM19" s="278">
        <v>521.87639999999999</v>
      </c>
      <c r="AN19" s="276" t="s">
        <v>283</v>
      </c>
      <c r="AO19" s="277">
        <v>488.95400000000001</v>
      </c>
      <c r="AP19" s="278">
        <v>522.53809999999999</v>
      </c>
      <c r="AQ19" s="276" t="s">
        <v>219</v>
      </c>
      <c r="AR19" s="277">
        <v>601.82320000000004</v>
      </c>
      <c r="AS19" s="361">
        <v>649.80449999999996</v>
      </c>
      <c r="AT19" s="276" t="s">
        <v>380</v>
      </c>
      <c r="AU19" s="277">
        <v>765.97159999999997</v>
      </c>
      <c r="AV19" s="278">
        <v>808.73649999999998</v>
      </c>
      <c r="AW19" s="276" t="s">
        <v>637</v>
      </c>
      <c r="AX19" s="277">
        <v>677.105998</v>
      </c>
      <c r="AY19" s="278">
        <v>722.28549999999996</v>
      </c>
      <c r="AZ19" s="276" t="s">
        <v>582</v>
      </c>
      <c r="BA19" s="277">
        <v>552.10229600000002</v>
      </c>
      <c r="BB19" s="277">
        <v>56.536251</v>
      </c>
      <c r="BC19" s="277">
        <v>7.860042</v>
      </c>
      <c r="BD19" s="277">
        <v>618.07858899999997</v>
      </c>
      <c r="BE19" s="562">
        <f t="shared" si="0"/>
        <v>1.2825193569924576</v>
      </c>
    </row>
    <row r="20" spans="1:58" ht="13.05" customHeight="1" x14ac:dyDescent="0.2">
      <c r="A20" s="58"/>
      <c r="C20" s="64" t="s">
        <v>66</v>
      </c>
      <c r="D20" s="276" t="s">
        <v>244</v>
      </c>
      <c r="E20" s="277">
        <v>11.994999999999999</v>
      </c>
      <c r="F20" s="278">
        <v>17.516999999999999</v>
      </c>
      <c r="G20" s="276" t="s">
        <v>168</v>
      </c>
      <c r="H20" s="277">
        <v>36.195900000000002</v>
      </c>
      <c r="I20" s="278">
        <v>46.256100000000004</v>
      </c>
      <c r="J20" s="276" t="s">
        <v>237</v>
      </c>
      <c r="K20" s="277">
        <v>35.216900000000003</v>
      </c>
      <c r="L20" s="278">
        <v>53.242100000000001</v>
      </c>
      <c r="M20" s="276" t="s">
        <v>276</v>
      </c>
      <c r="N20" s="277">
        <v>45.4833</v>
      </c>
      <c r="O20" s="278">
        <v>56.988300000000002</v>
      </c>
      <c r="P20" s="276" t="s">
        <v>235</v>
      </c>
      <c r="Q20" s="277">
        <v>55.523800000000001</v>
      </c>
      <c r="R20" s="278">
        <v>70.217200000000005</v>
      </c>
      <c r="S20" s="276" t="s">
        <v>286</v>
      </c>
      <c r="T20" s="277">
        <v>77.441000000000003</v>
      </c>
      <c r="U20" s="278">
        <v>93.906000000000006</v>
      </c>
      <c r="V20" s="276" t="s">
        <v>392</v>
      </c>
      <c r="W20" s="277">
        <v>79.058199999999999</v>
      </c>
      <c r="X20" s="278">
        <v>95.007300000000001</v>
      </c>
      <c r="Y20" s="276" t="s">
        <v>133</v>
      </c>
      <c r="Z20" s="277">
        <v>94.632800000000003</v>
      </c>
      <c r="AA20" s="278">
        <v>115.1247</v>
      </c>
      <c r="AB20" s="276" t="s">
        <v>272</v>
      </c>
      <c r="AC20" s="277">
        <v>104.5933</v>
      </c>
      <c r="AD20" s="278">
        <v>109.6913</v>
      </c>
      <c r="AE20" s="276" t="s">
        <v>321</v>
      </c>
      <c r="AF20" s="277">
        <v>102.3415</v>
      </c>
      <c r="AG20" s="278">
        <v>108.38549999999999</v>
      </c>
      <c r="AH20" s="276" t="s">
        <v>365</v>
      </c>
      <c r="AI20" s="277">
        <v>103.672</v>
      </c>
      <c r="AJ20" s="278">
        <v>109.696</v>
      </c>
      <c r="AK20" s="276" t="s">
        <v>135</v>
      </c>
      <c r="AL20" s="277">
        <v>124.056</v>
      </c>
      <c r="AM20" s="278">
        <v>138.971</v>
      </c>
      <c r="AN20" s="276" t="s">
        <v>210</v>
      </c>
      <c r="AO20" s="277">
        <v>130.5</v>
      </c>
      <c r="AP20" s="278">
        <v>158.8509</v>
      </c>
      <c r="AQ20" s="276" t="s">
        <v>348</v>
      </c>
      <c r="AR20" s="277">
        <v>166.1277</v>
      </c>
      <c r="AS20" s="361">
        <v>209.00880000000001</v>
      </c>
      <c r="AT20" s="276" t="s">
        <v>329</v>
      </c>
      <c r="AU20" s="277">
        <v>180.17070000000001</v>
      </c>
      <c r="AV20" s="278">
        <v>269.82260000000002</v>
      </c>
      <c r="AW20" s="276" t="s">
        <v>322</v>
      </c>
      <c r="AX20" s="277">
        <v>241.497601</v>
      </c>
      <c r="AY20" s="278">
        <v>293.31694900000002</v>
      </c>
      <c r="AZ20" s="276" t="s">
        <v>212</v>
      </c>
      <c r="BA20" s="277">
        <v>261.57613800000001</v>
      </c>
      <c r="BB20" s="277">
        <v>8.8055000000000003</v>
      </c>
      <c r="BC20" s="277">
        <v>10.166722999999999</v>
      </c>
      <c r="BD20" s="277">
        <v>284.80813599999999</v>
      </c>
      <c r="BE20" s="562">
        <f t="shared" si="0"/>
        <v>0.5909797782186893</v>
      </c>
    </row>
    <row r="21" spans="1:58" ht="13.05" customHeight="1" x14ac:dyDescent="0.2">
      <c r="A21" s="58"/>
      <c r="C21" s="250" t="s">
        <v>51</v>
      </c>
      <c r="D21" s="279" t="s">
        <v>483</v>
      </c>
      <c r="E21" s="280">
        <v>1030.308</v>
      </c>
      <c r="F21" s="281">
        <v>1411.3947000000001</v>
      </c>
      <c r="G21" s="279" t="s">
        <v>411</v>
      </c>
      <c r="H21" s="280">
        <v>1273.4067</v>
      </c>
      <c r="I21" s="281">
        <v>1546.3873000000001</v>
      </c>
      <c r="J21" s="279" t="s">
        <v>310</v>
      </c>
      <c r="K21" s="280">
        <v>1525.3715</v>
      </c>
      <c r="L21" s="281">
        <v>2230.2274000000002</v>
      </c>
      <c r="M21" s="279" t="s">
        <v>334</v>
      </c>
      <c r="N21" s="280">
        <v>2043.9407000000001</v>
      </c>
      <c r="O21" s="281">
        <v>2621.9241000000002</v>
      </c>
      <c r="P21" s="279" t="s">
        <v>671</v>
      </c>
      <c r="Q21" s="280">
        <v>1467.3972000000001</v>
      </c>
      <c r="R21" s="281">
        <v>1996.492</v>
      </c>
      <c r="S21" s="279" t="s">
        <v>612</v>
      </c>
      <c r="T21" s="280">
        <v>1436.9179999999999</v>
      </c>
      <c r="U21" s="281">
        <v>1847.08</v>
      </c>
      <c r="V21" s="279" t="s">
        <v>340</v>
      </c>
      <c r="W21" s="280">
        <v>1778.4156</v>
      </c>
      <c r="X21" s="281">
        <v>1926.4625000000001</v>
      </c>
      <c r="Y21" s="279" t="s">
        <v>545</v>
      </c>
      <c r="Z21" s="280">
        <v>1560.848</v>
      </c>
      <c r="AA21" s="281">
        <v>1966.0820000000001</v>
      </c>
      <c r="AB21" s="279" t="s">
        <v>531</v>
      </c>
      <c r="AC21" s="280">
        <v>1572.7179000000001</v>
      </c>
      <c r="AD21" s="281">
        <v>2242.4904999999999</v>
      </c>
      <c r="AE21" s="279" t="s">
        <v>638</v>
      </c>
      <c r="AF21" s="280">
        <v>1886.0598</v>
      </c>
      <c r="AG21" s="281">
        <v>2145.0322000000001</v>
      </c>
      <c r="AH21" s="279" t="s">
        <v>590</v>
      </c>
      <c r="AI21" s="280">
        <v>1756.9983</v>
      </c>
      <c r="AJ21" s="281">
        <v>2135.4865</v>
      </c>
      <c r="AK21" s="279" t="s">
        <v>1198</v>
      </c>
      <c r="AL21" s="280">
        <v>2084.232</v>
      </c>
      <c r="AM21" s="281">
        <v>2550.0399000000002</v>
      </c>
      <c r="AN21" s="279" t="s">
        <v>600</v>
      </c>
      <c r="AO21" s="280">
        <v>2253.6950000000002</v>
      </c>
      <c r="AP21" s="281">
        <v>2750.2640000000001</v>
      </c>
      <c r="AQ21" s="279" t="s">
        <v>1199</v>
      </c>
      <c r="AR21" s="280">
        <v>2874.5091000000002</v>
      </c>
      <c r="AS21" s="452">
        <v>3572.6255999999998</v>
      </c>
      <c r="AT21" s="279" t="s">
        <v>1200</v>
      </c>
      <c r="AU21" s="280">
        <v>3929.1846</v>
      </c>
      <c r="AV21" s="281">
        <v>4812.5412999999999</v>
      </c>
      <c r="AW21" s="279" t="s">
        <v>549</v>
      </c>
      <c r="AX21" s="280">
        <v>4634.6073539999998</v>
      </c>
      <c r="AY21" s="281">
        <v>5780.9457670000002</v>
      </c>
      <c r="AZ21" s="279" t="s">
        <v>1201</v>
      </c>
      <c r="BA21" s="280">
        <v>4003.8876540000001</v>
      </c>
      <c r="BB21" s="280">
        <v>773.77714100000003</v>
      </c>
      <c r="BC21" s="280">
        <v>389.09635200000002</v>
      </c>
      <c r="BD21" s="280">
        <v>5235.8244119999999</v>
      </c>
      <c r="BE21" s="563">
        <f t="shared" si="0"/>
        <v>10.86438889440911</v>
      </c>
    </row>
    <row r="22" spans="1:58" ht="13.05" customHeight="1" thickBot="1" x14ac:dyDescent="0.3">
      <c r="A22" s="58"/>
      <c r="B22" s="69"/>
      <c r="C22" s="252" t="s">
        <v>49</v>
      </c>
      <c r="D22" s="252">
        <v>264</v>
      </c>
      <c r="E22" s="70">
        <v>6037.8464000000004</v>
      </c>
      <c r="F22" s="193">
        <v>6913.5937000000004</v>
      </c>
      <c r="G22" s="252">
        <v>342</v>
      </c>
      <c r="H22" s="70">
        <v>6979.4393</v>
      </c>
      <c r="I22" s="193">
        <v>8877.9848000000002</v>
      </c>
      <c r="J22" s="252">
        <v>521</v>
      </c>
      <c r="K22" s="70">
        <v>7923.4251999999997</v>
      </c>
      <c r="L22" s="193">
        <v>12900.235500000001</v>
      </c>
      <c r="M22" s="252">
        <v>612</v>
      </c>
      <c r="N22" s="70">
        <v>9520.6759000000002</v>
      </c>
      <c r="O22" s="193">
        <v>15659.6667</v>
      </c>
      <c r="P22" s="192">
        <v>687</v>
      </c>
      <c r="Q22" s="70">
        <v>12094.865900000001</v>
      </c>
      <c r="R22" s="193">
        <v>18757.403699999999</v>
      </c>
      <c r="S22" s="192">
        <v>728</v>
      </c>
      <c r="T22" s="70">
        <v>14295.915000000001</v>
      </c>
      <c r="U22" s="193">
        <v>19048.483</v>
      </c>
      <c r="V22" s="192">
        <v>720</v>
      </c>
      <c r="W22" s="70">
        <v>16096.313200000001</v>
      </c>
      <c r="X22" s="193">
        <v>20223.694599999999</v>
      </c>
      <c r="Y22" s="192">
        <v>761</v>
      </c>
      <c r="Z22" s="70">
        <v>17663.014999999999</v>
      </c>
      <c r="AA22" s="193">
        <v>22153.844700000001</v>
      </c>
      <c r="AB22" s="192">
        <v>764</v>
      </c>
      <c r="AC22" s="70">
        <v>18623.3665</v>
      </c>
      <c r="AD22" s="193">
        <v>22159.447899999999</v>
      </c>
      <c r="AE22" s="192">
        <v>777</v>
      </c>
      <c r="AF22" s="70">
        <v>20187.863700000002</v>
      </c>
      <c r="AG22" s="193">
        <v>23685.02</v>
      </c>
      <c r="AH22" s="192">
        <v>839</v>
      </c>
      <c r="AI22" s="70">
        <v>20744.661499999998</v>
      </c>
      <c r="AJ22" s="193">
        <v>25656.9902</v>
      </c>
      <c r="AK22" s="251">
        <v>978</v>
      </c>
      <c r="AL22" s="70">
        <v>23276.735000000001</v>
      </c>
      <c r="AM22" s="193">
        <v>29233.689699999999</v>
      </c>
      <c r="AN22" s="216">
        <v>1131</v>
      </c>
      <c r="AO22" s="197">
        <v>25669.904299999998</v>
      </c>
      <c r="AP22" s="231">
        <v>33494.845399999998</v>
      </c>
      <c r="AQ22" s="216">
        <v>1333</v>
      </c>
      <c r="AR22" s="197">
        <v>27553.584500000001</v>
      </c>
      <c r="AS22" s="231">
        <v>38836.950400000002</v>
      </c>
      <c r="AT22" s="216">
        <v>1495</v>
      </c>
      <c r="AU22" s="197">
        <v>30711.600900000001</v>
      </c>
      <c r="AV22" s="231">
        <v>45310.357900000003</v>
      </c>
      <c r="AW22" s="216">
        <v>1550</v>
      </c>
      <c r="AX22" s="197">
        <v>34804.448225</v>
      </c>
      <c r="AY22" s="231">
        <v>48253.709423</v>
      </c>
      <c r="AZ22" s="216">
        <v>1558</v>
      </c>
      <c r="BA22" s="70">
        <v>40019.967965999997</v>
      </c>
      <c r="BB22" s="70">
        <v>3620.732849</v>
      </c>
      <c r="BC22" s="70">
        <v>2447.8646549999999</v>
      </c>
      <c r="BD22" s="70">
        <v>48192.534921999999</v>
      </c>
      <c r="BE22" s="564">
        <f t="shared" si="0"/>
        <v>100</v>
      </c>
    </row>
    <row r="23" spans="1:58" ht="12.75" customHeight="1" x14ac:dyDescent="0.25">
      <c r="A23" s="58"/>
      <c r="B23" s="69"/>
      <c r="C23" s="71"/>
      <c r="D23" s="71"/>
      <c r="E23" s="71"/>
      <c r="F23" s="71"/>
      <c r="G23" s="71"/>
      <c r="H23" s="71"/>
      <c r="I23" s="71"/>
      <c r="J23" s="71"/>
      <c r="K23" s="71"/>
      <c r="L23" s="71"/>
      <c r="M23" s="71"/>
      <c r="N23" s="71"/>
      <c r="O23" s="71"/>
      <c r="P23" s="72"/>
      <c r="Q23" s="72"/>
      <c r="R23" s="72"/>
      <c r="S23" s="72"/>
      <c r="T23" s="72"/>
      <c r="U23" s="72"/>
      <c r="V23" s="72"/>
      <c r="W23" s="72"/>
      <c r="X23" s="72"/>
      <c r="Y23" s="54"/>
      <c r="AB23" s="54"/>
      <c r="AC23" s="73"/>
      <c r="AD23" s="73"/>
      <c r="AE23" s="55"/>
      <c r="AF23" s="55"/>
      <c r="AG23" s="55"/>
      <c r="AK23" s="130"/>
      <c r="AN23" s="130"/>
    </row>
    <row r="24" spans="1:58" ht="13.5" customHeight="1" thickBot="1" x14ac:dyDescent="0.3">
      <c r="A24" s="58"/>
      <c r="B24" s="69"/>
      <c r="C24" s="71"/>
      <c r="D24" s="71"/>
      <c r="E24" s="71"/>
      <c r="F24" s="71"/>
      <c r="G24" s="71"/>
      <c r="H24" s="71"/>
      <c r="I24" s="71"/>
      <c r="J24" s="71"/>
      <c r="K24" s="71"/>
      <c r="L24" s="71"/>
      <c r="M24" s="71"/>
      <c r="N24" s="71"/>
      <c r="O24" s="71"/>
      <c r="P24" s="74"/>
      <c r="Q24" s="72"/>
      <c r="R24" s="72"/>
      <c r="S24" s="72"/>
      <c r="T24" s="72"/>
      <c r="U24" s="72"/>
      <c r="V24" s="72"/>
      <c r="W24" s="72"/>
      <c r="X24" s="72"/>
      <c r="Y24" s="54"/>
      <c r="AB24" s="54"/>
      <c r="AD24" s="55"/>
      <c r="AE24" s="55"/>
      <c r="AF24" s="55"/>
      <c r="AH24" s="87"/>
      <c r="AI24" s="87"/>
      <c r="AK24" s="130"/>
      <c r="AN24" s="130"/>
    </row>
    <row r="25" spans="1:58" ht="12.75" customHeight="1" x14ac:dyDescent="0.25">
      <c r="A25" s="58"/>
      <c r="B25" s="61"/>
      <c r="C25" s="59"/>
      <c r="D25" s="873" t="s">
        <v>95</v>
      </c>
      <c r="E25" s="874"/>
      <c r="F25" s="875"/>
      <c r="G25" s="873" t="s">
        <v>96</v>
      </c>
      <c r="H25" s="874"/>
      <c r="I25" s="875"/>
      <c r="J25" s="873" t="s">
        <v>97</v>
      </c>
      <c r="K25" s="874"/>
      <c r="L25" s="875"/>
      <c r="M25" s="873" t="s">
        <v>94</v>
      </c>
      <c r="N25" s="874"/>
      <c r="O25" s="875"/>
      <c r="P25" s="873" t="s">
        <v>1</v>
      </c>
      <c r="Q25" s="874"/>
      <c r="R25" s="875"/>
      <c r="S25" s="873" t="s">
        <v>2</v>
      </c>
      <c r="T25" s="874"/>
      <c r="U25" s="875"/>
      <c r="V25" s="873" t="s">
        <v>3</v>
      </c>
      <c r="W25" s="874"/>
      <c r="X25" s="875"/>
      <c r="Y25" s="873">
        <v>2014</v>
      </c>
      <c r="Z25" s="874"/>
      <c r="AA25" s="875"/>
      <c r="AB25" s="873">
        <v>2015</v>
      </c>
      <c r="AC25" s="874"/>
      <c r="AD25" s="875"/>
      <c r="AE25" s="873">
        <v>2016</v>
      </c>
      <c r="AF25" s="874"/>
      <c r="AG25" s="875"/>
      <c r="AH25" s="862">
        <v>2017</v>
      </c>
      <c r="AI25" s="863"/>
      <c r="AJ25" s="864"/>
      <c r="AK25" s="862">
        <v>2018</v>
      </c>
      <c r="AL25" s="863"/>
      <c r="AM25" s="864"/>
      <c r="AN25" s="832">
        <v>2019</v>
      </c>
      <c r="AO25" s="833"/>
      <c r="AP25" s="834"/>
      <c r="AQ25" s="832">
        <v>2020</v>
      </c>
      <c r="AR25" s="833"/>
      <c r="AS25" s="834"/>
      <c r="AT25" s="832">
        <v>2021</v>
      </c>
      <c r="AU25" s="833"/>
      <c r="AV25" s="834"/>
      <c r="AW25" s="832">
        <v>2022</v>
      </c>
      <c r="AX25" s="833"/>
      <c r="AY25" s="834"/>
      <c r="AZ25" s="832">
        <v>2023</v>
      </c>
      <c r="BA25" s="841"/>
      <c r="BB25" s="841"/>
      <c r="BC25" s="841"/>
      <c r="BD25" s="841"/>
      <c r="BE25" s="834"/>
    </row>
    <row r="26" spans="1:58" ht="21.75" customHeight="1" thickBot="1" x14ac:dyDescent="0.3">
      <c r="B26" s="57" t="s">
        <v>79</v>
      </c>
      <c r="C26" s="59"/>
      <c r="D26" s="880" t="s">
        <v>55</v>
      </c>
      <c r="E26" s="881" t="s">
        <v>73</v>
      </c>
      <c r="F26" s="885" t="s">
        <v>74</v>
      </c>
      <c r="G26" s="880" t="s">
        <v>55</v>
      </c>
      <c r="H26" s="881" t="s">
        <v>73</v>
      </c>
      <c r="I26" s="885" t="s">
        <v>74</v>
      </c>
      <c r="J26" s="880" t="s">
        <v>55</v>
      </c>
      <c r="K26" s="881" t="s">
        <v>73</v>
      </c>
      <c r="L26" s="885" t="s">
        <v>74</v>
      </c>
      <c r="M26" s="880" t="s">
        <v>55</v>
      </c>
      <c r="N26" s="881" t="s">
        <v>73</v>
      </c>
      <c r="O26" s="885" t="s">
        <v>74</v>
      </c>
      <c r="P26" s="886" t="s">
        <v>55</v>
      </c>
      <c r="Q26" s="883" t="s">
        <v>73</v>
      </c>
      <c r="R26" s="882" t="s">
        <v>74</v>
      </c>
      <c r="S26" s="880" t="s">
        <v>55</v>
      </c>
      <c r="T26" s="883" t="s">
        <v>73</v>
      </c>
      <c r="U26" s="882" t="s">
        <v>74</v>
      </c>
      <c r="V26" s="880" t="s">
        <v>55</v>
      </c>
      <c r="W26" s="883" t="s">
        <v>73</v>
      </c>
      <c r="X26" s="882" t="s">
        <v>74</v>
      </c>
      <c r="Y26" s="880" t="s">
        <v>56</v>
      </c>
      <c r="Z26" s="881" t="s">
        <v>73</v>
      </c>
      <c r="AA26" s="885" t="s">
        <v>74</v>
      </c>
      <c r="AB26" s="880" t="s">
        <v>56</v>
      </c>
      <c r="AC26" s="881" t="s">
        <v>73</v>
      </c>
      <c r="AD26" s="885" t="s">
        <v>74</v>
      </c>
      <c r="AE26" s="880" t="s">
        <v>56</v>
      </c>
      <c r="AF26" s="881" t="s">
        <v>73</v>
      </c>
      <c r="AG26" s="885" t="s">
        <v>74</v>
      </c>
      <c r="AH26" s="865" t="s">
        <v>56</v>
      </c>
      <c r="AI26" s="785" t="s">
        <v>73</v>
      </c>
      <c r="AJ26" s="837" t="s">
        <v>74</v>
      </c>
      <c r="AK26" s="871" t="s">
        <v>56</v>
      </c>
      <c r="AL26" s="785" t="s">
        <v>73</v>
      </c>
      <c r="AM26" s="837" t="s">
        <v>74</v>
      </c>
      <c r="AN26" s="871" t="s">
        <v>56</v>
      </c>
      <c r="AO26" s="785" t="s">
        <v>73</v>
      </c>
      <c r="AP26" s="837" t="s">
        <v>74</v>
      </c>
      <c r="AQ26" s="835" t="s">
        <v>56</v>
      </c>
      <c r="AR26" s="785" t="s">
        <v>73</v>
      </c>
      <c r="AS26" s="837" t="s">
        <v>74</v>
      </c>
      <c r="AT26" s="835" t="s">
        <v>56</v>
      </c>
      <c r="AU26" s="785" t="s">
        <v>73</v>
      </c>
      <c r="AV26" s="837" t="s">
        <v>74</v>
      </c>
      <c r="AW26" s="835" t="s">
        <v>56</v>
      </c>
      <c r="AX26" s="785" t="s">
        <v>73</v>
      </c>
      <c r="AY26" s="837" t="s">
        <v>74</v>
      </c>
      <c r="AZ26" s="835" t="s">
        <v>46</v>
      </c>
      <c r="BA26" s="785" t="s">
        <v>77</v>
      </c>
      <c r="BB26" s="781" t="s">
        <v>76</v>
      </c>
      <c r="BC26" s="781"/>
      <c r="BD26" s="785" t="s">
        <v>75</v>
      </c>
      <c r="BE26" s="842" t="s">
        <v>47</v>
      </c>
    </row>
    <row r="27" spans="1:58" ht="21.75" customHeight="1" thickBot="1" x14ac:dyDescent="0.3">
      <c r="A27" s="61"/>
      <c r="B27" s="61"/>
      <c r="C27" s="59"/>
      <c r="D27" s="880"/>
      <c r="E27" s="881"/>
      <c r="F27" s="885"/>
      <c r="G27" s="880"/>
      <c r="H27" s="881"/>
      <c r="I27" s="885"/>
      <c r="J27" s="880"/>
      <c r="K27" s="881"/>
      <c r="L27" s="885"/>
      <c r="M27" s="880"/>
      <c r="N27" s="881"/>
      <c r="O27" s="885"/>
      <c r="P27" s="884"/>
      <c r="Q27" s="883"/>
      <c r="R27" s="882"/>
      <c r="S27" s="884"/>
      <c r="T27" s="883"/>
      <c r="U27" s="882"/>
      <c r="V27" s="880"/>
      <c r="W27" s="883"/>
      <c r="X27" s="882"/>
      <c r="Y27" s="880"/>
      <c r="Z27" s="881"/>
      <c r="AA27" s="885"/>
      <c r="AB27" s="880"/>
      <c r="AC27" s="881"/>
      <c r="AD27" s="885"/>
      <c r="AE27" s="880"/>
      <c r="AF27" s="881"/>
      <c r="AG27" s="885"/>
      <c r="AH27" s="866"/>
      <c r="AI27" s="786"/>
      <c r="AJ27" s="838"/>
      <c r="AK27" s="872"/>
      <c r="AL27" s="786"/>
      <c r="AM27" s="838"/>
      <c r="AN27" s="872"/>
      <c r="AO27" s="786"/>
      <c r="AP27" s="838"/>
      <c r="AQ27" s="836"/>
      <c r="AR27" s="786"/>
      <c r="AS27" s="838"/>
      <c r="AT27" s="836"/>
      <c r="AU27" s="786"/>
      <c r="AV27" s="838"/>
      <c r="AW27" s="836"/>
      <c r="AX27" s="786"/>
      <c r="AY27" s="838"/>
      <c r="AZ27" s="836"/>
      <c r="BA27" s="786"/>
      <c r="BB27" s="438" t="s">
        <v>28</v>
      </c>
      <c r="BC27" s="438" t="s">
        <v>29</v>
      </c>
      <c r="BD27" s="786"/>
      <c r="BE27" s="843"/>
    </row>
    <row r="28" spans="1:58" ht="13.05" customHeight="1" thickBot="1" x14ac:dyDescent="0.3">
      <c r="A28" s="75"/>
      <c r="B28" s="887" t="s">
        <v>31</v>
      </c>
      <c r="C28" s="453" t="s">
        <v>41</v>
      </c>
      <c r="D28" s="458" t="s">
        <v>270</v>
      </c>
      <c r="E28" s="17">
        <v>571.11900000000003</v>
      </c>
      <c r="F28" s="459">
        <v>612.31899999999996</v>
      </c>
      <c r="G28" s="458" t="s">
        <v>189</v>
      </c>
      <c r="H28" s="17">
        <v>873.947</v>
      </c>
      <c r="I28" s="459">
        <v>944.37639999999999</v>
      </c>
      <c r="J28" s="458" t="s">
        <v>273</v>
      </c>
      <c r="K28" s="17">
        <v>954.32899999999995</v>
      </c>
      <c r="L28" s="459">
        <v>1102.1643999999999</v>
      </c>
      <c r="M28" s="458" t="s">
        <v>224</v>
      </c>
      <c r="N28" s="17">
        <v>955.18</v>
      </c>
      <c r="O28" s="459">
        <v>1305.8489999999999</v>
      </c>
      <c r="P28" s="77" t="s">
        <v>313</v>
      </c>
      <c r="Q28" s="62">
        <v>1130.8689999999999</v>
      </c>
      <c r="R28" s="63">
        <v>1411.8589999999999</v>
      </c>
      <c r="S28" s="77" t="s">
        <v>274</v>
      </c>
      <c r="T28" s="62">
        <v>1110.3340000000001</v>
      </c>
      <c r="U28" s="63">
        <v>1351.704</v>
      </c>
      <c r="V28" s="83" t="s">
        <v>137</v>
      </c>
      <c r="W28" s="76">
        <v>1051.3399999999999</v>
      </c>
      <c r="X28" s="203">
        <v>1243.54</v>
      </c>
      <c r="Y28" s="77" t="s">
        <v>193</v>
      </c>
      <c r="Z28" s="62">
        <v>1343.6124</v>
      </c>
      <c r="AA28" s="63">
        <v>1587.0624</v>
      </c>
      <c r="AB28" s="77" t="s">
        <v>191</v>
      </c>
      <c r="AC28" s="62">
        <v>1266.7807</v>
      </c>
      <c r="AD28" s="63">
        <v>1443.7657999999999</v>
      </c>
      <c r="AE28" s="77" t="s">
        <v>393</v>
      </c>
      <c r="AF28" s="62">
        <v>1366.7529999999999</v>
      </c>
      <c r="AG28" s="63">
        <v>1611.44</v>
      </c>
      <c r="AH28" s="206" t="s">
        <v>342</v>
      </c>
      <c r="AI28" s="35">
        <v>1476.26</v>
      </c>
      <c r="AJ28" s="24">
        <v>1653.69</v>
      </c>
      <c r="AK28" s="211" t="s">
        <v>300</v>
      </c>
      <c r="AL28" s="35">
        <v>1631.2532000000001</v>
      </c>
      <c r="AM28" s="24">
        <v>1835.5732</v>
      </c>
      <c r="AN28" s="211" t="s">
        <v>343</v>
      </c>
      <c r="AO28" s="35">
        <v>1546.4</v>
      </c>
      <c r="AP28" s="24">
        <v>1834.38</v>
      </c>
      <c r="AQ28" s="479" t="s">
        <v>551</v>
      </c>
      <c r="AR28" s="480">
        <v>1498.259</v>
      </c>
      <c r="AS28" s="481">
        <v>1791.729</v>
      </c>
      <c r="AT28" s="479" t="s">
        <v>198</v>
      </c>
      <c r="AU28" s="480">
        <v>1972.7429999999999</v>
      </c>
      <c r="AV28" s="481">
        <v>2497.7429999999999</v>
      </c>
      <c r="AW28" s="479" t="s">
        <v>296</v>
      </c>
      <c r="AX28" s="480">
        <v>2093.1979879999999</v>
      </c>
      <c r="AY28" s="481">
        <v>2468.5994249999999</v>
      </c>
      <c r="AZ28" s="263" t="s">
        <v>199</v>
      </c>
      <c r="BA28" s="264">
        <v>2342.8908299999998</v>
      </c>
      <c r="BB28" s="264">
        <v>227.68935099999999</v>
      </c>
      <c r="BC28" s="264">
        <v>70.17</v>
      </c>
      <c r="BD28" s="264">
        <v>2678.4401809999999</v>
      </c>
      <c r="BE28" s="561">
        <f t="shared" ref="BE28:BE43" si="1">BD28/BD$22*100</f>
        <v>5.5577906107970385</v>
      </c>
    </row>
    <row r="29" spans="1:58" ht="13.05" customHeight="1" thickBot="1" x14ac:dyDescent="0.3">
      <c r="A29" s="75"/>
      <c r="B29" s="887"/>
      <c r="C29" s="253" t="s">
        <v>37</v>
      </c>
      <c r="D29" s="460" t="s">
        <v>244</v>
      </c>
      <c r="E29" s="20">
        <v>96.412999999999997</v>
      </c>
      <c r="F29" s="461">
        <v>98.123000000000005</v>
      </c>
      <c r="G29" s="460" t="s">
        <v>169</v>
      </c>
      <c r="H29" s="20">
        <v>88.722999999999999</v>
      </c>
      <c r="I29" s="461">
        <v>103.669</v>
      </c>
      <c r="J29" s="460" t="s">
        <v>172</v>
      </c>
      <c r="K29" s="20">
        <v>134.71199999999999</v>
      </c>
      <c r="L29" s="461">
        <v>139.922</v>
      </c>
      <c r="M29" s="460" t="s">
        <v>237</v>
      </c>
      <c r="N29" s="20">
        <v>72.86</v>
      </c>
      <c r="O29" s="461">
        <v>131.94999999999999</v>
      </c>
      <c r="P29" s="78" t="s">
        <v>168</v>
      </c>
      <c r="Q29" s="65">
        <v>101.4</v>
      </c>
      <c r="R29" s="66">
        <v>122.47</v>
      </c>
      <c r="S29" s="78" t="s">
        <v>244</v>
      </c>
      <c r="T29" s="65">
        <v>178.21</v>
      </c>
      <c r="U29" s="66">
        <v>194.11</v>
      </c>
      <c r="V29" s="78" t="s">
        <v>168</v>
      </c>
      <c r="W29" s="65">
        <v>150.5</v>
      </c>
      <c r="X29" s="66">
        <v>167.37</v>
      </c>
      <c r="Y29" s="78" t="s">
        <v>202</v>
      </c>
      <c r="Z29" s="65">
        <v>95.23</v>
      </c>
      <c r="AA29" s="66">
        <v>128.32</v>
      </c>
      <c r="AB29" s="78" t="s">
        <v>172</v>
      </c>
      <c r="AC29" s="65">
        <v>184.31</v>
      </c>
      <c r="AD29" s="66">
        <v>280.47000000000003</v>
      </c>
      <c r="AE29" s="78" t="s">
        <v>238</v>
      </c>
      <c r="AF29" s="65">
        <v>147.56</v>
      </c>
      <c r="AG29" s="66">
        <v>187.44</v>
      </c>
      <c r="AH29" s="207" t="s">
        <v>238</v>
      </c>
      <c r="AI29" s="39">
        <v>98.86</v>
      </c>
      <c r="AJ29" s="25">
        <v>170.88</v>
      </c>
      <c r="AK29" s="212" t="s">
        <v>244</v>
      </c>
      <c r="AL29" s="39">
        <v>208.09</v>
      </c>
      <c r="AM29" s="25">
        <v>244.03</v>
      </c>
      <c r="AN29" s="212" t="s">
        <v>171</v>
      </c>
      <c r="AO29" s="39">
        <v>216.35</v>
      </c>
      <c r="AP29" s="25">
        <v>262.81</v>
      </c>
      <c r="AQ29" s="482" t="s">
        <v>269</v>
      </c>
      <c r="AR29" s="483">
        <v>145.24</v>
      </c>
      <c r="AS29" s="484">
        <v>284.19</v>
      </c>
      <c r="AT29" s="482" t="s">
        <v>171</v>
      </c>
      <c r="AU29" s="483">
        <v>116.32</v>
      </c>
      <c r="AV29" s="484">
        <v>176.69</v>
      </c>
      <c r="AW29" s="482" t="s">
        <v>206</v>
      </c>
      <c r="AX29" s="483">
        <v>296.10227600000002</v>
      </c>
      <c r="AY29" s="484">
        <v>325.533366</v>
      </c>
      <c r="AZ29" s="265" t="s">
        <v>239</v>
      </c>
      <c r="BA29" s="266">
        <v>300.005</v>
      </c>
      <c r="BB29" s="266">
        <v>20.350000000000001</v>
      </c>
      <c r="BC29" s="266" t="s">
        <v>241</v>
      </c>
      <c r="BD29" s="266">
        <v>320.35500000000002</v>
      </c>
      <c r="BE29" s="562">
        <f t="shared" si="1"/>
        <v>0.66473988247038085</v>
      </c>
    </row>
    <row r="30" spans="1:58" ht="13.05" customHeight="1" thickBot="1" x14ac:dyDescent="0.3">
      <c r="A30" s="75"/>
      <c r="B30" s="887"/>
      <c r="C30" s="253" t="s">
        <v>38</v>
      </c>
      <c r="D30" s="460" t="s">
        <v>53</v>
      </c>
      <c r="E30" s="20">
        <v>0.8</v>
      </c>
      <c r="F30" s="461" t="s">
        <v>53</v>
      </c>
      <c r="G30" s="460" t="s">
        <v>279</v>
      </c>
      <c r="H30" s="20">
        <v>7.52</v>
      </c>
      <c r="I30" s="461">
        <v>7.52</v>
      </c>
      <c r="J30" s="460" t="s">
        <v>279</v>
      </c>
      <c r="K30" s="20" t="s">
        <v>53</v>
      </c>
      <c r="L30" s="461">
        <v>6.43</v>
      </c>
      <c r="M30" s="460" t="s">
        <v>279</v>
      </c>
      <c r="N30" s="20">
        <v>10.14</v>
      </c>
      <c r="O30" s="461">
        <v>12.69</v>
      </c>
      <c r="P30" s="78" t="s">
        <v>53</v>
      </c>
      <c r="Q30" s="65" t="s">
        <v>53</v>
      </c>
      <c r="R30" s="66" t="s">
        <v>53</v>
      </c>
      <c r="S30" s="78" t="s">
        <v>164</v>
      </c>
      <c r="T30" s="65">
        <v>4.8899999999999997</v>
      </c>
      <c r="U30" s="66">
        <v>4.8899999999999997</v>
      </c>
      <c r="V30" s="78" t="s">
        <v>164</v>
      </c>
      <c r="W30" s="65">
        <v>8.6999999999999993</v>
      </c>
      <c r="X30" s="66">
        <v>12.7</v>
      </c>
      <c r="Y30" s="78" t="s">
        <v>279</v>
      </c>
      <c r="Z30" s="65">
        <v>5.47</v>
      </c>
      <c r="AA30" s="66">
        <v>7.6</v>
      </c>
      <c r="AB30" s="78" t="s">
        <v>163</v>
      </c>
      <c r="AC30" s="65">
        <v>2.73</v>
      </c>
      <c r="AD30" s="66">
        <v>8.4</v>
      </c>
      <c r="AE30" s="78" t="s">
        <v>164</v>
      </c>
      <c r="AF30" s="65">
        <v>8.56</v>
      </c>
      <c r="AG30" s="66">
        <v>22.46</v>
      </c>
      <c r="AH30" s="207" t="s">
        <v>164</v>
      </c>
      <c r="AI30" s="39">
        <v>8.64</v>
      </c>
      <c r="AJ30" s="25">
        <v>22.02</v>
      </c>
      <c r="AK30" s="212" t="s">
        <v>243</v>
      </c>
      <c r="AL30" s="39">
        <v>23.9</v>
      </c>
      <c r="AM30" s="25">
        <v>34.93</v>
      </c>
      <c r="AN30" s="212" t="s">
        <v>201</v>
      </c>
      <c r="AO30" s="39">
        <v>22.11</v>
      </c>
      <c r="AP30" s="25">
        <v>25.17</v>
      </c>
      <c r="AQ30" s="482" t="s">
        <v>275</v>
      </c>
      <c r="AR30" s="483">
        <v>29.31</v>
      </c>
      <c r="AS30" s="484">
        <v>32.33</v>
      </c>
      <c r="AT30" s="482" t="s">
        <v>169</v>
      </c>
      <c r="AU30" s="483">
        <v>62.75</v>
      </c>
      <c r="AV30" s="484">
        <v>69.19</v>
      </c>
      <c r="AW30" s="482" t="s">
        <v>231</v>
      </c>
      <c r="AX30" s="483">
        <v>47.105513000000002</v>
      </c>
      <c r="AY30" s="484">
        <v>71.938812999999996</v>
      </c>
      <c r="AZ30" s="265" t="s">
        <v>244</v>
      </c>
      <c r="BA30" s="266">
        <v>44.375</v>
      </c>
      <c r="BB30" s="266" t="s">
        <v>53</v>
      </c>
      <c r="BC30" s="266">
        <v>2.23</v>
      </c>
      <c r="BD30" s="266">
        <v>54.625</v>
      </c>
      <c r="BE30" s="562">
        <f t="shared" si="1"/>
        <v>0.11334743044417771</v>
      </c>
    </row>
    <row r="31" spans="1:58" ht="13.05" customHeight="1" x14ac:dyDescent="0.25">
      <c r="A31" s="75"/>
      <c r="B31" s="887"/>
      <c r="C31" s="254" t="s">
        <v>42</v>
      </c>
      <c r="D31" s="462" t="s">
        <v>164</v>
      </c>
      <c r="E31" s="463">
        <v>5.38</v>
      </c>
      <c r="F31" s="464">
        <v>9.4139999999999997</v>
      </c>
      <c r="G31" s="462" t="s">
        <v>279</v>
      </c>
      <c r="H31" s="463">
        <v>3.085</v>
      </c>
      <c r="I31" s="464">
        <v>4.0149999999999997</v>
      </c>
      <c r="J31" s="462" t="s">
        <v>243</v>
      </c>
      <c r="K31" s="463">
        <v>15.794</v>
      </c>
      <c r="L31" s="464">
        <v>15.894</v>
      </c>
      <c r="M31" s="462" t="s">
        <v>275</v>
      </c>
      <c r="N31" s="463">
        <v>23.047999999999998</v>
      </c>
      <c r="O31" s="464">
        <v>23.047999999999998</v>
      </c>
      <c r="P31" s="79" t="s">
        <v>202</v>
      </c>
      <c r="Q31" s="67">
        <v>35.400500000000001</v>
      </c>
      <c r="R31" s="68">
        <v>35.400500000000001</v>
      </c>
      <c r="S31" s="79" t="s">
        <v>170</v>
      </c>
      <c r="T31" s="67">
        <v>52.35</v>
      </c>
      <c r="U31" s="68">
        <v>54.43</v>
      </c>
      <c r="V31" s="79" t="s">
        <v>171</v>
      </c>
      <c r="W31" s="67">
        <v>92.45</v>
      </c>
      <c r="X31" s="68">
        <v>113.28</v>
      </c>
      <c r="Y31" s="79" t="s">
        <v>231</v>
      </c>
      <c r="Z31" s="67">
        <v>135.83000000000001</v>
      </c>
      <c r="AA31" s="68">
        <v>137.21</v>
      </c>
      <c r="AB31" s="79" t="s">
        <v>240</v>
      </c>
      <c r="AC31" s="67">
        <v>73.080600000000004</v>
      </c>
      <c r="AD31" s="68">
        <v>76.400599999999997</v>
      </c>
      <c r="AE31" s="79" t="s">
        <v>171</v>
      </c>
      <c r="AF31" s="67">
        <v>80.819999999999993</v>
      </c>
      <c r="AG31" s="68">
        <v>104.72</v>
      </c>
      <c r="AH31" s="208" t="s">
        <v>170</v>
      </c>
      <c r="AI31" s="42">
        <v>118.48</v>
      </c>
      <c r="AJ31" s="102">
        <v>124.04</v>
      </c>
      <c r="AK31" s="213" t="s">
        <v>240</v>
      </c>
      <c r="AL31" s="42">
        <v>103.22</v>
      </c>
      <c r="AM31" s="102">
        <v>113.78</v>
      </c>
      <c r="AN31" s="213" t="s">
        <v>232</v>
      </c>
      <c r="AO31" s="42">
        <v>214.44</v>
      </c>
      <c r="AP31" s="102">
        <v>217.27</v>
      </c>
      <c r="AQ31" s="485" t="s">
        <v>269</v>
      </c>
      <c r="AR31" s="486">
        <v>83.861999999999995</v>
      </c>
      <c r="AS31" s="487">
        <v>121.19199999999999</v>
      </c>
      <c r="AT31" s="485" t="s">
        <v>270</v>
      </c>
      <c r="AU31" s="486">
        <v>202.78</v>
      </c>
      <c r="AV31" s="487">
        <v>274.32</v>
      </c>
      <c r="AW31" s="485" t="s">
        <v>207</v>
      </c>
      <c r="AX31" s="486">
        <v>244.63334900000001</v>
      </c>
      <c r="AY31" s="487">
        <v>258.26727899999997</v>
      </c>
      <c r="AZ31" s="267" t="s">
        <v>173</v>
      </c>
      <c r="BA31" s="268">
        <v>189.119832</v>
      </c>
      <c r="BB31" s="268">
        <v>6.2105600000000001</v>
      </c>
      <c r="BC31" s="268" t="s">
        <v>53</v>
      </c>
      <c r="BD31" s="268">
        <v>200.690392</v>
      </c>
      <c r="BE31" s="563">
        <f t="shared" si="1"/>
        <v>0.41643460408301614</v>
      </c>
      <c r="BF31" s="89"/>
    </row>
    <row r="32" spans="1:58" ht="13.05" customHeight="1" x14ac:dyDescent="0.25">
      <c r="A32" s="75"/>
      <c r="B32" s="907" t="s">
        <v>30</v>
      </c>
      <c r="C32" s="255" t="s">
        <v>39</v>
      </c>
      <c r="D32" s="458" t="s">
        <v>234</v>
      </c>
      <c r="E32" s="17">
        <v>542.06299999999999</v>
      </c>
      <c r="F32" s="459">
        <v>597.72249999999997</v>
      </c>
      <c r="G32" s="458" t="s">
        <v>287</v>
      </c>
      <c r="H32" s="17">
        <v>504.78879999999998</v>
      </c>
      <c r="I32" s="459">
        <v>733.81780000000003</v>
      </c>
      <c r="J32" s="458" t="s">
        <v>223</v>
      </c>
      <c r="K32" s="17">
        <v>438.06659999999999</v>
      </c>
      <c r="L32" s="459">
        <v>799.84059999999999</v>
      </c>
      <c r="M32" s="458" t="s">
        <v>193</v>
      </c>
      <c r="N32" s="17">
        <v>598.15700000000004</v>
      </c>
      <c r="O32" s="459">
        <v>1132.123</v>
      </c>
      <c r="P32" s="77" t="s">
        <v>329</v>
      </c>
      <c r="Q32" s="62">
        <v>1136.0989999999999</v>
      </c>
      <c r="R32" s="63">
        <v>1804.325</v>
      </c>
      <c r="S32" s="77" t="s">
        <v>301</v>
      </c>
      <c r="T32" s="62">
        <v>1281.0889999999999</v>
      </c>
      <c r="U32" s="63">
        <v>2086.2150000000001</v>
      </c>
      <c r="V32" s="77" t="s">
        <v>377</v>
      </c>
      <c r="W32" s="62">
        <v>1740.0373</v>
      </c>
      <c r="X32" s="63">
        <v>2446.6851999999999</v>
      </c>
      <c r="Y32" s="77" t="s">
        <v>378</v>
      </c>
      <c r="Z32" s="62">
        <v>1866.4052999999999</v>
      </c>
      <c r="AA32" s="63">
        <v>2574.6395000000002</v>
      </c>
      <c r="AB32" s="77" t="s">
        <v>402</v>
      </c>
      <c r="AC32" s="62">
        <v>2130.7248</v>
      </c>
      <c r="AD32" s="63">
        <v>2908.7548000000002</v>
      </c>
      <c r="AE32" s="77" t="s">
        <v>302</v>
      </c>
      <c r="AF32" s="62">
        <v>2222.8166999999999</v>
      </c>
      <c r="AG32" s="63">
        <v>2723.2037</v>
      </c>
      <c r="AH32" s="207" t="s">
        <v>403</v>
      </c>
      <c r="AI32" s="39">
        <v>2339.8195000000001</v>
      </c>
      <c r="AJ32" s="97">
        <v>3135.9794999999999</v>
      </c>
      <c r="AK32" s="212" t="s">
        <v>605</v>
      </c>
      <c r="AL32" s="39">
        <v>2674.07</v>
      </c>
      <c r="AM32" s="97">
        <v>3505.6921000000002</v>
      </c>
      <c r="AN32" s="212" t="s">
        <v>154</v>
      </c>
      <c r="AO32" s="39">
        <v>3186.0030000000002</v>
      </c>
      <c r="AP32" s="97">
        <v>4150.9049999999997</v>
      </c>
      <c r="AQ32" s="479" t="s">
        <v>308</v>
      </c>
      <c r="AR32" s="480">
        <v>3440.8344000000002</v>
      </c>
      <c r="AS32" s="481">
        <v>5002.7484000000004</v>
      </c>
      <c r="AT32" s="479" t="s">
        <v>427</v>
      </c>
      <c r="AU32" s="480">
        <v>3754.3094000000001</v>
      </c>
      <c r="AV32" s="481">
        <v>5729.0860000000002</v>
      </c>
      <c r="AW32" s="479" t="s">
        <v>428</v>
      </c>
      <c r="AX32" s="480">
        <v>4317.4205089999996</v>
      </c>
      <c r="AY32" s="481">
        <v>5973.4073310000003</v>
      </c>
      <c r="AZ32" s="263" t="s">
        <v>429</v>
      </c>
      <c r="BA32" s="264">
        <v>4907.5904829999999</v>
      </c>
      <c r="BB32" s="264">
        <v>579.58318199999997</v>
      </c>
      <c r="BC32" s="264">
        <v>272.03945800000002</v>
      </c>
      <c r="BD32" s="264">
        <v>5776.3631230000001</v>
      </c>
      <c r="BE32" s="561">
        <f t="shared" si="1"/>
        <v>11.986012216101704</v>
      </c>
    </row>
    <row r="33" spans="1:57" ht="13.05" customHeight="1" x14ac:dyDescent="0.25">
      <c r="A33" s="75"/>
      <c r="B33" s="907"/>
      <c r="C33" s="254" t="s">
        <v>50</v>
      </c>
      <c r="D33" s="462" t="s">
        <v>286</v>
      </c>
      <c r="E33" s="463">
        <v>1943.664</v>
      </c>
      <c r="F33" s="464">
        <v>1952.191</v>
      </c>
      <c r="G33" s="462" t="s">
        <v>236</v>
      </c>
      <c r="H33" s="463">
        <v>2158.5704999999998</v>
      </c>
      <c r="I33" s="464">
        <v>2240.0345000000002</v>
      </c>
      <c r="J33" s="462" t="s">
        <v>490</v>
      </c>
      <c r="K33" s="463">
        <v>2586.4029999999998</v>
      </c>
      <c r="L33" s="464">
        <v>2903.3429999999998</v>
      </c>
      <c r="M33" s="462" t="s">
        <v>210</v>
      </c>
      <c r="N33" s="463">
        <v>3235.3739999999998</v>
      </c>
      <c r="O33" s="464">
        <v>3699.5360000000001</v>
      </c>
      <c r="P33" s="79" t="s">
        <v>195</v>
      </c>
      <c r="Q33" s="67">
        <v>4331.6122999999998</v>
      </c>
      <c r="R33" s="68">
        <v>5464.7444999999998</v>
      </c>
      <c r="S33" s="79" t="s">
        <v>344</v>
      </c>
      <c r="T33" s="67">
        <v>4445.9989999999998</v>
      </c>
      <c r="U33" s="68">
        <v>5098.3710000000001</v>
      </c>
      <c r="V33" s="79" t="s">
        <v>280</v>
      </c>
      <c r="W33" s="67">
        <v>4676.3428999999996</v>
      </c>
      <c r="X33" s="68">
        <v>5927.3275000000003</v>
      </c>
      <c r="Y33" s="79" t="s">
        <v>216</v>
      </c>
      <c r="Z33" s="67">
        <v>5218.7671</v>
      </c>
      <c r="AA33" s="68">
        <v>7078.0911999999998</v>
      </c>
      <c r="AB33" s="79" t="s">
        <v>564</v>
      </c>
      <c r="AC33" s="67">
        <v>5809.0158000000001</v>
      </c>
      <c r="AD33" s="68">
        <v>6778.0057999999999</v>
      </c>
      <c r="AE33" s="79" t="s">
        <v>366</v>
      </c>
      <c r="AF33" s="67">
        <v>6808.7815000000001</v>
      </c>
      <c r="AG33" s="68">
        <v>7895.1194999999998</v>
      </c>
      <c r="AH33" s="208" t="s">
        <v>367</v>
      </c>
      <c r="AI33" s="42">
        <v>7190.1990999999998</v>
      </c>
      <c r="AJ33" s="102">
        <v>8522.9074000000001</v>
      </c>
      <c r="AK33" s="213" t="s">
        <v>298</v>
      </c>
      <c r="AL33" s="42">
        <v>8139.4871999999996</v>
      </c>
      <c r="AM33" s="102">
        <v>9152.7484999999997</v>
      </c>
      <c r="AN33" s="213" t="s">
        <v>540</v>
      </c>
      <c r="AO33" s="42">
        <v>9155.0082999999995</v>
      </c>
      <c r="AP33" s="102">
        <v>10260.777400000001</v>
      </c>
      <c r="AQ33" s="485" t="s">
        <v>594</v>
      </c>
      <c r="AR33" s="486">
        <v>9048.0213000000003</v>
      </c>
      <c r="AS33" s="487">
        <v>10233.9743</v>
      </c>
      <c r="AT33" s="485" t="s">
        <v>255</v>
      </c>
      <c r="AU33" s="486">
        <v>8698.6843000000008</v>
      </c>
      <c r="AV33" s="487">
        <v>11662.3683</v>
      </c>
      <c r="AW33" s="485" t="s">
        <v>566</v>
      </c>
      <c r="AX33" s="486">
        <v>8587.4007829999991</v>
      </c>
      <c r="AY33" s="487">
        <v>11775.145833</v>
      </c>
      <c r="AZ33" s="267" t="s">
        <v>371</v>
      </c>
      <c r="BA33" s="268">
        <v>10600.133227</v>
      </c>
      <c r="BB33" s="268">
        <v>1004.391033</v>
      </c>
      <c r="BC33" s="268">
        <v>550.538905</v>
      </c>
      <c r="BD33" s="268">
        <v>12156.133164999999</v>
      </c>
      <c r="BE33" s="563">
        <f t="shared" si="1"/>
        <v>25.224099924759713</v>
      </c>
    </row>
    <row r="34" spans="1:57" ht="13.05" customHeight="1" x14ac:dyDescent="0.25">
      <c r="A34" s="75"/>
      <c r="B34" s="443" t="s">
        <v>32</v>
      </c>
      <c r="C34" s="256" t="s">
        <v>32</v>
      </c>
      <c r="D34" s="465" t="s">
        <v>299</v>
      </c>
      <c r="E34" s="466">
        <v>1419.6114</v>
      </c>
      <c r="F34" s="467">
        <v>1700.4745</v>
      </c>
      <c r="G34" s="465" t="s">
        <v>385</v>
      </c>
      <c r="H34" s="466">
        <v>1587.2147</v>
      </c>
      <c r="I34" s="467">
        <v>2692.3368999999998</v>
      </c>
      <c r="J34" s="465" t="s">
        <v>449</v>
      </c>
      <c r="K34" s="466">
        <v>1672.4965</v>
      </c>
      <c r="L34" s="467">
        <v>4869.2560000000003</v>
      </c>
      <c r="M34" s="465" t="s">
        <v>493</v>
      </c>
      <c r="N34" s="466">
        <v>1880.3072999999999</v>
      </c>
      <c r="O34" s="467">
        <v>5585.4777000000004</v>
      </c>
      <c r="P34" s="204" t="s">
        <v>451</v>
      </c>
      <c r="Q34" s="80">
        <v>2994.3108000000002</v>
      </c>
      <c r="R34" s="81">
        <v>6615.6895000000004</v>
      </c>
      <c r="S34" s="204" t="s">
        <v>357</v>
      </c>
      <c r="T34" s="80">
        <v>4688.0429999999997</v>
      </c>
      <c r="U34" s="81">
        <v>7020.8580000000002</v>
      </c>
      <c r="V34" s="204" t="s">
        <v>662</v>
      </c>
      <c r="W34" s="80">
        <v>5484.7547999999997</v>
      </c>
      <c r="X34" s="81">
        <v>7024.6071000000002</v>
      </c>
      <c r="Y34" s="204" t="s">
        <v>678</v>
      </c>
      <c r="Z34" s="80">
        <v>6203.8297000000002</v>
      </c>
      <c r="AA34" s="81">
        <v>7185.0835999999999</v>
      </c>
      <c r="AB34" s="204" t="s">
        <v>524</v>
      </c>
      <c r="AC34" s="80">
        <v>6292.924</v>
      </c>
      <c r="AD34" s="81">
        <v>6957.6625999999997</v>
      </c>
      <c r="AE34" s="204" t="s">
        <v>1191</v>
      </c>
      <c r="AF34" s="80">
        <v>6412.9727000000003</v>
      </c>
      <c r="AG34" s="81">
        <v>7532.3824000000004</v>
      </c>
      <c r="AH34" s="208" t="s">
        <v>1192</v>
      </c>
      <c r="AI34" s="42">
        <v>6429.2542000000003</v>
      </c>
      <c r="AJ34" s="102">
        <v>8317.1218000000008</v>
      </c>
      <c r="AK34" s="213" t="s">
        <v>554</v>
      </c>
      <c r="AL34" s="42">
        <v>6814.3274000000001</v>
      </c>
      <c r="AM34" s="102">
        <v>9775.2206000000006</v>
      </c>
      <c r="AN34" s="213" t="s">
        <v>1193</v>
      </c>
      <c r="AO34" s="42">
        <v>7375.7191999999995</v>
      </c>
      <c r="AP34" s="102">
        <v>11830.364</v>
      </c>
      <c r="AQ34" s="488" t="s">
        <v>1194</v>
      </c>
      <c r="AR34" s="489">
        <v>8628.2893999999997</v>
      </c>
      <c r="AS34" s="490">
        <v>15273.3006</v>
      </c>
      <c r="AT34" s="488" t="s">
        <v>1195</v>
      </c>
      <c r="AU34" s="489">
        <v>9585.4364999999998</v>
      </c>
      <c r="AV34" s="490">
        <v>16996.988399999998</v>
      </c>
      <c r="AW34" s="488" t="s">
        <v>558</v>
      </c>
      <c r="AX34" s="489">
        <v>12066.603208</v>
      </c>
      <c r="AY34" s="490">
        <v>18343.647437</v>
      </c>
      <c r="AZ34" s="269" t="s">
        <v>1196</v>
      </c>
      <c r="BA34" s="270">
        <v>14916.520569</v>
      </c>
      <c r="BB34" s="270">
        <v>811.14900999999998</v>
      </c>
      <c r="BC34" s="270">
        <v>983.57813599999997</v>
      </c>
      <c r="BD34" s="270">
        <v>18577.262771000002</v>
      </c>
      <c r="BE34" s="561">
        <f t="shared" si="1"/>
        <v>38.548009149274776</v>
      </c>
    </row>
    <row r="35" spans="1:57" ht="13.05" customHeight="1" x14ac:dyDescent="0.2">
      <c r="A35" s="75"/>
      <c r="B35" s="908" t="s">
        <v>35</v>
      </c>
      <c r="C35" s="491" t="s">
        <v>129</v>
      </c>
      <c r="D35" s="458" t="s">
        <v>223</v>
      </c>
      <c r="E35" s="17">
        <v>126.379</v>
      </c>
      <c r="F35" s="459">
        <v>183.34700000000001</v>
      </c>
      <c r="G35" s="458" t="s">
        <v>138</v>
      </c>
      <c r="H35" s="17">
        <v>141.06899999999999</v>
      </c>
      <c r="I35" s="459">
        <v>213.1191</v>
      </c>
      <c r="J35" s="458" t="s">
        <v>396</v>
      </c>
      <c r="K35" s="17">
        <v>199.95760000000001</v>
      </c>
      <c r="L35" s="459">
        <v>352.71480000000003</v>
      </c>
      <c r="M35" s="458" t="s">
        <v>217</v>
      </c>
      <c r="N35" s="17">
        <v>212.24449999999999</v>
      </c>
      <c r="O35" s="459">
        <v>535.46619999999996</v>
      </c>
      <c r="P35" s="77" t="s">
        <v>317</v>
      </c>
      <c r="Q35" s="62">
        <v>284.91379999999998</v>
      </c>
      <c r="R35" s="63">
        <v>620.46839999999997</v>
      </c>
      <c r="S35" s="77" t="s">
        <v>298</v>
      </c>
      <c r="T35" s="62">
        <v>414.37</v>
      </c>
      <c r="U35" s="63">
        <v>638.28300000000002</v>
      </c>
      <c r="V35" s="77" t="s">
        <v>457</v>
      </c>
      <c r="W35" s="62">
        <v>447.13350000000003</v>
      </c>
      <c r="X35" s="63">
        <v>616.35479999999995</v>
      </c>
      <c r="Y35" s="77" t="s">
        <v>390</v>
      </c>
      <c r="Z35" s="62">
        <v>509.79759999999999</v>
      </c>
      <c r="AA35" s="63">
        <v>659.50139999999999</v>
      </c>
      <c r="AB35" s="77" t="s">
        <v>408</v>
      </c>
      <c r="AC35" s="62">
        <v>514.202</v>
      </c>
      <c r="AD35" s="63">
        <v>601.40039999999999</v>
      </c>
      <c r="AE35" s="77" t="s">
        <v>598</v>
      </c>
      <c r="AF35" s="62">
        <v>508.62299999999999</v>
      </c>
      <c r="AG35" s="63">
        <v>635.26850000000002</v>
      </c>
      <c r="AH35" s="207" t="s">
        <v>510</v>
      </c>
      <c r="AI35" s="39">
        <v>446.38279999999997</v>
      </c>
      <c r="AJ35" s="25">
        <v>619.58019999999999</v>
      </c>
      <c r="AK35" s="212" t="s">
        <v>578</v>
      </c>
      <c r="AL35" s="39">
        <v>542.30430000000001</v>
      </c>
      <c r="AM35" s="25">
        <v>813.26379999999995</v>
      </c>
      <c r="AN35" s="212" t="s">
        <v>654</v>
      </c>
      <c r="AO35" s="39">
        <v>627.89170000000001</v>
      </c>
      <c r="AP35" s="25">
        <v>909.63030000000003</v>
      </c>
      <c r="AQ35" s="479" t="s">
        <v>156</v>
      </c>
      <c r="AR35" s="480">
        <v>690.54060000000004</v>
      </c>
      <c r="AS35" s="481">
        <v>1166.3828000000001</v>
      </c>
      <c r="AT35" s="479" t="s">
        <v>451</v>
      </c>
      <c r="AU35" s="480">
        <v>846.79489999999998</v>
      </c>
      <c r="AV35" s="481">
        <v>1296.8524</v>
      </c>
      <c r="AW35" s="479" t="s">
        <v>481</v>
      </c>
      <c r="AX35" s="480">
        <v>1119.783054</v>
      </c>
      <c r="AY35" s="481">
        <v>1627.538597</v>
      </c>
      <c r="AZ35" s="263" t="s">
        <v>590</v>
      </c>
      <c r="BA35" s="264">
        <v>1429.90283</v>
      </c>
      <c r="BB35" s="264">
        <v>95.839128000000002</v>
      </c>
      <c r="BC35" s="264">
        <v>136.99503200000001</v>
      </c>
      <c r="BD35" s="264">
        <v>1726.0412240000001</v>
      </c>
      <c r="BE35" s="561">
        <f t="shared" si="1"/>
        <v>3.5815530907299471</v>
      </c>
    </row>
    <row r="36" spans="1:57" ht="13.05" customHeight="1" x14ac:dyDescent="0.2">
      <c r="A36" s="75"/>
      <c r="B36" s="908"/>
      <c r="C36" s="492" t="s">
        <v>43</v>
      </c>
      <c r="D36" s="460" t="s">
        <v>244</v>
      </c>
      <c r="E36" s="20">
        <v>64.747</v>
      </c>
      <c r="F36" s="461">
        <v>64.947000000000003</v>
      </c>
      <c r="G36" s="460" t="s">
        <v>169</v>
      </c>
      <c r="H36" s="20">
        <v>43.1</v>
      </c>
      <c r="I36" s="461">
        <v>45.576000000000001</v>
      </c>
      <c r="J36" s="460" t="s">
        <v>172</v>
      </c>
      <c r="K36" s="20">
        <v>53.179000000000002</v>
      </c>
      <c r="L36" s="461">
        <v>57.494999999999997</v>
      </c>
      <c r="M36" s="460" t="s">
        <v>205</v>
      </c>
      <c r="N36" s="20">
        <v>91.649000000000001</v>
      </c>
      <c r="O36" s="461">
        <v>124.179</v>
      </c>
      <c r="P36" s="78" t="s">
        <v>270</v>
      </c>
      <c r="Q36" s="65">
        <v>145.107</v>
      </c>
      <c r="R36" s="66">
        <v>161.21700000000001</v>
      </c>
      <c r="S36" s="78" t="s">
        <v>188</v>
      </c>
      <c r="T36" s="65">
        <v>128.24199999999999</v>
      </c>
      <c r="U36" s="66">
        <v>144.30199999999999</v>
      </c>
      <c r="V36" s="78" t="s">
        <v>187</v>
      </c>
      <c r="W36" s="65">
        <v>116.066</v>
      </c>
      <c r="X36" s="66">
        <v>135.17599999999999</v>
      </c>
      <c r="Y36" s="78" t="s">
        <v>177</v>
      </c>
      <c r="Z36" s="65">
        <v>176.71600000000001</v>
      </c>
      <c r="AA36" s="66">
        <v>228.77619999999999</v>
      </c>
      <c r="AB36" s="78" t="s">
        <v>133</v>
      </c>
      <c r="AC36" s="65">
        <v>154.58600000000001</v>
      </c>
      <c r="AD36" s="66">
        <v>215.8262</v>
      </c>
      <c r="AE36" s="78" t="s">
        <v>392</v>
      </c>
      <c r="AF36" s="65">
        <v>142.11600000000001</v>
      </c>
      <c r="AG36" s="66">
        <v>187.1422</v>
      </c>
      <c r="AH36" s="207" t="s">
        <v>286</v>
      </c>
      <c r="AI36" s="39">
        <v>150.56620000000001</v>
      </c>
      <c r="AJ36" s="25">
        <v>186.3562</v>
      </c>
      <c r="AK36" s="212" t="s">
        <v>273</v>
      </c>
      <c r="AL36" s="39">
        <v>253.90119999999999</v>
      </c>
      <c r="AM36" s="25">
        <v>338.25119999999998</v>
      </c>
      <c r="AN36" s="212" t="s">
        <v>293</v>
      </c>
      <c r="AO36" s="39">
        <v>236.5762</v>
      </c>
      <c r="AP36" s="25">
        <v>294.23820000000001</v>
      </c>
      <c r="AQ36" s="482" t="s">
        <v>293</v>
      </c>
      <c r="AR36" s="483">
        <v>212.5402</v>
      </c>
      <c r="AS36" s="484">
        <v>296.81830000000002</v>
      </c>
      <c r="AT36" s="482" t="s">
        <v>346</v>
      </c>
      <c r="AU36" s="483">
        <v>440.9785</v>
      </c>
      <c r="AV36" s="484">
        <v>496.85969999999998</v>
      </c>
      <c r="AW36" s="482" t="s">
        <v>192</v>
      </c>
      <c r="AX36" s="483">
        <v>358.172775</v>
      </c>
      <c r="AY36" s="484">
        <v>442.58490999999998</v>
      </c>
      <c r="AZ36" s="265" t="s">
        <v>291</v>
      </c>
      <c r="BA36" s="266">
        <v>355.27220799999998</v>
      </c>
      <c r="BB36" s="266">
        <v>23.069862000000001</v>
      </c>
      <c r="BC36" s="266">
        <v>20.406977000000001</v>
      </c>
      <c r="BD36" s="266">
        <v>428.52904699999999</v>
      </c>
      <c r="BE36" s="562">
        <f t="shared" si="1"/>
        <v>0.88920212994310766</v>
      </c>
    </row>
    <row r="37" spans="1:57" ht="13.05" customHeight="1" x14ac:dyDescent="0.2">
      <c r="A37" s="75"/>
      <c r="B37" s="908"/>
      <c r="C37" s="492" t="s">
        <v>101</v>
      </c>
      <c r="D37" s="460" t="s">
        <v>240</v>
      </c>
      <c r="E37" s="20">
        <v>2.3719999999999999</v>
      </c>
      <c r="F37" s="461">
        <v>2.9750000000000001</v>
      </c>
      <c r="G37" s="460" t="s">
        <v>244</v>
      </c>
      <c r="H37" s="20">
        <v>2.4319999999999999</v>
      </c>
      <c r="I37" s="461">
        <v>2.5449999999999999</v>
      </c>
      <c r="J37" s="460" t="s">
        <v>166</v>
      </c>
      <c r="K37" s="20">
        <v>2.2250000000000001</v>
      </c>
      <c r="L37" s="461">
        <v>2.2250000000000001</v>
      </c>
      <c r="M37" s="460" t="s">
        <v>276</v>
      </c>
      <c r="N37" s="20">
        <v>2.88</v>
      </c>
      <c r="O37" s="461">
        <v>3.32</v>
      </c>
      <c r="P37" s="78" t="s">
        <v>203</v>
      </c>
      <c r="Q37" s="65">
        <v>2.7879999999999998</v>
      </c>
      <c r="R37" s="66">
        <v>2.8980000000000001</v>
      </c>
      <c r="S37" s="78" t="s">
        <v>53</v>
      </c>
      <c r="T37" s="65" t="s">
        <v>53</v>
      </c>
      <c r="U37" s="66" t="s">
        <v>53</v>
      </c>
      <c r="V37" s="78" t="s">
        <v>269</v>
      </c>
      <c r="W37" s="65">
        <v>4.3730000000000002</v>
      </c>
      <c r="X37" s="66">
        <v>4.6230000000000002</v>
      </c>
      <c r="Y37" s="78" t="s">
        <v>188</v>
      </c>
      <c r="Z37" s="65">
        <v>3.8180000000000001</v>
      </c>
      <c r="AA37" s="66">
        <v>4.7751000000000001</v>
      </c>
      <c r="AB37" s="78" t="s">
        <v>276</v>
      </c>
      <c r="AC37" s="65">
        <v>2.8679999999999999</v>
      </c>
      <c r="AD37" s="66">
        <v>3.1080000000000001</v>
      </c>
      <c r="AE37" s="78" t="s">
        <v>167</v>
      </c>
      <c r="AF37" s="65">
        <v>2.468</v>
      </c>
      <c r="AG37" s="66">
        <v>2.6873</v>
      </c>
      <c r="AH37" s="207" t="s">
        <v>204</v>
      </c>
      <c r="AI37" s="39">
        <v>3.9780000000000002</v>
      </c>
      <c r="AJ37" s="25">
        <v>4.4320000000000004</v>
      </c>
      <c r="AK37" s="212" t="s">
        <v>277</v>
      </c>
      <c r="AL37" s="39">
        <v>11.227600000000001</v>
      </c>
      <c r="AM37" s="25">
        <v>11.4976</v>
      </c>
      <c r="AN37" s="212" t="s">
        <v>173</v>
      </c>
      <c r="AO37" s="39">
        <v>10.474600000000001</v>
      </c>
      <c r="AP37" s="25">
        <v>11.3956</v>
      </c>
      <c r="AQ37" s="482" t="s">
        <v>187</v>
      </c>
      <c r="AR37" s="483">
        <v>14.046099999999999</v>
      </c>
      <c r="AS37" s="484">
        <v>15.3751</v>
      </c>
      <c r="AT37" s="482" t="s">
        <v>270</v>
      </c>
      <c r="AU37" s="483">
        <v>14.5579</v>
      </c>
      <c r="AV37" s="484">
        <v>15.4857</v>
      </c>
      <c r="AW37" s="482" t="s">
        <v>286</v>
      </c>
      <c r="AX37" s="483">
        <v>21.684788000000001</v>
      </c>
      <c r="AY37" s="484">
        <v>23.475100000000001</v>
      </c>
      <c r="AZ37" s="265" t="s">
        <v>286</v>
      </c>
      <c r="BA37" s="266">
        <v>15.918566</v>
      </c>
      <c r="BB37" s="266">
        <v>0.172431</v>
      </c>
      <c r="BC37" s="266">
        <v>0.82098300000000002</v>
      </c>
      <c r="BD37" s="266">
        <v>17.096602000000001</v>
      </c>
      <c r="BE37" s="562">
        <f t="shared" si="1"/>
        <v>3.5475622993625444E-2</v>
      </c>
    </row>
    <row r="38" spans="1:57" ht="13.05" customHeight="1" x14ac:dyDescent="0.2">
      <c r="A38" s="75"/>
      <c r="B38" s="908"/>
      <c r="C38" s="492" t="s">
        <v>102</v>
      </c>
      <c r="D38" s="460"/>
      <c r="E38" s="20"/>
      <c r="F38" s="461"/>
      <c r="G38" s="460"/>
      <c r="H38" s="20"/>
      <c r="I38" s="461"/>
      <c r="J38" s="460"/>
      <c r="K38" s="20"/>
      <c r="L38" s="461"/>
      <c r="M38" s="460"/>
      <c r="N38" s="20"/>
      <c r="O38" s="461"/>
      <c r="P38" s="78" t="s">
        <v>53</v>
      </c>
      <c r="Q38" s="65" t="s">
        <v>53</v>
      </c>
      <c r="R38" s="66" t="s">
        <v>53</v>
      </c>
      <c r="S38" s="78" t="s">
        <v>53</v>
      </c>
      <c r="T38" s="65" t="s">
        <v>53</v>
      </c>
      <c r="U38" s="66" t="s">
        <v>53</v>
      </c>
      <c r="V38" s="78" t="s">
        <v>53</v>
      </c>
      <c r="W38" s="65" t="s">
        <v>53</v>
      </c>
      <c r="X38" s="66" t="s">
        <v>53</v>
      </c>
      <c r="Y38" s="78" t="s">
        <v>53</v>
      </c>
      <c r="Z38" s="65" t="s">
        <v>53</v>
      </c>
      <c r="AA38" s="66" t="s">
        <v>53</v>
      </c>
      <c r="AB38" s="78" t="s">
        <v>53</v>
      </c>
      <c r="AC38" s="65" t="s">
        <v>53</v>
      </c>
      <c r="AD38" s="66" t="s">
        <v>53</v>
      </c>
      <c r="AE38" s="78" t="s">
        <v>53</v>
      </c>
      <c r="AF38" s="65" t="s">
        <v>53</v>
      </c>
      <c r="AG38" s="66" t="s">
        <v>53</v>
      </c>
      <c r="AH38" s="207" t="s">
        <v>53</v>
      </c>
      <c r="AI38" s="39" t="s">
        <v>53</v>
      </c>
      <c r="AJ38" s="25" t="s">
        <v>53</v>
      </c>
      <c r="AK38" s="212" t="s">
        <v>53</v>
      </c>
      <c r="AL38" s="39" t="s">
        <v>53</v>
      </c>
      <c r="AM38" s="25" t="s">
        <v>53</v>
      </c>
      <c r="AN38" s="212" t="s">
        <v>53</v>
      </c>
      <c r="AO38" s="39" t="s">
        <v>53</v>
      </c>
      <c r="AP38" s="25" t="s">
        <v>53</v>
      </c>
      <c r="AQ38" s="482" t="s">
        <v>270</v>
      </c>
      <c r="AR38" s="483">
        <v>46.825000000000003</v>
      </c>
      <c r="AS38" s="484">
        <v>90.049000000000007</v>
      </c>
      <c r="AT38" s="482" t="s">
        <v>208</v>
      </c>
      <c r="AU38" s="483">
        <v>68.382999999999996</v>
      </c>
      <c r="AV38" s="484">
        <v>107.376</v>
      </c>
      <c r="AW38" s="482" t="s">
        <v>271</v>
      </c>
      <c r="AX38" s="483">
        <v>54.982228999999997</v>
      </c>
      <c r="AY38" s="484">
        <v>94.276315999999994</v>
      </c>
      <c r="AZ38" s="265" t="s">
        <v>208</v>
      </c>
      <c r="BA38" s="266">
        <v>74.451633000000001</v>
      </c>
      <c r="BB38" s="266">
        <v>11.561999999999999</v>
      </c>
      <c r="BC38" s="266">
        <v>2.9320469999999998</v>
      </c>
      <c r="BD38" s="266">
        <v>90.305679999999995</v>
      </c>
      <c r="BE38" s="562">
        <f t="shared" si="1"/>
        <v>0.18738520425655231</v>
      </c>
    </row>
    <row r="39" spans="1:57" ht="13.05" customHeight="1" x14ac:dyDescent="0.2">
      <c r="A39" s="75"/>
      <c r="B39" s="908"/>
      <c r="C39" s="493" t="s">
        <v>103</v>
      </c>
      <c r="D39" s="462" t="s">
        <v>206</v>
      </c>
      <c r="E39" s="463">
        <v>51.65</v>
      </c>
      <c r="F39" s="464">
        <v>54.16</v>
      </c>
      <c r="G39" s="462" t="s">
        <v>374</v>
      </c>
      <c r="H39" s="463">
        <v>63.857799999999997</v>
      </c>
      <c r="I39" s="464">
        <v>83.082800000000006</v>
      </c>
      <c r="J39" s="462" t="s">
        <v>177</v>
      </c>
      <c r="K39" s="463">
        <v>70.083100000000002</v>
      </c>
      <c r="L39" s="464">
        <v>94.062100000000001</v>
      </c>
      <c r="M39" s="462" t="s">
        <v>435</v>
      </c>
      <c r="N39" s="463">
        <v>38.484999999999999</v>
      </c>
      <c r="O39" s="464">
        <v>50.183999999999997</v>
      </c>
      <c r="P39" s="79" t="s">
        <v>177</v>
      </c>
      <c r="Q39" s="67">
        <v>43.6158</v>
      </c>
      <c r="R39" s="68">
        <v>54.505800000000001</v>
      </c>
      <c r="S39" s="79" t="s">
        <v>273</v>
      </c>
      <c r="T39" s="67">
        <v>48.671999999999997</v>
      </c>
      <c r="U39" s="68">
        <v>66.072000000000003</v>
      </c>
      <c r="V39" s="79" t="s">
        <v>245</v>
      </c>
      <c r="W39" s="67">
        <v>94.9071</v>
      </c>
      <c r="X39" s="68">
        <v>107.41419999999999</v>
      </c>
      <c r="Y39" s="79" t="s">
        <v>406</v>
      </c>
      <c r="Z39" s="67">
        <v>68.236099999999993</v>
      </c>
      <c r="AA39" s="68">
        <v>75.676100000000005</v>
      </c>
      <c r="AB39" s="79" t="s">
        <v>395</v>
      </c>
      <c r="AC39" s="67">
        <v>111.1574</v>
      </c>
      <c r="AD39" s="68">
        <v>117.8574</v>
      </c>
      <c r="AE39" s="79" t="s">
        <v>180</v>
      </c>
      <c r="AF39" s="67">
        <v>94.9054</v>
      </c>
      <c r="AG39" s="68">
        <v>106.0954</v>
      </c>
      <c r="AH39" s="207" t="s">
        <v>182</v>
      </c>
      <c r="AI39" s="39">
        <v>161.9753</v>
      </c>
      <c r="AJ39" s="25">
        <v>179.62540000000001</v>
      </c>
      <c r="AK39" s="212" t="s">
        <v>315</v>
      </c>
      <c r="AL39" s="39">
        <v>165.14930000000001</v>
      </c>
      <c r="AM39" s="25">
        <v>197.7954</v>
      </c>
      <c r="AN39" s="212" t="s">
        <v>140</v>
      </c>
      <c r="AO39" s="39">
        <v>205.13229999999999</v>
      </c>
      <c r="AP39" s="25">
        <v>265.6019</v>
      </c>
      <c r="AQ39" s="485" t="s">
        <v>347</v>
      </c>
      <c r="AR39" s="486">
        <v>73.356499999999997</v>
      </c>
      <c r="AS39" s="487">
        <v>97.421999999999997</v>
      </c>
      <c r="AT39" s="485" t="s">
        <v>375</v>
      </c>
      <c r="AU39" s="486">
        <v>72.536500000000004</v>
      </c>
      <c r="AV39" s="487">
        <v>96.298000000000002</v>
      </c>
      <c r="AW39" s="485" t="s">
        <v>406</v>
      </c>
      <c r="AX39" s="486">
        <v>44.150799999999997</v>
      </c>
      <c r="AY39" s="487">
        <v>52.7468</v>
      </c>
      <c r="AZ39" s="267" t="s">
        <v>233</v>
      </c>
      <c r="BA39" s="268">
        <v>26.221699999999998</v>
      </c>
      <c r="BB39" s="268" t="s">
        <v>53</v>
      </c>
      <c r="BC39" s="268" t="s">
        <v>241</v>
      </c>
      <c r="BD39" s="268">
        <v>27.9816</v>
      </c>
      <c r="BE39" s="563">
        <f t="shared" si="1"/>
        <v>5.8062104525708064E-2</v>
      </c>
    </row>
    <row r="40" spans="1:57" ht="13.05" customHeight="1" x14ac:dyDescent="0.25">
      <c r="A40" s="75"/>
      <c r="B40" s="443" t="s">
        <v>36</v>
      </c>
      <c r="C40" s="256" t="s">
        <v>36</v>
      </c>
      <c r="D40" s="465" t="s">
        <v>393</v>
      </c>
      <c r="E40" s="466">
        <v>171.345</v>
      </c>
      <c r="F40" s="467">
        <v>201.40899999999999</v>
      </c>
      <c r="G40" s="465" t="s">
        <v>226</v>
      </c>
      <c r="H40" s="466">
        <v>195.52889999999999</v>
      </c>
      <c r="I40" s="467">
        <v>215.24889999999999</v>
      </c>
      <c r="J40" s="465" t="s">
        <v>216</v>
      </c>
      <c r="K40" s="466">
        <v>230.24100000000001</v>
      </c>
      <c r="L40" s="467">
        <v>273.41910000000001</v>
      </c>
      <c r="M40" s="465" t="s">
        <v>198</v>
      </c>
      <c r="N40" s="466">
        <v>310.9271</v>
      </c>
      <c r="O40" s="467">
        <v>376.9314</v>
      </c>
      <c r="P40" s="204" t="s">
        <v>483</v>
      </c>
      <c r="Q40" s="80">
        <v>364.77170000000001</v>
      </c>
      <c r="R40" s="81">
        <v>396.0598</v>
      </c>
      <c r="S40" s="204" t="s">
        <v>302</v>
      </c>
      <c r="T40" s="80">
        <v>402.11700000000002</v>
      </c>
      <c r="U40" s="81">
        <v>420.77199999999999</v>
      </c>
      <c r="V40" s="204" t="s">
        <v>295</v>
      </c>
      <c r="W40" s="80">
        <v>371.92779999999999</v>
      </c>
      <c r="X40" s="81">
        <v>402.84</v>
      </c>
      <c r="Y40" s="204" t="s">
        <v>147</v>
      </c>
      <c r="Z40" s="80">
        <v>379.51499999999999</v>
      </c>
      <c r="AA40" s="81">
        <v>405.59550000000002</v>
      </c>
      <c r="AB40" s="204" t="s">
        <v>509</v>
      </c>
      <c r="AC40" s="80">
        <v>403.416</v>
      </c>
      <c r="AD40" s="81">
        <v>415.35449999999997</v>
      </c>
      <c r="AE40" s="204" t="s">
        <v>330</v>
      </c>
      <c r="AF40" s="80">
        <v>402.8261</v>
      </c>
      <c r="AG40" s="81">
        <v>423.38330000000002</v>
      </c>
      <c r="AH40" s="209" t="s">
        <v>601</v>
      </c>
      <c r="AI40" s="100">
        <v>459.55610000000001</v>
      </c>
      <c r="AJ40" s="107">
        <v>475.15519999999998</v>
      </c>
      <c r="AK40" s="214" t="s">
        <v>456</v>
      </c>
      <c r="AL40" s="100">
        <v>501.49680000000001</v>
      </c>
      <c r="AM40" s="107">
        <v>521.87639999999999</v>
      </c>
      <c r="AN40" s="214" t="s">
        <v>283</v>
      </c>
      <c r="AO40" s="100">
        <v>488.95400000000001</v>
      </c>
      <c r="AP40" s="107">
        <v>522.53809999999999</v>
      </c>
      <c r="AQ40" s="488" t="s">
        <v>219</v>
      </c>
      <c r="AR40" s="489">
        <v>601.82320000000004</v>
      </c>
      <c r="AS40" s="490">
        <v>649.80449999999996</v>
      </c>
      <c r="AT40" s="488" t="s">
        <v>380</v>
      </c>
      <c r="AU40" s="489">
        <v>765.97159999999997</v>
      </c>
      <c r="AV40" s="490">
        <v>808.73649999999998</v>
      </c>
      <c r="AW40" s="488" t="s">
        <v>637</v>
      </c>
      <c r="AX40" s="489">
        <v>677.105998</v>
      </c>
      <c r="AY40" s="490">
        <v>722.28549999999996</v>
      </c>
      <c r="AZ40" s="269" t="s">
        <v>582</v>
      </c>
      <c r="BA40" s="270">
        <v>552.10229600000002</v>
      </c>
      <c r="BB40" s="270">
        <v>56.536251</v>
      </c>
      <c r="BC40" s="270">
        <v>7.860042</v>
      </c>
      <c r="BD40" s="270">
        <v>618.07858899999997</v>
      </c>
      <c r="BE40" s="561">
        <f t="shared" si="1"/>
        <v>1.2825193569924576</v>
      </c>
    </row>
    <row r="41" spans="1:57" ht="30.6" x14ac:dyDescent="0.25">
      <c r="A41" s="75"/>
      <c r="B41" s="442" t="s">
        <v>40</v>
      </c>
      <c r="C41" s="257" t="s">
        <v>66</v>
      </c>
      <c r="D41" s="468" t="s">
        <v>244</v>
      </c>
      <c r="E41" s="469">
        <v>11.994999999999999</v>
      </c>
      <c r="F41" s="470">
        <v>17.516999999999999</v>
      </c>
      <c r="G41" s="468" t="s">
        <v>168</v>
      </c>
      <c r="H41" s="469">
        <v>36.195900000000002</v>
      </c>
      <c r="I41" s="470">
        <v>46.256100000000004</v>
      </c>
      <c r="J41" s="468" t="s">
        <v>237</v>
      </c>
      <c r="K41" s="469">
        <v>35.216900000000003</v>
      </c>
      <c r="L41" s="470">
        <v>53.242100000000001</v>
      </c>
      <c r="M41" s="468" t="s">
        <v>276</v>
      </c>
      <c r="N41" s="469">
        <v>45.4833</v>
      </c>
      <c r="O41" s="470">
        <v>56.988300000000002</v>
      </c>
      <c r="P41" s="77" t="s">
        <v>235</v>
      </c>
      <c r="Q41" s="62">
        <v>55.523800000000001</v>
      </c>
      <c r="R41" s="63">
        <v>70.217200000000005</v>
      </c>
      <c r="S41" s="77" t="s">
        <v>286</v>
      </c>
      <c r="T41" s="62">
        <v>77.441000000000003</v>
      </c>
      <c r="U41" s="63">
        <v>93.906000000000006</v>
      </c>
      <c r="V41" s="77" t="s">
        <v>392</v>
      </c>
      <c r="W41" s="62">
        <v>79.058199999999999</v>
      </c>
      <c r="X41" s="63">
        <v>95.007300000000001</v>
      </c>
      <c r="Y41" s="77" t="s">
        <v>133</v>
      </c>
      <c r="Z41" s="62">
        <v>94.632800000000003</v>
      </c>
      <c r="AA41" s="63">
        <v>115.1247</v>
      </c>
      <c r="AB41" s="77" t="s">
        <v>272</v>
      </c>
      <c r="AC41" s="62">
        <v>104.5933</v>
      </c>
      <c r="AD41" s="63">
        <v>109.6913</v>
      </c>
      <c r="AE41" s="77" t="s">
        <v>321</v>
      </c>
      <c r="AF41" s="62">
        <v>102.3415</v>
      </c>
      <c r="AG41" s="63">
        <v>108.38549999999999</v>
      </c>
      <c r="AH41" s="207" t="s">
        <v>365</v>
      </c>
      <c r="AI41" s="39">
        <v>103.672</v>
      </c>
      <c r="AJ41" s="25">
        <v>109.696</v>
      </c>
      <c r="AK41" s="212" t="s">
        <v>135</v>
      </c>
      <c r="AL41" s="39">
        <v>124.056</v>
      </c>
      <c r="AM41" s="25">
        <v>138.971</v>
      </c>
      <c r="AN41" s="212" t="s">
        <v>210</v>
      </c>
      <c r="AO41" s="39">
        <v>130.5</v>
      </c>
      <c r="AP41" s="25">
        <v>158.8509</v>
      </c>
      <c r="AQ41" s="488" t="s">
        <v>348</v>
      </c>
      <c r="AR41" s="489">
        <v>166.1277</v>
      </c>
      <c r="AS41" s="490">
        <v>209.00880000000001</v>
      </c>
      <c r="AT41" s="488" t="s">
        <v>329</v>
      </c>
      <c r="AU41" s="489">
        <v>180.17070000000001</v>
      </c>
      <c r="AV41" s="490">
        <v>269.82260000000002</v>
      </c>
      <c r="AW41" s="488" t="s">
        <v>322</v>
      </c>
      <c r="AX41" s="489">
        <v>241.497601</v>
      </c>
      <c r="AY41" s="490">
        <v>293.31694900000002</v>
      </c>
      <c r="AZ41" s="269" t="s">
        <v>212</v>
      </c>
      <c r="BA41" s="270">
        <v>261.57613800000001</v>
      </c>
      <c r="BB41" s="270">
        <v>8.8055000000000003</v>
      </c>
      <c r="BC41" s="270">
        <v>10.166722999999999</v>
      </c>
      <c r="BD41" s="270">
        <v>284.80813599999999</v>
      </c>
      <c r="BE41" s="561">
        <f t="shared" si="1"/>
        <v>0.5909797782186893</v>
      </c>
    </row>
    <row r="42" spans="1:57" ht="13.05" customHeight="1" x14ac:dyDescent="0.25">
      <c r="A42" s="75"/>
      <c r="B42" s="905" t="s">
        <v>33</v>
      </c>
      <c r="C42" s="257" t="s">
        <v>52</v>
      </c>
      <c r="D42" s="471"/>
      <c r="E42" s="343"/>
      <c r="F42" s="472"/>
      <c r="G42" s="471" t="s">
        <v>53</v>
      </c>
      <c r="H42" s="343" t="s">
        <v>53</v>
      </c>
      <c r="I42" s="472" t="s">
        <v>53</v>
      </c>
      <c r="J42" s="471" t="s">
        <v>163</v>
      </c>
      <c r="K42" s="343">
        <v>5.8449999999999998</v>
      </c>
      <c r="L42" s="472">
        <v>5.8449999999999998</v>
      </c>
      <c r="M42" s="471" t="s">
        <v>53</v>
      </c>
      <c r="N42" s="343" t="s">
        <v>53</v>
      </c>
      <c r="O42" s="472" t="s">
        <v>53</v>
      </c>
      <c r="P42" s="77" t="s">
        <v>201</v>
      </c>
      <c r="Q42" s="62">
        <v>5.94</v>
      </c>
      <c r="R42" s="63">
        <v>13.836</v>
      </c>
      <c r="S42" s="77" t="s">
        <v>242</v>
      </c>
      <c r="T42" s="62">
        <v>7.55</v>
      </c>
      <c r="U42" s="63">
        <v>11.68</v>
      </c>
      <c r="V42" s="77" t="s">
        <v>163</v>
      </c>
      <c r="W42" s="62">
        <v>6.18</v>
      </c>
      <c r="X42" s="63">
        <v>6.18</v>
      </c>
      <c r="Y42" s="77" t="s">
        <v>201</v>
      </c>
      <c r="Z42" s="62">
        <v>9.2100000000000009</v>
      </c>
      <c r="AA42" s="63">
        <v>15.23</v>
      </c>
      <c r="AB42" s="77" t="s">
        <v>242</v>
      </c>
      <c r="AC42" s="62">
        <v>7.26</v>
      </c>
      <c r="AD42" s="63">
        <v>13.3</v>
      </c>
      <c r="AE42" s="77" t="s">
        <v>164</v>
      </c>
      <c r="AF42" s="62">
        <v>12.27</v>
      </c>
      <c r="AG42" s="63">
        <v>12.27</v>
      </c>
      <c r="AH42" s="206" t="s">
        <v>279</v>
      </c>
      <c r="AI42" s="35">
        <v>8.5500000000000007</v>
      </c>
      <c r="AJ42" s="24">
        <v>8.5500000000000007</v>
      </c>
      <c r="AK42" s="211" t="s">
        <v>242</v>
      </c>
      <c r="AL42" s="35">
        <v>8.27</v>
      </c>
      <c r="AM42" s="24">
        <v>9.84</v>
      </c>
      <c r="AN42" s="211" t="s">
        <v>163</v>
      </c>
      <c r="AO42" s="35">
        <v>11.19</v>
      </c>
      <c r="AP42" s="24">
        <v>11.19</v>
      </c>
      <c r="AQ42" s="479" t="s">
        <v>163</v>
      </c>
      <c r="AR42" s="480">
        <v>6.58</v>
      </c>
      <c r="AS42" s="481">
        <v>6.58</v>
      </c>
      <c r="AT42" s="479" t="s">
        <v>242</v>
      </c>
      <c r="AU42" s="480" t="s">
        <v>53</v>
      </c>
      <c r="AV42" s="481">
        <v>15.691000000000001</v>
      </c>
      <c r="AW42" s="479" t="s">
        <v>243</v>
      </c>
      <c r="AX42" s="480">
        <v>7.42</v>
      </c>
      <c r="AY42" s="481">
        <v>10.69</v>
      </c>
      <c r="AZ42" s="263" t="s">
        <v>242</v>
      </c>
      <c r="BA42" s="264">
        <v>1.5609999999999999</v>
      </c>
      <c r="BB42" s="264" t="s">
        <v>241</v>
      </c>
      <c r="BC42" s="264" t="s">
        <v>241</v>
      </c>
      <c r="BD42" s="264">
        <v>1.5609999999999999</v>
      </c>
      <c r="BE42" s="561">
        <f t="shared" si="1"/>
        <v>3.2390908727388816E-3</v>
      </c>
    </row>
    <row r="43" spans="1:57" ht="13.05" customHeight="1" thickBot="1" x14ac:dyDescent="0.3">
      <c r="A43" s="75"/>
      <c r="B43" s="906"/>
      <c r="C43" s="258" t="s">
        <v>51</v>
      </c>
      <c r="D43" s="473" t="s">
        <v>483</v>
      </c>
      <c r="E43" s="474">
        <v>1030.308</v>
      </c>
      <c r="F43" s="475">
        <v>1411.3947000000001</v>
      </c>
      <c r="G43" s="473" t="s">
        <v>411</v>
      </c>
      <c r="H43" s="474">
        <v>1273.4067</v>
      </c>
      <c r="I43" s="475">
        <v>1544.8272999999999</v>
      </c>
      <c r="J43" s="473" t="s">
        <v>528</v>
      </c>
      <c r="K43" s="474">
        <v>1519.5264999999999</v>
      </c>
      <c r="L43" s="475">
        <v>2224.3824</v>
      </c>
      <c r="M43" s="473" t="s">
        <v>668</v>
      </c>
      <c r="N43" s="474">
        <v>2043.5957000000001</v>
      </c>
      <c r="O43" s="475">
        <v>2619.6291000000001</v>
      </c>
      <c r="P43" s="205" t="s">
        <v>468</v>
      </c>
      <c r="Q43" s="84">
        <v>1461.4572000000001</v>
      </c>
      <c r="R43" s="85">
        <v>1982.6559999999999</v>
      </c>
      <c r="S43" s="205" t="s">
        <v>612</v>
      </c>
      <c r="T43" s="84">
        <v>1429.3679999999999</v>
      </c>
      <c r="U43" s="85">
        <v>1835.4</v>
      </c>
      <c r="V43" s="205" t="s">
        <v>1152</v>
      </c>
      <c r="W43" s="84">
        <v>1772.2356</v>
      </c>
      <c r="X43" s="85">
        <v>1920.2825</v>
      </c>
      <c r="Y43" s="476" t="s">
        <v>585</v>
      </c>
      <c r="Z43" s="477">
        <v>1551.6379999999999</v>
      </c>
      <c r="AA43" s="478">
        <v>1950.8520000000001</v>
      </c>
      <c r="AB43" s="476" t="s">
        <v>1202</v>
      </c>
      <c r="AC43" s="477">
        <v>1565.4579000000001</v>
      </c>
      <c r="AD43" s="478">
        <v>2229.1905000000002</v>
      </c>
      <c r="AE43" s="476" t="s">
        <v>546</v>
      </c>
      <c r="AF43" s="477">
        <v>1873.7898</v>
      </c>
      <c r="AG43" s="478">
        <v>2132.7622000000001</v>
      </c>
      <c r="AH43" s="210" t="s">
        <v>590</v>
      </c>
      <c r="AI43" s="106">
        <v>1748.4483</v>
      </c>
      <c r="AJ43" s="88">
        <v>2126.9364999999998</v>
      </c>
      <c r="AK43" s="215" t="s">
        <v>1203</v>
      </c>
      <c r="AL43" s="106">
        <v>2075.962</v>
      </c>
      <c r="AM43" s="88">
        <v>2540.1999000000001</v>
      </c>
      <c r="AN43" s="215" t="s">
        <v>600</v>
      </c>
      <c r="AO43" s="106">
        <v>2242.5050000000001</v>
      </c>
      <c r="AP43" s="88">
        <v>2739.0740000000001</v>
      </c>
      <c r="AQ43" s="476" t="s">
        <v>363</v>
      </c>
      <c r="AR43" s="477">
        <v>2867.9290999999998</v>
      </c>
      <c r="AS43" s="478">
        <v>3566.0455999999999</v>
      </c>
      <c r="AT43" s="476" t="s">
        <v>684</v>
      </c>
      <c r="AU43" s="477">
        <v>3918.8636000000001</v>
      </c>
      <c r="AV43" s="478">
        <v>4796.8503000000001</v>
      </c>
      <c r="AW43" s="476" t="s">
        <v>894</v>
      </c>
      <c r="AX43" s="477">
        <v>4627.1873539999997</v>
      </c>
      <c r="AY43" s="478">
        <v>5770.2557669999997</v>
      </c>
      <c r="AZ43" s="271" t="s">
        <v>648</v>
      </c>
      <c r="BA43" s="272">
        <v>4002.326654</v>
      </c>
      <c r="BB43" s="272">
        <v>773.77714100000003</v>
      </c>
      <c r="BC43" s="272">
        <v>389.09635200000002</v>
      </c>
      <c r="BD43" s="272">
        <v>5234.2634120000002</v>
      </c>
      <c r="BE43" s="565">
        <f t="shared" si="1"/>
        <v>10.861149803536371</v>
      </c>
    </row>
    <row r="44" spans="1:57" ht="16.5" customHeight="1" x14ac:dyDescent="0.25">
      <c r="B44" s="61"/>
      <c r="C44" s="82"/>
      <c r="D44" s="82"/>
      <c r="E44" s="82"/>
      <c r="F44" s="82"/>
      <c r="G44" s="82"/>
      <c r="H44" s="82"/>
      <c r="I44" s="82"/>
      <c r="J44" s="82"/>
      <c r="K44" s="82"/>
      <c r="L44" s="82"/>
      <c r="M44" s="82"/>
      <c r="N44" s="82"/>
      <c r="O44" s="82"/>
      <c r="P44" s="53"/>
      <c r="Q44" s="53"/>
      <c r="R44" s="53"/>
      <c r="S44" s="53"/>
      <c r="T44" s="53"/>
      <c r="U44" s="53"/>
      <c r="V44" s="53"/>
      <c r="W44" s="53"/>
      <c r="X44" s="53"/>
      <c r="Y44" s="53"/>
      <c r="AB44" s="54"/>
      <c r="AE44" s="55"/>
      <c r="AF44" s="55"/>
      <c r="AG44" s="55"/>
      <c r="AH44" s="52"/>
      <c r="AI44" s="52"/>
      <c r="AJ44" s="52"/>
      <c r="AK44" s="143"/>
      <c r="AL44" s="52"/>
      <c r="AM44" s="89"/>
      <c r="AN44" s="130"/>
      <c r="BD44" s="89"/>
      <c r="BE44" s="529"/>
    </row>
    <row r="45" spans="1:57" s="140" customFormat="1" ht="13.8" thickBot="1" x14ac:dyDescent="0.3">
      <c r="A45" s="138"/>
      <c r="B45" s="139"/>
      <c r="C45" s="138"/>
      <c r="D45" s="138"/>
      <c r="E45" s="138"/>
      <c r="F45" s="138"/>
      <c r="G45" s="138"/>
      <c r="H45" s="138"/>
      <c r="I45" s="138"/>
      <c r="J45" s="138"/>
      <c r="K45" s="138"/>
      <c r="L45" s="138"/>
      <c r="M45" s="138"/>
      <c r="N45" s="138"/>
      <c r="O45" s="138"/>
      <c r="AH45" s="141"/>
      <c r="AI45" s="141"/>
      <c r="AJ45" s="141"/>
      <c r="AN45" s="131"/>
    </row>
    <row r="46" spans="1:57" s="103" customFormat="1" ht="13.8" thickBot="1" x14ac:dyDescent="0.3">
      <c r="A46" s="112"/>
      <c r="B46" s="439" t="s">
        <v>81</v>
      </c>
      <c r="C46" s="113"/>
      <c r="D46" s="873" t="s">
        <v>95</v>
      </c>
      <c r="E46" s="874"/>
      <c r="F46" s="875"/>
      <c r="G46" s="873" t="s">
        <v>96</v>
      </c>
      <c r="H46" s="874"/>
      <c r="I46" s="875"/>
      <c r="J46" s="873" t="s">
        <v>97</v>
      </c>
      <c r="K46" s="874"/>
      <c r="L46" s="875"/>
      <c r="M46" s="873" t="s">
        <v>94</v>
      </c>
      <c r="N46" s="874"/>
      <c r="O46" s="875"/>
      <c r="P46" s="832" t="s">
        <v>1</v>
      </c>
      <c r="Q46" s="841"/>
      <c r="R46" s="867"/>
      <c r="S46" s="832" t="s">
        <v>2</v>
      </c>
      <c r="T46" s="841"/>
      <c r="U46" s="867"/>
      <c r="V46" s="832" t="s">
        <v>3</v>
      </c>
      <c r="W46" s="841"/>
      <c r="X46" s="867"/>
      <c r="Y46" s="832">
        <v>2014</v>
      </c>
      <c r="Z46" s="841"/>
      <c r="AA46" s="867"/>
      <c r="AB46" s="832">
        <v>2015</v>
      </c>
      <c r="AC46" s="841"/>
      <c r="AD46" s="867"/>
      <c r="AE46" s="832">
        <v>2016</v>
      </c>
      <c r="AF46" s="841"/>
      <c r="AG46" s="867"/>
      <c r="AH46" s="832">
        <v>2017</v>
      </c>
      <c r="AI46" s="841"/>
      <c r="AJ46" s="867"/>
      <c r="AK46" s="832">
        <v>2018</v>
      </c>
      <c r="AL46" s="841"/>
      <c r="AM46" s="867"/>
      <c r="AN46" s="832">
        <v>2019</v>
      </c>
      <c r="AO46" s="839"/>
      <c r="AP46" s="840"/>
      <c r="AQ46" s="832">
        <v>2020</v>
      </c>
      <c r="AR46" s="839"/>
      <c r="AS46" s="840"/>
      <c r="AT46" s="832">
        <v>2021</v>
      </c>
      <c r="AU46" s="839"/>
      <c r="AV46" s="840"/>
      <c r="AW46" s="832">
        <v>2022</v>
      </c>
      <c r="AX46" s="839"/>
      <c r="AY46" s="840"/>
      <c r="AZ46" s="844">
        <v>2023</v>
      </c>
      <c r="BA46" s="845"/>
      <c r="BB46" s="845"/>
      <c r="BC46" s="845"/>
      <c r="BD46" s="846"/>
      <c r="BE46" s="532"/>
    </row>
    <row r="47" spans="1:57" s="26" customFormat="1" ht="19.5" customHeight="1" x14ac:dyDescent="0.25">
      <c r="A47" s="114"/>
      <c r="B47" s="115"/>
      <c r="C47" s="116"/>
      <c r="D47" s="880" t="s">
        <v>55</v>
      </c>
      <c r="E47" s="881" t="s">
        <v>73</v>
      </c>
      <c r="F47" s="885" t="s">
        <v>74</v>
      </c>
      <c r="G47" s="880" t="s">
        <v>55</v>
      </c>
      <c r="H47" s="881" t="s">
        <v>73</v>
      </c>
      <c r="I47" s="885" t="s">
        <v>74</v>
      </c>
      <c r="J47" s="880" t="s">
        <v>55</v>
      </c>
      <c r="K47" s="881" t="s">
        <v>73</v>
      </c>
      <c r="L47" s="885" t="s">
        <v>74</v>
      </c>
      <c r="M47" s="880" t="s">
        <v>55</v>
      </c>
      <c r="N47" s="881" t="s">
        <v>73</v>
      </c>
      <c r="O47" s="885" t="s">
        <v>74</v>
      </c>
      <c r="P47" s="889" t="s">
        <v>55</v>
      </c>
      <c r="Q47" s="901" t="s">
        <v>73</v>
      </c>
      <c r="R47" s="888" t="s">
        <v>74</v>
      </c>
      <c r="S47" s="889" t="s">
        <v>55</v>
      </c>
      <c r="T47" s="901" t="s">
        <v>73</v>
      </c>
      <c r="U47" s="888" t="s">
        <v>74</v>
      </c>
      <c r="V47" s="889" t="s">
        <v>55</v>
      </c>
      <c r="W47" s="901" t="s">
        <v>73</v>
      </c>
      <c r="X47" s="888" t="s">
        <v>74</v>
      </c>
      <c r="Y47" s="889" t="s">
        <v>56</v>
      </c>
      <c r="Z47" s="901" t="s">
        <v>73</v>
      </c>
      <c r="AA47" s="888" t="s">
        <v>74</v>
      </c>
      <c r="AB47" s="889" t="s">
        <v>56</v>
      </c>
      <c r="AC47" s="901" t="s">
        <v>73</v>
      </c>
      <c r="AD47" s="888" t="s">
        <v>74</v>
      </c>
      <c r="AE47" s="889" t="s">
        <v>56</v>
      </c>
      <c r="AF47" s="901" t="s">
        <v>73</v>
      </c>
      <c r="AG47" s="888" t="s">
        <v>74</v>
      </c>
      <c r="AH47" s="911" t="s">
        <v>56</v>
      </c>
      <c r="AI47" s="858" t="s">
        <v>73</v>
      </c>
      <c r="AJ47" s="860" t="s">
        <v>74</v>
      </c>
      <c r="AK47" s="856" t="s">
        <v>56</v>
      </c>
      <c r="AL47" s="858" t="s">
        <v>73</v>
      </c>
      <c r="AM47" s="860" t="s">
        <v>74</v>
      </c>
      <c r="AN47" s="856" t="s">
        <v>56</v>
      </c>
      <c r="AO47" s="858" t="s">
        <v>73</v>
      </c>
      <c r="AP47" s="860" t="s">
        <v>74</v>
      </c>
      <c r="AQ47" s="835" t="s">
        <v>56</v>
      </c>
      <c r="AR47" s="785" t="s">
        <v>73</v>
      </c>
      <c r="AS47" s="837" t="s">
        <v>74</v>
      </c>
      <c r="AT47" s="835" t="s">
        <v>56</v>
      </c>
      <c r="AU47" s="785" t="s">
        <v>73</v>
      </c>
      <c r="AV47" s="837" t="s">
        <v>74</v>
      </c>
      <c r="AW47" s="835" t="s">
        <v>56</v>
      </c>
      <c r="AX47" s="785" t="s">
        <v>73</v>
      </c>
      <c r="AY47" s="837" t="s">
        <v>74</v>
      </c>
      <c r="AZ47" s="848" t="s">
        <v>46</v>
      </c>
      <c r="BA47" s="849" t="s">
        <v>77</v>
      </c>
      <c r="BB47" s="850" t="s">
        <v>76</v>
      </c>
      <c r="BC47" s="850"/>
      <c r="BD47" s="847" t="s">
        <v>75</v>
      </c>
    </row>
    <row r="48" spans="1:57" s="26" customFormat="1" ht="24" customHeight="1" x14ac:dyDescent="0.25">
      <c r="A48" s="114"/>
      <c r="B48" s="115"/>
      <c r="C48" s="116"/>
      <c r="D48" s="880"/>
      <c r="E48" s="881"/>
      <c r="F48" s="885"/>
      <c r="G48" s="880"/>
      <c r="H48" s="881"/>
      <c r="I48" s="885"/>
      <c r="J48" s="880"/>
      <c r="K48" s="881"/>
      <c r="L48" s="885"/>
      <c r="M48" s="880"/>
      <c r="N48" s="881"/>
      <c r="O48" s="885"/>
      <c r="P48" s="890"/>
      <c r="Q48" s="859"/>
      <c r="R48" s="861"/>
      <c r="S48" s="890"/>
      <c r="T48" s="859"/>
      <c r="U48" s="861"/>
      <c r="V48" s="890"/>
      <c r="W48" s="859"/>
      <c r="X48" s="861"/>
      <c r="Y48" s="890"/>
      <c r="Z48" s="859"/>
      <c r="AA48" s="861"/>
      <c r="AB48" s="890"/>
      <c r="AC48" s="859"/>
      <c r="AD48" s="861"/>
      <c r="AE48" s="890"/>
      <c r="AF48" s="859"/>
      <c r="AG48" s="861"/>
      <c r="AH48" s="890"/>
      <c r="AI48" s="859"/>
      <c r="AJ48" s="861"/>
      <c r="AK48" s="857"/>
      <c r="AL48" s="859"/>
      <c r="AM48" s="861"/>
      <c r="AN48" s="857"/>
      <c r="AO48" s="859"/>
      <c r="AP48" s="861"/>
      <c r="AQ48" s="836"/>
      <c r="AR48" s="786"/>
      <c r="AS48" s="838"/>
      <c r="AT48" s="836"/>
      <c r="AU48" s="786"/>
      <c r="AV48" s="838"/>
      <c r="AW48" s="836"/>
      <c r="AX48" s="786"/>
      <c r="AY48" s="838"/>
      <c r="AZ48" s="836"/>
      <c r="BA48" s="786"/>
      <c r="BB48" s="438" t="s">
        <v>28</v>
      </c>
      <c r="BC48" s="438" t="s">
        <v>29</v>
      </c>
      <c r="BD48" s="838"/>
    </row>
    <row r="49" spans="1:56" s="117" customFormat="1" ht="12" customHeight="1" x14ac:dyDescent="0.25">
      <c r="A49" s="895" t="s">
        <v>65</v>
      </c>
      <c r="B49" s="896" t="s">
        <v>41</v>
      </c>
      <c r="C49" s="613" t="s">
        <v>856</v>
      </c>
      <c r="D49" s="498" t="s">
        <v>170</v>
      </c>
      <c r="E49" s="499">
        <v>58.082000000000001</v>
      </c>
      <c r="F49" s="500">
        <v>59.381999999999998</v>
      </c>
      <c r="G49" s="498" t="s">
        <v>239</v>
      </c>
      <c r="H49" s="499">
        <v>150.26900000000001</v>
      </c>
      <c r="I49" s="500">
        <v>168.523</v>
      </c>
      <c r="J49" s="498" t="s">
        <v>203</v>
      </c>
      <c r="K49" s="499">
        <v>129.505</v>
      </c>
      <c r="L49" s="500">
        <v>158.59100000000001</v>
      </c>
      <c r="M49" s="498" t="s">
        <v>234</v>
      </c>
      <c r="N49" s="499">
        <v>217.297</v>
      </c>
      <c r="O49" s="500">
        <v>286.34300000000002</v>
      </c>
      <c r="P49" s="501" t="s">
        <v>435</v>
      </c>
      <c r="Q49" s="239">
        <v>287.358</v>
      </c>
      <c r="R49" s="240">
        <v>308.678</v>
      </c>
      <c r="S49" s="501" t="s">
        <v>176</v>
      </c>
      <c r="T49" s="239">
        <v>437.16899999999998</v>
      </c>
      <c r="U49" s="240">
        <v>513.08900000000006</v>
      </c>
      <c r="V49" s="501" t="s">
        <v>286</v>
      </c>
      <c r="W49" s="239">
        <v>458.30700000000002</v>
      </c>
      <c r="X49" s="240">
        <v>528.13699999999994</v>
      </c>
      <c r="Y49" s="501" t="s">
        <v>134</v>
      </c>
      <c r="Z49" s="239">
        <v>547.65</v>
      </c>
      <c r="AA49" s="240">
        <v>605.67999999999995</v>
      </c>
      <c r="AB49" s="501" t="s">
        <v>176</v>
      </c>
      <c r="AC49" s="239">
        <v>438.1</v>
      </c>
      <c r="AD49" s="240">
        <v>477.20510000000002</v>
      </c>
      <c r="AE49" s="501" t="s">
        <v>286</v>
      </c>
      <c r="AF49" s="239">
        <v>401.3</v>
      </c>
      <c r="AG49" s="240">
        <v>471.27</v>
      </c>
      <c r="AH49" s="501" t="s">
        <v>374</v>
      </c>
      <c r="AI49" s="239">
        <v>469.97300000000001</v>
      </c>
      <c r="AJ49" s="240">
        <v>552.923</v>
      </c>
      <c r="AK49" s="245" t="s">
        <v>208</v>
      </c>
      <c r="AL49" s="239">
        <v>519.37800000000004</v>
      </c>
      <c r="AM49" s="240">
        <v>559.69799999999998</v>
      </c>
      <c r="AN49" s="238" t="s">
        <v>177</v>
      </c>
      <c r="AO49" s="239">
        <v>484.28</v>
      </c>
      <c r="AP49" s="240">
        <v>572.32000000000005</v>
      </c>
      <c r="AQ49" s="508" t="s">
        <v>406</v>
      </c>
      <c r="AR49" s="509">
        <v>615.1</v>
      </c>
      <c r="AS49" s="510">
        <v>668.48</v>
      </c>
      <c r="AT49" s="508" t="s">
        <v>224</v>
      </c>
      <c r="AU49" s="509">
        <v>743.80899999999997</v>
      </c>
      <c r="AV49" s="510">
        <v>823.65899999999999</v>
      </c>
      <c r="AW49" s="508" t="s">
        <v>246</v>
      </c>
      <c r="AX49" s="509">
        <v>887.44626400000004</v>
      </c>
      <c r="AY49" s="510">
        <v>954.96626400000002</v>
      </c>
      <c r="AZ49" s="273" t="s">
        <v>190</v>
      </c>
      <c r="BA49" s="274">
        <v>736.23666200000002</v>
      </c>
      <c r="BB49" s="274">
        <v>5.72</v>
      </c>
      <c r="BC49" s="274">
        <v>9.17</v>
      </c>
      <c r="BD49" s="275">
        <v>759.00666200000001</v>
      </c>
    </row>
    <row r="50" spans="1:56" s="117" customFormat="1" ht="12" customHeight="1" x14ac:dyDescent="0.25">
      <c r="A50" s="895" t="s">
        <v>65</v>
      </c>
      <c r="B50" s="897"/>
      <c r="C50" s="533" t="s">
        <v>860</v>
      </c>
      <c r="D50" s="502" t="s">
        <v>167</v>
      </c>
      <c r="E50" s="503">
        <v>262.55</v>
      </c>
      <c r="F50" s="504">
        <v>290.69200000000001</v>
      </c>
      <c r="G50" s="502" t="s">
        <v>232</v>
      </c>
      <c r="H50" s="503">
        <v>322.18900000000002</v>
      </c>
      <c r="I50" s="504">
        <v>369.76900000000001</v>
      </c>
      <c r="J50" s="502" t="s">
        <v>205</v>
      </c>
      <c r="K50" s="503">
        <v>251.072</v>
      </c>
      <c r="L50" s="504">
        <v>311.93</v>
      </c>
      <c r="M50" s="502" t="s">
        <v>233</v>
      </c>
      <c r="N50" s="503">
        <v>401.71100000000001</v>
      </c>
      <c r="O50" s="504">
        <v>495.69400000000002</v>
      </c>
      <c r="P50" s="505" t="s">
        <v>203</v>
      </c>
      <c r="Q50" s="236">
        <v>338.45100000000002</v>
      </c>
      <c r="R50" s="237">
        <v>471.68099999999998</v>
      </c>
      <c r="S50" s="505" t="s">
        <v>240</v>
      </c>
      <c r="T50" s="236">
        <v>184.023</v>
      </c>
      <c r="U50" s="237">
        <v>247.32300000000001</v>
      </c>
      <c r="V50" s="505" t="s">
        <v>202</v>
      </c>
      <c r="W50" s="236">
        <v>104.431</v>
      </c>
      <c r="X50" s="237">
        <v>152.53100000000001</v>
      </c>
      <c r="Y50" s="505" t="s">
        <v>202</v>
      </c>
      <c r="Z50" s="236">
        <v>74.64</v>
      </c>
      <c r="AA50" s="237">
        <v>193.63</v>
      </c>
      <c r="AB50" s="505" t="s">
        <v>202</v>
      </c>
      <c r="AC50" s="236">
        <v>115.55</v>
      </c>
      <c r="AD50" s="237">
        <v>156.88999999999999</v>
      </c>
      <c r="AE50" s="505" t="s">
        <v>237</v>
      </c>
      <c r="AF50" s="236">
        <v>75.87</v>
      </c>
      <c r="AG50" s="237">
        <v>137.62</v>
      </c>
      <c r="AH50" s="505" t="s">
        <v>171</v>
      </c>
      <c r="AI50" s="236">
        <v>124.53</v>
      </c>
      <c r="AJ50" s="237">
        <v>175.56</v>
      </c>
      <c r="AK50" s="244" t="s">
        <v>172</v>
      </c>
      <c r="AL50" s="236">
        <v>174.64099999999999</v>
      </c>
      <c r="AM50" s="237">
        <v>193.49100000000001</v>
      </c>
      <c r="AN50" s="142" t="s">
        <v>238</v>
      </c>
      <c r="AO50" s="236">
        <v>94.4</v>
      </c>
      <c r="AP50" s="237">
        <v>139.34</v>
      </c>
      <c r="AQ50" s="511" t="s">
        <v>169</v>
      </c>
      <c r="AR50" s="512">
        <v>98.67</v>
      </c>
      <c r="AS50" s="513">
        <v>125.74</v>
      </c>
      <c r="AT50" s="511" t="s">
        <v>174</v>
      </c>
      <c r="AU50" s="512">
        <v>299.01</v>
      </c>
      <c r="AV50" s="513">
        <v>546.01</v>
      </c>
      <c r="AW50" s="511" t="s">
        <v>270</v>
      </c>
      <c r="AX50" s="512">
        <v>290.295615</v>
      </c>
      <c r="AY50" s="513">
        <v>410.88561499999997</v>
      </c>
      <c r="AZ50" s="276" t="s">
        <v>176</v>
      </c>
      <c r="BA50" s="277">
        <v>484.43774999999999</v>
      </c>
      <c r="BB50" s="277">
        <v>48.192421000000003</v>
      </c>
      <c r="BC50" s="277">
        <v>0.93</v>
      </c>
      <c r="BD50" s="278">
        <v>543.12017100000003</v>
      </c>
    </row>
    <row r="51" spans="1:56" s="117" customFormat="1" ht="12" customHeight="1" x14ac:dyDescent="0.25">
      <c r="A51" s="895" t="s">
        <v>65</v>
      </c>
      <c r="B51" s="897"/>
      <c r="C51" s="248" t="s">
        <v>869</v>
      </c>
      <c r="D51" s="502" t="s">
        <v>164</v>
      </c>
      <c r="E51" s="503">
        <v>177.98</v>
      </c>
      <c r="F51" s="504">
        <v>177.98</v>
      </c>
      <c r="G51" s="502" t="s">
        <v>163</v>
      </c>
      <c r="H51" s="503">
        <v>284.48</v>
      </c>
      <c r="I51" s="504">
        <v>284.48</v>
      </c>
      <c r="J51" s="502" t="s">
        <v>242</v>
      </c>
      <c r="K51" s="503">
        <v>432.92200000000003</v>
      </c>
      <c r="L51" s="504">
        <v>432.92200000000003</v>
      </c>
      <c r="M51" s="502" t="s">
        <v>242</v>
      </c>
      <c r="N51" s="503">
        <v>184.00399999999999</v>
      </c>
      <c r="O51" s="504">
        <v>211.654</v>
      </c>
      <c r="P51" s="505" t="s">
        <v>243</v>
      </c>
      <c r="Q51" s="236">
        <v>299.63</v>
      </c>
      <c r="R51" s="237">
        <v>325.42</v>
      </c>
      <c r="S51" s="505" t="s">
        <v>200</v>
      </c>
      <c r="T51" s="236">
        <v>275.5</v>
      </c>
      <c r="U51" s="237">
        <v>275.5</v>
      </c>
      <c r="V51" s="505" t="s">
        <v>200</v>
      </c>
      <c r="W51" s="236">
        <v>223.7</v>
      </c>
      <c r="X51" s="237">
        <v>223.7</v>
      </c>
      <c r="Y51" s="505" t="s">
        <v>200</v>
      </c>
      <c r="Z51" s="236">
        <v>322.42</v>
      </c>
      <c r="AA51" s="237">
        <v>322.42</v>
      </c>
      <c r="AB51" s="505" t="s">
        <v>200</v>
      </c>
      <c r="AC51" s="236">
        <v>369.96</v>
      </c>
      <c r="AD51" s="237">
        <v>369.96</v>
      </c>
      <c r="AE51" s="505" t="s">
        <v>243</v>
      </c>
      <c r="AF51" s="236">
        <v>455.5</v>
      </c>
      <c r="AG51" s="237">
        <v>455.5</v>
      </c>
      <c r="AH51" s="505" t="s">
        <v>168</v>
      </c>
      <c r="AI51" s="236">
        <v>544.41</v>
      </c>
      <c r="AJ51" s="237">
        <v>544.41</v>
      </c>
      <c r="AK51" s="244" t="s">
        <v>238</v>
      </c>
      <c r="AL51" s="236">
        <v>480.59</v>
      </c>
      <c r="AM51" s="237">
        <v>480.59</v>
      </c>
      <c r="AN51" s="142" t="s">
        <v>168</v>
      </c>
      <c r="AO51" s="236">
        <v>484.23</v>
      </c>
      <c r="AP51" s="237">
        <v>536.24</v>
      </c>
      <c r="AQ51" s="511" t="s">
        <v>168</v>
      </c>
      <c r="AR51" s="512">
        <v>402.96</v>
      </c>
      <c r="AS51" s="513">
        <v>402.96</v>
      </c>
      <c r="AT51" s="511" t="s">
        <v>170</v>
      </c>
      <c r="AU51" s="512">
        <v>466.16</v>
      </c>
      <c r="AV51" s="513">
        <v>466.16</v>
      </c>
      <c r="AW51" s="511" t="s">
        <v>238</v>
      </c>
      <c r="AX51" s="512">
        <v>388.18</v>
      </c>
      <c r="AY51" s="513">
        <v>390.13</v>
      </c>
      <c r="AZ51" s="276" t="s">
        <v>202</v>
      </c>
      <c r="BA51" s="277">
        <v>423.89</v>
      </c>
      <c r="BB51" s="277" t="s">
        <v>241</v>
      </c>
      <c r="BC51" s="277" t="s">
        <v>53</v>
      </c>
      <c r="BD51" s="278">
        <v>425.84</v>
      </c>
    </row>
    <row r="52" spans="1:56" s="117" customFormat="1" ht="12" customHeight="1" x14ac:dyDescent="0.25">
      <c r="A52" s="895" t="s">
        <v>65</v>
      </c>
      <c r="B52" s="897"/>
      <c r="C52" s="533" t="s">
        <v>857</v>
      </c>
      <c r="D52" s="502" t="s">
        <v>165</v>
      </c>
      <c r="E52" s="503">
        <v>45.95</v>
      </c>
      <c r="F52" s="504">
        <v>51.75</v>
      </c>
      <c r="G52" s="502" t="s">
        <v>165</v>
      </c>
      <c r="H52" s="503">
        <v>65.966999999999999</v>
      </c>
      <c r="I52" s="504">
        <v>68.307000000000002</v>
      </c>
      <c r="J52" s="502" t="s">
        <v>244</v>
      </c>
      <c r="K52" s="503">
        <v>44.893999999999998</v>
      </c>
      <c r="L52" s="504">
        <v>77.014399999999995</v>
      </c>
      <c r="M52" s="502" t="s">
        <v>204</v>
      </c>
      <c r="N52" s="503">
        <v>84.632000000000005</v>
      </c>
      <c r="O52" s="504">
        <v>224.947</v>
      </c>
      <c r="P52" s="505" t="s">
        <v>188</v>
      </c>
      <c r="Q52" s="236">
        <v>147.71899999999999</v>
      </c>
      <c r="R52" s="237">
        <v>218.249</v>
      </c>
      <c r="S52" s="505" t="s">
        <v>173</v>
      </c>
      <c r="T52" s="236">
        <v>124.4</v>
      </c>
      <c r="U52" s="237">
        <v>191.09</v>
      </c>
      <c r="V52" s="505" t="s">
        <v>232</v>
      </c>
      <c r="W52" s="236">
        <v>177.01</v>
      </c>
      <c r="X52" s="237">
        <v>234.14</v>
      </c>
      <c r="Y52" s="505" t="s">
        <v>188</v>
      </c>
      <c r="Z52" s="236">
        <v>214.56</v>
      </c>
      <c r="AA52" s="237">
        <v>248.35</v>
      </c>
      <c r="AB52" s="505" t="s">
        <v>206</v>
      </c>
      <c r="AC52" s="236">
        <v>177.1037</v>
      </c>
      <c r="AD52" s="237">
        <v>247.43369999999999</v>
      </c>
      <c r="AE52" s="505" t="s">
        <v>270</v>
      </c>
      <c r="AF52" s="236">
        <v>245.37299999999999</v>
      </c>
      <c r="AG52" s="237">
        <v>308.99</v>
      </c>
      <c r="AH52" s="505" t="s">
        <v>269</v>
      </c>
      <c r="AI52" s="236">
        <v>159.19</v>
      </c>
      <c r="AJ52" s="237">
        <v>189.39</v>
      </c>
      <c r="AK52" s="244" t="s">
        <v>207</v>
      </c>
      <c r="AL52" s="236">
        <v>268.38420000000002</v>
      </c>
      <c r="AM52" s="237">
        <v>347.05419999999998</v>
      </c>
      <c r="AN52" s="142" t="s">
        <v>174</v>
      </c>
      <c r="AO52" s="236">
        <v>180.41</v>
      </c>
      <c r="AP52" s="237">
        <v>230.52</v>
      </c>
      <c r="AQ52" s="511" t="s">
        <v>270</v>
      </c>
      <c r="AR52" s="512">
        <v>201.66900000000001</v>
      </c>
      <c r="AS52" s="513">
        <v>324.04899999999998</v>
      </c>
      <c r="AT52" s="511" t="s">
        <v>286</v>
      </c>
      <c r="AU52" s="512">
        <v>182.63399999999999</v>
      </c>
      <c r="AV52" s="513">
        <v>275.92399999999998</v>
      </c>
      <c r="AW52" s="511" t="s">
        <v>365</v>
      </c>
      <c r="AX52" s="512">
        <v>275.488654</v>
      </c>
      <c r="AY52" s="513">
        <v>392.96900099999999</v>
      </c>
      <c r="AZ52" s="276" t="s">
        <v>132</v>
      </c>
      <c r="BA52" s="277">
        <v>231.20977600000001</v>
      </c>
      <c r="BB52" s="277">
        <v>67.926929999999999</v>
      </c>
      <c r="BC52" s="277">
        <v>22.74</v>
      </c>
      <c r="BD52" s="278">
        <v>340.56670600000001</v>
      </c>
    </row>
    <row r="53" spans="1:56" s="117" customFormat="1" ht="12" customHeight="1" x14ac:dyDescent="0.25">
      <c r="A53" s="895" t="s">
        <v>65</v>
      </c>
      <c r="B53" s="897"/>
      <c r="C53" s="533" t="s">
        <v>863</v>
      </c>
      <c r="D53" s="502" t="s">
        <v>279</v>
      </c>
      <c r="E53" s="503">
        <v>12.157</v>
      </c>
      <c r="F53" s="504">
        <v>12.157</v>
      </c>
      <c r="G53" s="502" t="s">
        <v>163</v>
      </c>
      <c r="H53" s="503">
        <v>27.565999999999999</v>
      </c>
      <c r="I53" s="504">
        <v>27.565999999999999</v>
      </c>
      <c r="J53" s="502" t="s">
        <v>164</v>
      </c>
      <c r="K53" s="503">
        <v>35.22</v>
      </c>
      <c r="L53" s="504">
        <v>40.11</v>
      </c>
      <c r="M53" s="502" t="s">
        <v>243</v>
      </c>
      <c r="N53" s="503">
        <v>36.125</v>
      </c>
      <c r="O53" s="504">
        <v>44.79</v>
      </c>
      <c r="P53" s="505" t="s">
        <v>163</v>
      </c>
      <c r="Q53" s="236">
        <v>6.774</v>
      </c>
      <c r="R53" s="237">
        <v>7.5640000000000001</v>
      </c>
      <c r="S53" s="505" t="s">
        <v>166</v>
      </c>
      <c r="T53" s="236">
        <v>36.835000000000001</v>
      </c>
      <c r="U53" s="237">
        <v>46.575000000000003</v>
      </c>
      <c r="V53" s="505" t="s">
        <v>164</v>
      </c>
      <c r="W53" s="236">
        <v>14.252000000000001</v>
      </c>
      <c r="X53" s="237">
        <v>14.252000000000001</v>
      </c>
      <c r="Y53" s="505" t="s">
        <v>166</v>
      </c>
      <c r="Z53" s="236">
        <v>75.900000000000006</v>
      </c>
      <c r="AA53" s="237">
        <v>78.400000000000006</v>
      </c>
      <c r="AB53" s="505" t="s">
        <v>165</v>
      </c>
      <c r="AC53" s="236">
        <v>70.650000000000006</v>
      </c>
      <c r="AD53" s="237">
        <v>79.94</v>
      </c>
      <c r="AE53" s="505" t="s">
        <v>242</v>
      </c>
      <c r="AF53" s="236">
        <v>109.62</v>
      </c>
      <c r="AG53" s="237">
        <v>109.62</v>
      </c>
      <c r="AH53" s="505" t="s">
        <v>200</v>
      </c>
      <c r="AI53" s="236">
        <v>80.891000000000005</v>
      </c>
      <c r="AJ53" s="237">
        <v>85.391000000000005</v>
      </c>
      <c r="AK53" s="244" t="s">
        <v>275</v>
      </c>
      <c r="AL53" s="236">
        <v>116.48</v>
      </c>
      <c r="AM53" s="237">
        <v>159.31</v>
      </c>
      <c r="AN53" s="142" t="s">
        <v>243</v>
      </c>
      <c r="AO53" s="236">
        <v>87.53</v>
      </c>
      <c r="AP53" s="237">
        <v>95.69</v>
      </c>
      <c r="AQ53" s="511" t="s">
        <v>167</v>
      </c>
      <c r="AR53" s="512">
        <v>87.89</v>
      </c>
      <c r="AS53" s="513">
        <v>123.18</v>
      </c>
      <c r="AT53" s="511" t="s">
        <v>171</v>
      </c>
      <c r="AU53" s="512">
        <v>96.63</v>
      </c>
      <c r="AV53" s="513">
        <v>133.86000000000001</v>
      </c>
      <c r="AW53" s="511" t="s">
        <v>166</v>
      </c>
      <c r="AX53" s="512">
        <v>35.15</v>
      </c>
      <c r="AY53" s="513">
        <v>48.19</v>
      </c>
      <c r="AZ53" s="276" t="s">
        <v>175</v>
      </c>
      <c r="BA53" s="277">
        <v>142.12</v>
      </c>
      <c r="BB53" s="277">
        <v>56.64</v>
      </c>
      <c r="BC53" s="277">
        <v>15.25</v>
      </c>
      <c r="BD53" s="278">
        <v>215.57</v>
      </c>
    </row>
    <row r="54" spans="1:56" s="117" customFormat="1" ht="12" customHeight="1" x14ac:dyDescent="0.25">
      <c r="A54" s="895" t="s">
        <v>65</v>
      </c>
      <c r="B54" s="897"/>
      <c r="C54" s="248" t="s">
        <v>855</v>
      </c>
      <c r="D54" s="502" t="s">
        <v>53</v>
      </c>
      <c r="E54" s="503" t="s">
        <v>53</v>
      </c>
      <c r="F54" s="504" t="s">
        <v>53</v>
      </c>
      <c r="G54" s="502" t="s">
        <v>53</v>
      </c>
      <c r="H54" s="503" t="s">
        <v>53</v>
      </c>
      <c r="I54" s="504" t="s">
        <v>53</v>
      </c>
      <c r="J54" s="502" t="s">
        <v>53</v>
      </c>
      <c r="K54" s="503" t="s">
        <v>53</v>
      </c>
      <c r="L54" s="504" t="s">
        <v>53</v>
      </c>
      <c r="M54" s="502" t="s">
        <v>53</v>
      </c>
      <c r="N54" s="503" t="s">
        <v>53</v>
      </c>
      <c r="O54" s="504" t="s">
        <v>53</v>
      </c>
      <c r="P54" s="505"/>
      <c r="Q54" s="236"/>
      <c r="R54" s="237"/>
      <c r="S54" s="505" t="s">
        <v>53</v>
      </c>
      <c r="T54" s="236" t="s">
        <v>53</v>
      </c>
      <c r="U54" s="237" t="s">
        <v>53</v>
      </c>
      <c r="V54" s="505" t="s">
        <v>53</v>
      </c>
      <c r="W54" s="236" t="s">
        <v>53</v>
      </c>
      <c r="X54" s="237" t="s">
        <v>53</v>
      </c>
      <c r="Y54" s="505" t="s">
        <v>53</v>
      </c>
      <c r="Z54" s="236" t="s">
        <v>53</v>
      </c>
      <c r="AA54" s="237" t="s">
        <v>53</v>
      </c>
      <c r="AB54" s="505" t="s">
        <v>279</v>
      </c>
      <c r="AC54" s="236">
        <v>5.08</v>
      </c>
      <c r="AD54" s="237">
        <v>7.76</v>
      </c>
      <c r="AE54" s="505" t="s">
        <v>53</v>
      </c>
      <c r="AF54" s="236" t="s">
        <v>53</v>
      </c>
      <c r="AG54" s="237" t="s">
        <v>53</v>
      </c>
      <c r="AH54" s="505"/>
      <c r="AI54" s="236"/>
      <c r="AJ54" s="237"/>
      <c r="AK54" s="244"/>
      <c r="AL54" s="236"/>
      <c r="AM54" s="237"/>
      <c r="AN54" s="142" t="s">
        <v>279</v>
      </c>
      <c r="AO54" s="236">
        <v>6.82</v>
      </c>
      <c r="AP54" s="237">
        <v>6.82</v>
      </c>
      <c r="AQ54" s="511" t="s">
        <v>279</v>
      </c>
      <c r="AR54" s="512">
        <v>3.76</v>
      </c>
      <c r="AS54" s="513">
        <v>10.18</v>
      </c>
      <c r="AT54" s="511" t="s">
        <v>164</v>
      </c>
      <c r="AU54" s="512">
        <v>17.38</v>
      </c>
      <c r="AV54" s="513">
        <v>18.22</v>
      </c>
      <c r="AW54" s="511" t="s">
        <v>169</v>
      </c>
      <c r="AX54" s="512">
        <v>34.605102000000002</v>
      </c>
      <c r="AY54" s="513">
        <v>65.231191999999993</v>
      </c>
      <c r="AZ54" s="276" t="s">
        <v>203</v>
      </c>
      <c r="BA54" s="277">
        <v>118.09119200000001</v>
      </c>
      <c r="BB54" s="277">
        <v>21.59</v>
      </c>
      <c r="BC54" s="277">
        <v>1.81</v>
      </c>
      <c r="BD54" s="278">
        <v>141.49119200000001</v>
      </c>
    </row>
    <row r="55" spans="1:56" s="117" customFormat="1" ht="12" customHeight="1" x14ac:dyDescent="0.25">
      <c r="A55" s="895" t="s">
        <v>65</v>
      </c>
      <c r="B55" s="897"/>
      <c r="C55" s="248" t="s">
        <v>861</v>
      </c>
      <c r="D55" s="502" t="s">
        <v>53</v>
      </c>
      <c r="E55" s="503" t="s">
        <v>53</v>
      </c>
      <c r="F55" s="504" t="s">
        <v>53</v>
      </c>
      <c r="G55" s="502" t="s">
        <v>163</v>
      </c>
      <c r="H55" s="503">
        <v>5.89</v>
      </c>
      <c r="I55" s="504">
        <v>6.19</v>
      </c>
      <c r="J55" s="502" t="s">
        <v>163</v>
      </c>
      <c r="K55" s="503">
        <v>5.84</v>
      </c>
      <c r="L55" s="504">
        <v>8.27</v>
      </c>
      <c r="M55" s="502" t="s">
        <v>53</v>
      </c>
      <c r="N55" s="503" t="s">
        <v>53</v>
      </c>
      <c r="O55" s="504" t="s">
        <v>53</v>
      </c>
      <c r="P55" s="505" t="s">
        <v>164</v>
      </c>
      <c r="Q55" s="236">
        <v>10.53</v>
      </c>
      <c r="R55" s="237">
        <v>15.29</v>
      </c>
      <c r="S55" s="505" t="s">
        <v>164</v>
      </c>
      <c r="T55" s="236">
        <v>13.49</v>
      </c>
      <c r="U55" s="237">
        <v>14.08</v>
      </c>
      <c r="V55" s="505" t="s">
        <v>201</v>
      </c>
      <c r="W55" s="236">
        <v>5.51</v>
      </c>
      <c r="X55" s="237">
        <v>10.23</v>
      </c>
      <c r="Y55" s="505" t="s">
        <v>200</v>
      </c>
      <c r="Z55" s="236">
        <v>15.032400000000001</v>
      </c>
      <c r="AA55" s="237">
        <v>24.5124</v>
      </c>
      <c r="AB55" s="505" t="s">
        <v>279</v>
      </c>
      <c r="AC55" s="236" t="s">
        <v>53</v>
      </c>
      <c r="AD55" s="237">
        <v>11.41</v>
      </c>
      <c r="AE55" s="505" t="s">
        <v>242</v>
      </c>
      <c r="AF55" s="236">
        <v>12.71</v>
      </c>
      <c r="AG55" s="237">
        <v>23.87</v>
      </c>
      <c r="AH55" s="505" t="s">
        <v>201</v>
      </c>
      <c r="AI55" s="236">
        <v>13.77</v>
      </c>
      <c r="AJ55" s="237">
        <v>16.27</v>
      </c>
      <c r="AK55" s="244" t="s">
        <v>200</v>
      </c>
      <c r="AL55" s="236">
        <v>18.399999999999999</v>
      </c>
      <c r="AM55" s="237">
        <v>20.350000000000001</v>
      </c>
      <c r="AN55" s="142" t="s">
        <v>275</v>
      </c>
      <c r="AO55" s="236">
        <v>36.090000000000003</v>
      </c>
      <c r="AP55" s="237">
        <v>56.48</v>
      </c>
      <c r="AQ55" s="511" t="s">
        <v>163</v>
      </c>
      <c r="AR55" s="512">
        <v>12.19</v>
      </c>
      <c r="AS55" s="513">
        <v>26.4</v>
      </c>
      <c r="AT55" s="511" t="s">
        <v>201</v>
      </c>
      <c r="AU55" s="512">
        <v>9.64</v>
      </c>
      <c r="AV55" s="513">
        <v>31.65</v>
      </c>
      <c r="AW55" s="511" t="s">
        <v>243</v>
      </c>
      <c r="AX55" s="512">
        <v>20.67</v>
      </c>
      <c r="AY55" s="513">
        <v>22.74</v>
      </c>
      <c r="AZ55" s="276" t="s">
        <v>200</v>
      </c>
      <c r="BA55" s="277">
        <v>82.86</v>
      </c>
      <c r="BB55" s="277" t="s">
        <v>53</v>
      </c>
      <c r="BC55" s="277">
        <v>16.27</v>
      </c>
      <c r="BD55" s="278">
        <v>120.63</v>
      </c>
    </row>
    <row r="56" spans="1:56" s="117" customFormat="1" ht="12" customHeight="1" x14ac:dyDescent="0.25">
      <c r="A56" s="895" t="s">
        <v>65</v>
      </c>
      <c r="B56" s="897"/>
      <c r="C56" s="533" t="s">
        <v>862</v>
      </c>
      <c r="D56" s="502"/>
      <c r="E56" s="503"/>
      <c r="F56" s="504"/>
      <c r="G56" s="502" t="s">
        <v>53</v>
      </c>
      <c r="H56" s="503" t="s">
        <v>53</v>
      </c>
      <c r="I56" s="504" t="s">
        <v>53</v>
      </c>
      <c r="J56" s="502" t="s">
        <v>279</v>
      </c>
      <c r="K56" s="503" t="s">
        <v>53</v>
      </c>
      <c r="L56" s="504">
        <v>0.68899999999999995</v>
      </c>
      <c r="M56" s="502" t="s">
        <v>53</v>
      </c>
      <c r="N56" s="503" t="s">
        <v>53</v>
      </c>
      <c r="O56" s="504" t="s">
        <v>53</v>
      </c>
      <c r="P56" s="505" t="s">
        <v>279</v>
      </c>
      <c r="Q56" s="236" t="s">
        <v>53</v>
      </c>
      <c r="R56" s="237">
        <v>37.51</v>
      </c>
      <c r="S56" s="505" t="s">
        <v>201</v>
      </c>
      <c r="T56" s="236">
        <v>4.5</v>
      </c>
      <c r="U56" s="237">
        <v>11.5</v>
      </c>
      <c r="V56" s="505" t="s">
        <v>164</v>
      </c>
      <c r="W56" s="236">
        <v>12.65</v>
      </c>
      <c r="X56" s="237">
        <v>16.2</v>
      </c>
      <c r="Y56" s="505" t="s">
        <v>53</v>
      </c>
      <c r="Z56" s="236" t="s">
        <v>53</v>
      </c>
      <c r="AA56" s="237" t="s">
        <v>53</v>
      </c>
      <c r="AB56" s="505" t="s">
        <v>163</v>
      </c>
      <c r="AC56" s="236">
        <v>24.95</v>
      </c>
      <c r="AD56" s="237">
        <v>24.95</v>
      </c>
      <c r="AE56" s="505" t="s">
        <v>53</v>
      </c>
      <c r="AF56" s="236" t="s">
        <v>53</v>
      </c>
      <c r="AG56" s="237" t="s">
        <v>53</v>
      </c>
      <c r="AH56" s="505" t="s">
        <v>279</v>
      </c>
      <c r="AI56" s="236">
        <v>8.1</v>
      </c>
      <c r="AJ56" s="237">
        <v>8.1</v>
      </c>
      <c r="AK56" s="244" t="s">
        <v>53</v>
      </c>
      <c r="AL56" s="236" t="s">
        <v>53</v>
      </c>
      <c r="AM56" s="237" t="s">
        <v>53</v>
      </c>
      <c r="AN56" s="142" t="s">
        <v>201</v>
      </c>
      <c r="AO56" s="236">
        <v>43.79</v>
      </c>
      <c r="AP56" s="237">
        <v>61.27</v>
      </c>
      <c r="AQ56" s="511" t="s">
        <v>163</v>
      </c>
      <c r="AR56" s="512" t="s">
        <v>53</v>
      </c>
      <c r="AS56" s="513">
        <v>26.92</v>
      </c>
      <c r="AT56" s="511" t="s">
        <v>163</v>
      </c>
      <c r="AU56" s="512">
        <v>26.12</v>
      </c>
      <c r="AV56" s="513">
        <v>26.12</v>
      </c>
      <c r="AW56" s="511" t="s">
        <v>279</v>
      </c>
      <c r="AX56" s="512">
        <v>56.87</v>
      </c>
      <c r="AY56" s="513">
        <v>56.87</v>
      </c>
      <c r="AZ56" s="276" t="s">
        <v>279</v>
      </c>
      <c r="BA56" s="277">
        <v>38.130000000000003</v>
      </c>
      <c r="BB56" s="277" t="s">
        <v>241</v>
      </c>
      <c r="BC56" s="277" t="s">
        <v>241</v>
      </c>
      <c r="BD56" s="278">
        <v>38.130000000000003</v>
      </c>
    </row>
    <row r="57" spans="1:56" s="117" customFormat="1" ht="12" customHeight="1" x14ac:dyDescent="0.25">
      <c r="A57" s="895" t="s">
        <v>65</v>
      </c>
      <c r="B57" s="897"/>
      <c r="C57" s="248" t="s">
        <v>858</v>
      </c>
      <c r="D57" s="502" t="s">
        <v>53</v>
      </c>
      <c r="E57" s="503" t="s">
        <v>53</v>
      </c>
      <c r="F57" s="504" t="s">
        <v>53</v>
      </c>
      <c r="G57" s="502" t="s">
        <v>53</v>
      </c>
      <c r="H57" s="503" t="s">
        <v>53</v>
      </c>
      <c r="I57" s="504" t="s">
        <v>53</v>
      </c>
      <c r="J57" s="502" t="s">
        <v>53</v>
      </c>
      <c r="K57" s="503" t="s">
        <v>53</v>
      </c>
      <c r="L57" s="504" t="s">
        <v>53</v>
      </c>
      <c r="M57" s="502" t="s">
        <v>53</v>
      </c>
      <c r="N57" s="503" t="s">
        <v>53</v>
      </c>
      <c r="O57" s="504" t="s">
        <v>53</v>
      </c>
      <c r="P57" s="505" t="s">
        <v>53</v>
      </c>
      <c r="Q57" s="236" t="s">
        <v>53</v>
      </c>
      <c r="R57" s="237" t="s">
        <v>53</v>
      </c>
      <c r="S57" s="505" t="s">
        <v>163</v>
      </c>
      <c r="T57" s="236">
        <v>12.52</v>
      </c>
      <c r="U57" s="237">
        <v>12.52</v>
      </c>
      <c r="V57" s="505" t="s">
        <v>200</v>
      </c>
      <c r="W57" s="236">
        <v>21.35</v>
      </c>
      <c r="X57" s="237">
        <v>30.22</v>
      </c>
      <c r="Y57" s="505" t="s">
        <v>201</v>
      </c>
      <c r="Z57" s="236">
        <v>33.22</v>
      </c>
      <c r="AA57" s="237">
        <v>53.88</v>
      </c>
      <c r="AB57" s="505" t="s">
        <v>164</v>
      </c>
      <c r="AC57" s="236">
        <v>17.09</v>
      </c>
      <c r="AD57" s="237">
        <v>21.11</v>
      </c>
      <c r="AE57" s="505" t="s">
        <v>201</v>
      </c>
      <c r="AF57" s="236">
        <v>16.23</v>
      </c>
      <c r="AG57" s="237">
        <v>20.23</v>
      </c>
      <c r="AH57" s="505" t="s">
        <v>279</v>
      </c>
      <c r="AI57" s="236">
        <v>19.466000000000001</v>
      </c>
      <c r="AJ57" s="237">
        <v>19.466000000000001</v>
      </c>
      <c r="AK57" s="244" t="s">
        <v>164</v>
      </c>
      <c r="AL57" s="236">
        <v>23.39</v>
      </c>
      <c r="AM57" s="237">
        <v>34.979999999999997</v>
      </c>
      <c r="AN57" s="142" t="s">
        <v>279</v>
      </c>
      <c r="AO57" s="236">
        <v>11.44</v>
      </c>
      <c r="AP57" s="237">
        <v>12.65</v>
      </c>
      <c r="AQ57" s="511" t="s">
        <v>53</v>
      </c>
      <c r="AR57" s="512" t="s">
        <v>53</v>
      </c>
      <c r="AS57" s="513" t="s">
        <v>53</v>
      </c>
      <c r="AT57" s="511" t="s">
        <v>53</v>
      </c>
      <c r="AU57" s="512" t="s">
        <v>53</v>
      </c>
      <c r="AV57" s="513" t="s">
        <v>53</v>
      </c>
      <c r="AW57" s="511" t="s">
        <v>200</v>
      </c>
      <c r="AX57" s="512">
        <v>24.02</v>
      </c>
      <c r="AY57" s="513">
        <v>35.479999999999997</v>
      </c>
      <c r="AZ57" s="276" t="s">
        <v>242</v>
      </c>
      <c r="BA57" s="277">
        <v>26.92</v>
      </c>
      <c r="BB57" s="277" t="s">
        <v>241</v>
      </c>
      <c r="BC57" s="277" t="s">
        <v>53</v>
      </c>
      <c r="BD57" s="278">
        <v>27.96</v>
      </c>
    </row>
    <row r="58" spans="1:56" s="117" customFormat="1" ht="12" customHeight="1" x14ac:dyDescent="0.25">
      <c r="A58" s="895" t="s">
        <v>65</v>
      </c>
      <c r="B58" s="897"/>
      <c r="C58" s="248" t="s">
        <v>865</v>
      </c>
      <c r="D58" s="502"/>
      <c r="E58" s="503"/>
      <c r="F58" s="504"/>
      <c r="G58" s="502"/>
      <c r="H58" s="503"/>
      <c r="I58" s="504"/>
      <c r="J58" s="502"/>
      <c r="K58" s="503"/>
      <c r="L58" s="504"/>
      <c r="M58" s="502"/>
      <c r="N58" s="503"/>
      <c r="O58" s="504"/>
      <c r="P58" s="505"/>
      <c r="Q58" s="236"/>
      <c r="R58" s="237"/>
      <c r="S58" s="505"/>
      <c r="T58" s="236"/>
      <c r="U58" s="237"/>
      <c r="V58" s="505"/>
      <c r="W58" s="236"/>
      <c r="X58" s="237"/>
      <c r="Y58" s="505"/>
      <c r="Z58" s="236"/>
      <c r="AA58" s="237"/>
      <c r="AB58" s="505"/>
      <c r="AC58" s="236"/>
      <c r="AD58" s="237"/>
      <c r="AE58" s="505"/>
      <c r="AF58" s="236"/>
      <c r="AG58" s="237"/>
      <c r="AH58" s="505"/>
      <c r="AI58" s="236"/>
      <c r="AJ58" s="237"/>
      <c r="AK58" s="244"/>
      <c r="AL58" s="236"/>
      <c r="AM58" s="237"/>
      <c r="AN58" s="142"/>
      <c r="AO58" s="236"/>
      <c r="AP58" s="237"/>
      <c r="AQ58" s="511" t="s">
        <v>200</v>
      </c>
      <c r="AR58" s="512">
        <v>21.84</v>
      </c>
      <c r="AS58" s="513">
        <v>21.84</v>
      </c>
      <c r="AT58" s="511" t="s">
        <v>201</v>
      </c>
      <c r="AU58" s="512">
        <v>25.5</v>
      </c>
      <c r="AV58" s="513">
        <v>25.5</v>
      </c>
      <c r="AW58" s="511" t="s">
        <v>165</v>
      </c>
      <c r="AX58" s="512">
        <v>31.272352999999999</v>
      </c>
      <c r="AY58" s="513">
        <v>31.272352999999999</v>
      </c>
      <c r="AZ58" s="276" t="s">
        <v>200</v>
      </c>
      <c r="BA58" s="277">
        <v>19.250450000000001</v>
      </c>
      <c r="BB58" s="277" t="s">
        <v>241</v>
      </c>
      <c r="BC58" s="277" t="s">
        <v>241</v>
      </c>
      <c r="BD58" s="278">
        <v>19.250450000000001</v>
      </c>
    </row>
    <row r="59" spans="1:56" s="117" customFormat="1" ht="12" customHeight="1" x14ac:dyDescent="0.25">
      <c r="A59" s="895"/>
      <c r="B59" s="897"/>
      <c r="C59" s="248" t="s">
        <v>867</v>
      </c>
      <c r="D59" s="502" t="s">
        <v>53</v>
      </c>
      <c r="E59" s="503" t="s">
        <v>53</v>
      </c>
      <c r="F59" s="504" t="s">
        <v>53</v>
      </c>
      <c r="G59" s="502" t="s">
        <v>279</v>
      </c>
      <c r="H59" s="503">
        <v>2.351</v>
      </c>
      <c r="I59" s="504">
        <v>2.7313999999999998</v>
      </c>
      <c r="J59" s="502" t="s">
        <v>53</v>
      </c>
      <c r="K59" s="503" t="s">
        <v>53</v>
      </c>
      <c r="L59" s="504" t="s">
        <v>53</v>
      </c>
      <c r="M59" s="502" t="s">
        <v>53</v>
      </c>
      <c r="N59" s="503" t="s">
        <v>53</v>
      </c>
      <c r="O59" s="504" t="s">
        <v>53</v>
      </c>
      <c r="P59" s="505" t="s">
        <v>53</v>
      </c>
      <c r="Q59" s="236" t="s">
        <v>53</v>
      </c>
      <c r="R59" s="237" t="s">
        <v>53</v>
      </c>
      <c r="S59" s="505" t="s">
        <v>163</v>
      </c>
      <c r="T59" s="236">
        <v>9.3000000000000007</v>
      </c>
      <c r="U59" s="237">
        <v>27.14</v>
      </c>
      <c r="V59" s="505" t="s">
        <v>53</v>
      </c>
      <c r="W59" s="236" t="s">
        <v>53</v>
      </c>
      <c r="X59" s="237" t="s">
        <v>53</v>
      </c>
      <c r="Y59" s="505" t="s">
        <v>53</v>
      </c>
      <c r="Z59" s="236" t="s">
        <v>53</v>
      </c>
      <c r="AA59" s="237" t="s">
        <v>53</v>
      </c>
      <c r="AB59" s="505" t="s">
        <v>53</v>
      </c>
      <c r="AC59" s="236" t="s">
        <v>53</v>
      </c>
      <c r="AD59" s="237" t="s">
        <v>53</v>
      </c>
      <c r="AE59" s="505" t="s">
        <v>53</v>
      </c>
      <c r="AF59" s="236" t="s">
        <v>53</v>
      </c>
      <c r="AG59" s="237" t="s">
        <v>53</v>
      </c>
      <c r="AH59" s="505" t="s">
        <v>53</v>
      </c>
      <c r="AI59" s="236" t="s">
        <v>53</v>
      </c>
      <c r="AJ59" s="237" t="s">
        <v>53</v>
      </c>
      <c r="AK59" s="244" t="s">
        <v>163</v>
      </c>
      <c r="AL59" s="236">
        <v>5.47</v>
      </c>
      <c r="AM59" s="237">
        <v>8.41</v>
      </c>
      <c r="AN59" s="142" t="s">
        <v>164</v>
      </c>
      <c r="AO59" s="236">
        <v>57.77</v>
      </c>
      <c r="AP59" s="237">
        <v>58.07</v>
      </c>
      <c r="AQ59" s="511" t="s">
        <v>242</v>
      </c>
      <c r="AR59" s="512">
        <v>6.24</v>
      </c>
      <c r="AS59" s="513">
        <v>18.89</v>
      </c>
      <c r="AT59" s="511" t="s">
        <v>163</v>
      </c>
      <c r="AU59" s="512" t="s">
        <v>53</v>
      </c>
      <c r="AV59" s="513">
        <v>63.24</v>
      </c>
      <c r="AW59" s="511" t="s">
        <v>279</v>
      </c>
      <c r="AX59" s="512">
        <v>5.87</v>
      </c>
      <c r="AY59" s="513">
        <v>11.99</v>
      </c>
      <c r="AZ59" s="276" t="s">
        <v>279</v>
      </c>
      <c r="BA59" s="277" t="s">
        <v>53</v>
      </c>
      <c r="BB59" s="277" t="s">
        <v>53</v>
      </c>
      <c r="BC59" s="277" t="s">
        <v>241</v>
      </c>
      <c r="BD59" s="278">
        <v>16.489999999999998</v>
      </c>
    </row>
    <row r="60" spans="1:56" s="117" customFormat="1" ht="12" customHeight="1" x14ac:dyDescent="0.25">
      <c r="A60" s="895"/>
      <c r="B60" s="897"/>
      <c r="C60" s="533" t="s">
        <v>864</v>
      </c>
      <c r="D60" s="502" t="s">
        <v>53</v>
      </c>
      <c r="E60" s="503" t="s">
        <v>53</v>
      </c>
      <c r="F60" s="504" t="s">
        <v>53</v>
      </c>
      <c r="G60" s="502" t="s">
        <v>53</v>
      </c>
      <c r="H60" s="503" t="s">
        <v>53</v>
      </c>
      <c r="I60" s="504" t="s">
        <v>53</v>
      </c>
      <c r="J60" s="502" t="s">
        <v>163</v>
      </c>
      <c r="K60" s="503" t="s">
        <v>53</v>
      </c>
      <c r="L60" s="504">
        <v>15.172000000000001</v>
      </c>
      <c r="M60" s="502" t="s">
        <v>201</v>
      </c>
      <c r="N60" s="503">
        <v>6.0910000000000002</v>
      </c>
      <c r="O60" s="504">
        <v>11.301</v>
      </c>
      <c r="P60" s="505" t="s">
        <v>164</v>
      </c>
      <c r="Q60" s="236">
        <v>4.0999999999999996</v>
      </c>
      <c r="R60" s="237">
        <v>6.52</v>
      </c>
      <c r="S60" s="505" t="s">
        <v>279</v>
      </c>
      <c r="T60" s="236">
        <v>6.51</v>
      </c>
      <c r="U60" s="237">
        <v>6.8</v>
      </c>
      <c r="V60" s="505" t="s">
        <v>279</v>
      </c>
      <c r="W60" s="236">
        <v>2.33</v>
      </c>
      <c r="X60" s="237">
        <v>2.33</v>
      </c>
      <c r="Y60" s="505" t="s">
        <v>279</v>
      </c>
      <c r="Z60" s="236">
        <v>3.72</v>
      </c>
      <c r="AA60" s="237">
        <v>3.72</v>
      </c>
      <c r="AB60" s="505" t="s">
        <v>163</v>
      </c>
      <c r="AC60" s="236" t="s">
        <v>53</v>
      </c>
      <c r="AD60" s="237">
        <v>9.907</v>
      </c>
      <c r="AE60" s="505" t="s">
        <v>163</v>
      </c>
      <c r="AF60" s="236">
        <v>7.7</v>
      </c>
      <c r="AG60" s="237">
        <v>9.11</v>
      </c>
      <c r="AH60" s="505" t="s">
        <v>53</v>
      </c>
      <c r="AI60" s="236" t="s">
        <v>53</v>
      </c>
      <c r="AJ60" s="237" t="s">
        <v>53</v>
      </c>
      <c r="AK60" s="244" t="s">
        <v>53</v>
      </c>
      <c r="AL60" s="236" t="s">
        <v>53</v>
      </c>
      <c r="AM60" s="237" t="s">
        <v>53</v>
      </c>
      <c r="AN60" s="142" t="s">
        <v>163</v>
      </c>
      <c r="AO60" s="236">
        <v>1.53</v>
      </c>
      <c r="AP60" s="237">
        <v>6.87</v>
      </c>
      <c r="AQ60" s="511" t="s">
        <v>242</v>
      </c>
      <c r="AR60" s="512">
        <v>5.96</v>
      </c>
      <c r="AS60" s="513">
        <v>6.28</v>
      </c>
      <c r="AT60" s="511" t="s">
        <v>164</v>
      </c>
      <c r="AU60" s="512">
        <v>7.47</v>
      </c>
      <c r="AV60" s="513">
        <v>9.83</v>
      </c>
      <c r="AW60" s="511" t="s">
        <v>243</v>
      </c>
      <c r="AX60" s="512">
        <v>12.5</v>
      </c>
      <c r="AY60" s="513">
        <v>15.715</v>
      </c>
      <c r="AZ60" s="276" t="s">
        <v>275</v>
      </c>
      <c r="BA60" s="277">
        <v>11.845000000000001</v>
      </c>
      <c r="BB60" s="277" t="s">
        <v>241</v>
      </c>
      <c r="BC60" s="277" t="s">
        <v>53</v>
      </c>
      <c r="BD60" s="278">
        <v>12.855</v>
      </c>
    </row>
    <row r="61" spans="1:56" s="117" customFormat="1" ht="12" customHeight="1" x14ac:dyDescent="0.25">
      <c r="A61" s="895"/>
      <c r="B61" s="897"/>
      <c r="C61" s="533" t="s">
        <v>870</v>
      </c>
      <c r="D61" s="502"/>
      <c r="E61" s="503"/>
      <c r="F61" s="504"/>
      <c r="G61" s="502"/>
      <c r="H61" s="503"/>
      <c r="I61" s="504"/>
      <c r="J61" s="502"/>
      <c r="K61" s="503"/>
      <c r="L61" s="504"/>
      <c r="M61" s="502"/>
      <c r="N61" s="503"/>
      <c r="O61" s="504"/>
      <c r="P61" s="505"/>
      <c r="Q61" s="236"/>
      <c r="R61" s="237"/>
      <c r="S61" s="505"/>
      <c r="T61" s="236"/>
      <c r="U61" s="237"/>
      <c r="V61" s="505"/>
      <c r="W61" s="236"/>
      <c r="X61" s="237"/>
      <c r="Y61" s="505"/>
      <c r="Z61" s="236"/>
      <c r="AA61" s="237"/>
      <c r="AB61" s="505"/>
      <c r="AC61" s="236"/>
      <c r="AD61" s="237"/>
      <c r="AE61" s="505"/>
      <c r="AF61" s="236"/>
      <c r="AG61" s="237"/>
      <c r="AH61" s="505"/>
      <c r="AI61" s="236"/>
      <c r="AJ61" s="237"/>
      <c r="AK61" s="244"/>
      <c r="AL61" s="236"/>
      <c r="AM61" s="237"/>
      <c r="AN61" s="142"/>
      <c r="AO61" s="236"/>
      <c r="AP61" s="237"/>
      <c r="AQ61" s="511" t="s">
        <v>53</v>
      </c>
      <c r="AR61" s="512" t="s">
        <v>53</v>
      </c>
      <c r="AS61" s="513" t="s">
        <v>53</v>
      </c>
      <c r="AT61" s="511" t="s">
        <v>53</v>
      </c>
      <c r="AU61" s="512" t="s">
        <v>53</v>
      </c>
      <c r="AV61" s="513" t="s">
        <v>53</v>
      </c>
      <c r="AW61" s="511" t="s">
        <v>53</v>
      </c>
      <c r="AX61" s="512" t="s">
        <v>53</v>
      </c>
      <c r="AY61" s="513" t="s">
        <v>53</v>
      </c>
      <c r="AZ61" s="276" t="s">
        <v>279</v>
      </c>
      <c r="BA61" s="277">
        <v>6.22</v>
      </c>
      <c r="BB61" s="277" t="s">
        <v>241</v>
      </c>
      <c r="BC61" s="277" t="s">
        <v>241</v>
      </c>
      <c r="BD61" s="278">
        <v>6.22</v>
      </c>
    </row>
    <row r="62" spans="1:56" s="117" customFormat="1" ht="12" customHeight="1" x14ac:dyDescent="0.25">
      <c r="A62" s="895"/>
      <c r="B62" s="897"/>
      <c r="C62" s="533" t="s">
        <v>868</v>
      </c>
      <c r="D62" s="502"/>
      <c r="E62" s="503"/>
      <c r="F62" s="504"/>
      <c r="G62" s="502"/>
      <c r="H62" s="503"/>
      <c r="I62" s="504"/>
      <c r="J62" s="502"/>
      <c r="K62" s="503"/>
      <c r="L62" s="504"/>
      <c r="M62" s="502"/>
      <c r="N62" s="503"/>
      <c r="O62" s="504"/>
      <c r="P62" s="505"/>
      <c r="Q62" s="236"/>
      <c r="R62" s="237"/>
      <c r="S62" s="505"/>
      <c r="T62" s="236"/>
      <c r="U62" s="237"/>
      <c r="V62" s="505"/>
      <c r="W62" s="236"/>
      <c r="X62" s="237"/>
      <c r="Y62" s="505"/>
      <c r="Z62" s="236"/>
      <c r="AA62" s="237"/>
      <c r="AB62" s="505"/>
      <c r="AC62" s="236"/>
      <c r="AD62" s="237"/>
      <c r="AE62" s="505"/>
      <c r="AF62" s="236"/>
      <c r="AG62" s="237"/>
      <c r="AH62" s="505"/>
      <c r="AI62" s="236"/>
      <c r="AJ62" s="237"/>
      <c r="AK62" s="244"/>
      <c r="AL62" s="236"/>
      <c r="AM62" s="237"/>
      <c r="AN62" s="142"/>
      <c r="AO62" s="236"/>
      <c r="AP62" s="237"/>
      <c r="AQ62" s="511" t="s">
        <v>53</v>
      </c>
      <c r="AR62" s="512" t="s">
        <v>53</v>
      </c>
      <c r="AS62" s="513" t="s">
        <v>53</v>
      </c>
      <c r="AT62" s="511" t="s">
        <v>53</v>
      </c>
      <c r="AU62" s="512" t="s">
        <v>53</v>
      </c>
      <c r="AV62" s="513" t="s">
        <v>53</v>
      </c>
      <c r="AW62" s="511"/>
      <c r="AX62" s="512"/>
      <c r="AY62" s="513"/>
      <c r="AZ62" s="276" t="s">
        <v>279</v>
      </c>
      <c r="BA62" s="277">
        <v>4.63</v>
      </c>
      <c r="BB62" s="277" t="s">
        <v>241</v>
      </c>
      <c r="BC62" s="277" t="s">
        <v>241</v>
      </c>
      <c r="BD62" s="278">
        <v>4.63</v>
      </c>
    </row>
    <row r="63" spans="1:56" s="117" customFormat="1" ht="12" customHeight="1" x14ac:dyDescent="0.25">
      <c r="A63" s="895" t="s">
        <v>65</v>
      </c>
      <c r="B63" s="897"/>
      <c r="C63" s="248" t="s">
        <v>871</v>
      </c>
      <c r="D63" s="502"/>
      <c r="E63" s="503"/>
      <c r="F63" s="504"/>
      <c r="G63" s="502"/>
      <c r="H63" s="503"/>
      <c r="I63" s="504"/>
      <c r="J63" s="502"/>
      <c r="K63" s="503"/>
      <c r="L63" s="504"/>
      <c r="M63" s="502"/>
      <c r="N63" s="503"/>
      <c r="O63" s="504"/>
      <c r="P63" s="505"/>
      <c r="Q63" s="236"/>
      <c r="R63" s="237"/>
      <c r="S63" s="505"/>
      <c r="T63" s="236"/>
      <c r="U63" s="237"/>
      <c r="V63" s="505"/>
      <c r="W63" s="236"/>
      <c r="X63" s="237"/>
      <c r="Y63" s="505"/>
      <c r="Z63" s="236"/>
      <c r="AA63" s="237"/>
      <c r="AB63" s="505"/>
      <c r="AC63" s="236"/>
      <c r="AD63" s="237"/>
      <c r="AE63" s="505"/>
      <c r="AF63" s="236"/>
      <c r="AG63" s="237"/>
      <c r="AH63" s="505"/>
      <c r="AI63" s="236"/>
      <c r="AJ63" s="237"/>
      <c r="AK63" s="244"/>
      <c r="AL63" s="236"/>
      <c r="AM63" s="237"/>
      <c r="AN63" s="142"/>
      <c r="AO63" s="236"/>
      <c r="AP63" s="237"/>
      <c r="AQ63" s="511" t="s">
        <v>53</v>
      </c>
      <c r="AR63" s="512" t="s">
        <v>53</v>
      </c>
      <c r="AS63" s="513" t="s">
        <v>53</v>
      </c>
      <c r="AT63" s="511"/>
      <c r="AU63" s="512"/>
      <c r="AV63" s="513"/>
      <c r="AW63" s="511" t="s">
        <v>53</v>
      </c>
      <c r="AX63" s="512" t="s">
        <v>53</v>
      </c>
      <c r="AY63" s="513" t="s">
        <v>53</v>
      </c>
      <c r="AZ63" s="276"/>
      <c r="BA63" s="277"/>
      <c r="BB63" s="277"/>
      <c r="BC63" s="277"/>
      <c r="BD63" s="278" t="s">
        <v>241</v>
      </c>
    </row>
    <row r="64" spans="1:56" s="117" customFormat="1" ht="12" customHeight="1" x14ac:dyDescent="0.25">
      <c r="A64" s="895" t="s">
        <v>65</v>
      </c>
      <c r="B64" s="897"/>
      <c r="C64" s="248" t="s">
        <v>866</v>
      </c>
      <c r="D64" s="502"/>
      <c r="E64" s="503"/>
      <c r="F64" s="504"/>
      <c r="G64" s="502" t="s">
        <v>279</v>
      </c>
      <c r="H64" s="503">
        <v>3.8</v>
      </c>
      <c r="I64" s="504">
        <v>3.8</v>
      </c>
      <c r="J64" s="502" t="s">
        <v>164</v>
      </c>
      <c r="K64" s="503">
        <v>3.54</v>
      </c>
      <c r="L64" s="504">
        <v>5.04</v>
      </c>
      <c r="M64" s="502" t="s">
        <v>201</v>
      </c>
      <c r="N64" s="503">
        <v>6.55</v>
      </c>
      <c r="O64" s="504">
        <v>7.35</v>
      </c>
      <c r="P64" s="505" t="s">
        <v>163</v>
      </c>
      <c r="Q64" s="236">
        <v>5.3070000000000004</v>
      </c>
      <c r="R64" s="237">
        <v>5.3070000000000004</v>
      </c>
      <c r="S64" s="505" t="s">
        <v>163</v>
      </c>
      <c r="T64" s="236">
        <v>4.3170000000000002</v>
      </c>
      <c r="U64" s="237">
        <v>4.3170000000000002</v>
      </c>
      <c r="V64" s="505" t="s">
        <v>164</v>
      </c>
      <c r="W64" s="236">
        <v>11.06</v>
      </c>
      <c r="X64" s="237">
        <v>11.06</v>
      </c>
      <c r="Y64" s="505" t="s">
        <v>242</v>
      </c>
      <c r="Z64" s="236">
        <v>6.29</v>
      </c>
      <c r="AA64" s="237">
        <v>6.29</v>
      </c>
      <c r="AB64" s="505" t="s">
        <v>242</v>
      </c>
      <c r="AC64" s="236">
        <v>17.559999999999999</v>
      </c>
      <c r="AD64" s="237">
        <v>17.559999999999999</v>
      </c>
      <c r="AE64" s="505" t="s">
        <v>200</v>
      </c>
      <c r="AF64" s="236">
        <v>13.36</v>
      </c>
      <c r="AG64" s="237">
        <v>13.36</v>
      </c>
      <c r="AH64" s="505" t="s">
        <v>165</v>
      </c>
      <c r="AI64" s="236">
        <v>17.29</v>
      </c>
      <c r="AJ64" s="237">
        <v>18.059999999999999</v>
      </c>
      <c r="AK64" s="244" t="s">
        <v>275</v>
      </c>
      <c r="AL64" s="236">
        <v>21.19</v>
      </c>
      <c r="AM64" s="237">
        <v>22.38</v>
      </c>
      <c r="AN64" s="142" t="s">
        <v>165</v>
      </c>
      <c r="AO64" s="236">
        <v>30.45</v>
      </c>
      <c r="AP64" s="237">
        <v>30.45</v>
      </c>
      <c r="AQ64" s="511" t="s">
        <v>279</v>
      </c>
      <c r="AR64" s="512">
        <v>7.4</v>
      </c>
      <c r="AS64" s="513">
        <v>7.4</v>
      </c>
      <c r="AT64" s="511" t="s">
        <v>163</v>
      </c>
      <c r="AU64" s="512">
        <v>19.28</v>
      </c>
      <c r="AV64" s="513">
        <v>21.52</v>
      </c>
      <c r="AW64" s="511" t="s">
        <v>53</v>
      </c>
      <c r="AX64" s="512" t="s">
        <v>53</v>
      </c>
      <c r="AY64" s="513" t="s">
        <v>53</v>
      </c>
      <c r="AZ64" s="276" t="s">
        <v>53</v>
      </c>
      <c r="BA64" s="277" t="s">
        <v>53</v>
      </c>
      <c r="BB64" s="277" t="s">
        <v>53</v>
      </c>
      <c r="BC64" s="277" t="s">
        <v>53</v>
      </c>
      <c r="BD64" s="278" t="s">
        <v>53</v>
      </c>
    </row>
    <row r="65" spans="1:57" s="117" customFormat="1" ht="12" customHeight="1" x14ac:dyDescent="0.25">
      <c r="A65" s="895" t="s">
        <v>65</v>
      </c>
      <c r="B65" s="898"/>
      <c r="C65" s="614" t="s">
        <v>859</v>
      </c>
      <c r="D65" s="502"/>
      <c r="E65" s="503"/>
      <c r="F65" s="504"/>
      <c r="G65" s="502" t="s">
        <v>53</v>
      </c>
      <c r="H65" s="503" t="s">
        <v>53</v>
      </c>
      <c r="I65" s="504" t="s">
        <v>53</v>
      </c>
      <c r="J65" s="502"/>
      <c r="K65" s="503"/>
      <c r="L65" s="504"/>
      <c r="M65" s="502"/>
      <c r="N65" s="503"/>
      <c r="O65" s="504"/>
      <c r="P65" s="506" t="s">
        <v>53</v>
      </c>
      <c r="Q65" s="242" t="s">
        <v>53</v>
      </c>
      <c r="R65" s="243" t="s">
        <v>53</v>
      </c>
      <c r="S65" s="506"/>
      <c r="T65" s="242"/>
      <c r="U65" s="243"/>
      <c r="V65" s="506"/>
      <c r="W65" s="242"/>
      <c r="X65" s="243"/>
      <c r="Y65" s="506" t="s">
        <v>53</v>
      </c>
      <c r="Z65" s="242" t="s">
        <v>53</v>
      </c>
      <c r="AA65" s="243" t="s">
        <v>53</v>
      </c>
      <c r="AB65" s="506" t="s">
        <v>279</v>
      </c>
      <c r="AC65" s="242">
        <v>18.45</v>
      </c>
      <c r="AD65" s="243">
        <v>18.45</v>
      </c>
      <c r="AE65" s="506" t="s">
        <v>53</v>
      </c>
      <c r="AF65" s="242" t="s">
        <v>53</v>
      </c>
      <c r="AG65" s="243" t="s">
        <v>53</v>
      </c>
      <c r="AH65" s="506" t="s">
        <v>53</v>
      </c>
      <c r="AI65" s="242" t="s">
        <v>53</v>
      </c>
      <c r="AJ65" s="243" t="s">
        <v>53</v>
      </c>
      <c r="AK65" s="246"/>
      <c r="AL65" s="242"/>
      <c r="AM65" s="243"/>
      <c r="AN65" s="241" t="s">
        <v>53</v>
      </c>
      <c r="AO65" s="242" t="s">
        <v>53</v>
      </c>
      <c r="AP65" s="243" t="s">
        <v>53</v>
      </c>
      <c r="AQ65" s="511" t="s">
        <v>53</v>
      </c>
      <c r="AR65" s="512" t="s">
        <v>53</v>
      </c>
      <c r="AS65" s="513" t="s">
        <v>53</v>
      </c>
      <c r="AT65" s="511" t="s">
        <v>242</v>
      </c>
      <c r="AU65" s="512">
        <v>18.670000000000002</v>
      </c>
      <c r="AV65" s="513">
        <v>43.61</v>
      </c>
      <c r="AW65" s="511" t="s">
        <v>279</v>
      </c>
      <c r="AX65" s="512">
        <v>1.51</v>
      </c>
      <c r="AY65" s="513">
        <v>2.14</v>
      </c>
      <c r="AZ65" s="279" t="s">
        <v>53</v>
      </c>
      <c r="BA65" s="280" t="s">
        <v>53</v>
      </c>
      <c r="BB65" s="280" t="s">
        <v>53</v>
      </c>
      <c r="BC65" s="280" t="s">
        <v>53</v>
      </c>
      <c r="BD65" s="281" t="s">
        <v>53</v>
      </c>
      <c r="BE65" s="291"/>
    </row>
    <row r="66" spans="1:57" s="117" customFormat="1" ht="12" customHeight="1" x14ac:dyDescent="0.25">
      <c r="A66" s="895" t="s">
        <v>65</v>
      </c>
      <c r="B66" s="896" t="s">
        <v>37</v>
      </c>
      <c r="C66" s="247" t="s">
        <v>914</v>
      </c>
      <c r="D66" s="498" t="s">
        <v>168</v>
      </c>
      <c r="E66" s="499">
        <v>77.328999999999994</v>
      </c>
      <c r="F66" s="500">
        <v>78.558999999999997</v>
      </c>
      <c r="G66" s="498" t="s">
        <v>168</v>
      </c>
      <c r="H66" s="499">
        <v>68.86</v>
      </c>
      <c r="I66" s="500">
        <v>83.805999999999997</v>
      </c>
      <c r="J66" s="498" t="s">
        <v>171</v>
      </c>
      <c r="K66" s="499">
        <v>127.12</v>
      </c>
      <c r="L66" s="500">
        <v>132.33000000000001</v>
      </c>
      <c r="M66" s="498" t="s">
        <v>202</v>
      </c>
      <c r="N66" s="499">
        <v>72.86</v>
      </c>
      <c r="O66" s="500">
        <v>111.04</v>
      </c>
      <c r="P66" s="501" t="s">
        <v>238</v>
      </c>
      <c r="Q66" s="239">
        <v>98.06</v>
      </c>
      <c r="R66" s="240">
        <v>115.58</v>
      </c>
      <c r="S66" s="501" t="s">
        <v>169</v>
      </c>
      <c r="T66" s="239">
        <v>178.19</v>
      </c>
      <c r="U66" s="240">
        <v>193.63</v>
      </c>
      <c r="V66" s="501" t="s">
        <v>168</v>
      </c>
      <c r="W66" s="239">
        <v>148.58000000000001</v>
      </c>
      <c r="X66" s="240">
        <v>165.45</v>
      </c>
      <c r="Y66" s="501" t="s">
        <v>166</v>
      </c>
      <c r="Z66" s="239">
        <v>83.44</v>
      </c>
      <c r="AA66" s="240">
        <v>116.53</v>
      </c>
      <c r="AB66" s="501" t="s">
        <v>244</v>
      </c>
      <c r="AC66" s="239">
        <v>183.64</v>
      </c>
      <c r="AD66" s="240">
        <v>249.71</v>
      </c>
      <c r="AE66" s="501" t="s">
        <v>275</v>
      </c>
      <c r="AF66" s="239">
        <v>135.72</v>
      </c>
      <c r="AG66" s="240">
        <v>175.6</v>
      </c>
      <c r="AH66" s="501" t="s">
        <v>165</v>
      </c>
      <c r="AI66" s="239">
        <v>98.12</v>
      </c>
      <c r="AJ66" s="240">
        <v>139.81</v>
      </c>
      <c r="AK66" s="245" t="s">
        <v>170</v>
      </c>
      <c r="AL66" s="239">
        <v>197.72</v>
      </c>
      <c r="AM66" s="240">
        <v>233.66</v>
      </c>
      <c r="AN66" s="238" t="s">
        <v>168</v>
      </c>
      <c r="AO66" s="239">
        <v>196.68</v>
      </c>
      <c r="AP66" s="240">
        <v>216.86</v>
      </c>
      <c r="AQ66" s="508" t="s">
        <v>203</v>
      </c>
      <c r="AR66" s="509">
        <v>129.91</v>
      </c>
      <c r="AS66" s="510">
        <v>255.69</v>
      </c>
      <c r="AT66" s="508" t="s">
        <v>169</v>
      </c>
      <c r="AU66" s="509">
        <v>106.35</v>
      </c>
      <c r="AV66" s="510">
        <v>161.25</v>
      </c>
      <c r="AW66" s="508" t="s">
        <v>205</v>
      </c>
      <c r="AX66" s="509">
        <v>272.80227600000001</v>
      </c>
      <c r="AY66" s="510">
        <v>301.742276</v>
      </c>
      <c r="AZ66" s="273" t="s">
        <v>171</v>
      </c>
      <c r="BA66" s="274">
        <v>260.76</v>
      </c>
      <c r="BB66" s="274" t="s">
        <v>53</v>
      </c>
      <c r="BC66" s="274" t="s">
        <v>241</v>
      </c>
      <c r="BD66" s="275">
        <v>267.92</v>
      </c>
    </row>
    <row r="67" spans="1:57" s="117" customFormat="1" ht="12" customHeight="1" x14ac:dyDescent="0.25">
      <c r="A67" s="895" t="s">
        <v>65</v>
      </c>
      <c r="B67" s="897"/>
      <c r="C67" s="533" t="s">
        <v>917</v>
      </c>
      <c r="D67" s="502" t="s">
        <v>164</v>
      </c>
      <c r="E67" s="503">
        <v>19.084</v>
      </c>
      <c r="F67" s="504">
        <v>19.564</v>
      </c>
      <c r="G67" s="502" t="s">
        <v>279</v>
      </c>
      <c r="H67" s="503">
        <v>19.863</v>
      </c>
      <c r="I67" s="504">
        <v>19.863</v>
      </c>
      <c r="J67" s="502" t="s">
        <v>53</v>
      </c>
      <c r="K67" s="503" t="s">
        <v>53</v>
      </c>
      <c r="L67" s="504" t="s">
        <v>53</v>
      </c>
      <c r="M67" s="502" t="s">
        <v>53</v>
      </c>
      <c r="N67" s="503" t="s">
        <v>53</v>
      </c>
      <c r="O67" s="504" t="s">
        <v>53</v>
      </c>
      <c r="P67" s="505" t="s">
        <v>53</v>
      </c>
      <c r="Q67" s="236" t="s">
        <v>53</v>
      </c>
      <c r="R67" s="237" t="s">
        <v>53</v>
      </c>
      <c r="S67" s="505" t="s">
        <v>53</v>
      </c>
      <c r="T67" s="236" t="s">
        <v>53</v>
      </c>
      <c r="U67" s="237" t="s">
        <v>53</v>
      </c>
      <c r="V67" s="505" t="s">
        <v>53</v>
      </c>
      <c r="W67" s="236" t="s">
        <v>53</v>
      </c>
      <c r="X67" s="237" t="s">
        <v>53</v>
      </c>
      <c r="Y67" s="505"/>
      <c r="Z67" s="236"/>
      <c r="AA67" s="237"/>
      <c r="AB67" s="505"/>
      <c r="AC67" s="236"/>
      <c r="AD67" s="237"/>
      <c r="AE67" s="505"/>
      <c r="AF67" s="236"/>
      <c r="AG67" s="237"/>
      <c r="AH67" s="505"/>
      <c r="AI67" s="236"/>
      <c r="AJ67" s="237"/>
      <c r="AK67" s="244"/>
      <c r="AL67" s="236"/>
      <c r="AM67" s="237"/>
      <c r="AN67" s="142" t="s">
        <v>279</v>
      </c>
      <c r="AO67" s="236">
        <v>10.53</v>
      </c>
      <c r="AP67" s="237">
        <v>28.42</v>
      </c>
      <c r="AQ67" s="511" t="s">
        <v>53</v>
      </c>
      <c r="AR67" s="512" t="s">
        <v>53</v>
      </c>
      <c r="AS67" s="513" t="s">
        <v>53</v>
      </c>
      <c r="AT67" s="511" t="s">
        <v>53</v>
      </c>
      <c r="AU67" s="512" t="s">
        <v>53</v>
      </c>
      <c r="AV67" s="513" t="s">
        <v>53</v>
      </c>
      <c r="AW67" s="511" t="s">
        <v>53</v>
      </c>
      <c r="AX67" s="512" t="s">
        <v>53</v>
      </c>
      <c r="AY67" s="513" t="s">
        <v>53</v>
      </c>
      <c r="AZ67" s="276" t="s">
        <v>164</v>
      </c>
      <c r="BA67" s="277">
        <v>27.31</v>
      </c>
      <c r="BB67" s="277" t="s">
        <v>53</v>
      </c>
      <c r="BC67" s="277" t="s">
        <v>241</v>
      </c>
      <c r="BD67" s="278">
        <v>33.85</v>
      </c>
    </row>
    <row r="68" spans="1:57" s="117" customFormat="1" ht="12" customHeight="1" x14ac:dyDescent="0.25">
      <c r="A68" s="895" t="s">
        <v>65</v>
      </c>
      <c r="B68" s="897"/>
      <c r="C68" s="248" t="s">
        <v>918</v>
      </c>
      <c r="D68" s="502"/>
      <c r="E68" s="503"/>
      <c r="F68" s="504"/>
      <c r="G68" s="502"/>
      <c r="H68" s="503"/>
      <c r="I68" s="504"/>
      <c r="J68" s="502"/>
      <c r="K68" s="503"/>
      <c r="L68" s="504"/>
      <c r="M68" s="502" t="s">
        <v>53</v>
      </c>
      <c r="N68" s="503" t="s">
        <v>53</v>
      </c>
      <c r="O68" s="504" t="s">
        <v>53</v>
      </c>
      <c r="P68" s="505" t="s">
        <v>53</v>
      </c>
      <c r="Q68" s="236" t="s">
        <v>53</v>
      </c>
      <c r="R68" s="237" t="s">
        <v>53</v>
      </c>
      <c r="S68" s="505"/>
      <c r="T68" s="236"/>
      <c r="U68" s="237"/>
      <c r="V68" s="505"/>
      <c r="W68" s="236"/>
      <c r="X68" s="237"/>
      <c r="Y68" s="505"/>
      <c r="Z68" s="236"/>
      <c r="AA68" s="237"/>
      <c r="AB68" s="505"/>
      <c r="AC68" s="236"/>
      <c r="AD68" s="237"/>
      <c r="AE68" s="505" t="s">
        <v>53</v>
      </c>
      <c r="AF68" s="236" t="s">
        <v>53</v>
      </c>
      <c r="AG68" s="237" t="s">
        <v>53</v>
      </c>
      <c r="AH68" s="505" t="s">
        <v>279</v>
      </c>
      <c r="AI68" s="236" t="s">
        <v>53</v>
      </c>
      <c r="AJ68" s="237">
        <v>20.6</v>
      </c>
      <c r="AK68" s="244" t="s">
        <v>53</v>
      </c>
      <c r="AL68" s="236" t="s">
        <v>53</v>
      </c>
      <c r="AM68" s="237" t="s">
        <v>53</v>
      </c>
      <c r="AN68" s="142" t="s">
        <v>279</v>
      </c>
      <c r="AO68" s="236">
        <v>2.08</v>
      </c>
      <c r="AP68" s="237">
        <v>2.08</v>
      </c>
      <c r="AQ68" s="511" t="s">
        <v>279</v>
      </c>
      <c r="AR68" s="512" t="s">
        <v>53</v>
      </c>
      <c r="AS68" s="513">
        <v>18.87</v>
      </c>
      <c r="AT68" s="511" t="s">
        <v>163</v>
      </c>
      <c r="AU68" s="512">
        <v>5.9</v>
      </c>
      <c r="AV68" s="513">
        <v>9.74</v>
      </c>
      <c r="AW68" s="511" t="s">
        <v>200</v>
      </c>
      <c r="AX68" s="512">
        <v>12.28</v>
      </c>
      <c r="AY68" s="513">
        <v>12.771089999999999</v>
      </c>
      <c r="AZ68" s="276" t="s">
        <v>200</v>
      </c>
      <c r="BA68" s="277">
        <v>8.0350000000000001</v>
      </c>
      <c r="BB68" s="277" t="s">
        <v>53</v>
      </c>
      <c r="BC68" s="277" t="s">
        <v>241</v>
      </c>
      <c r="BD68" s="278">
        <v>14.685</v>
      </c>
    </row>
    <row r="69" spans="1:57" s="117" customFormat="1" ht="12" customHeight="1" x14ac:dyDescent="0.25">
      <c r="A69" s="895" t="s">
        <v>65</v>
      </c>
      <c r="B69" s="897"/>
      <c r="C69" s="248" t="s">
        <v>915</v>
      </c>
      <c r="D69" s="502"/>
      <c r="E69" s="503"/>
      <c r="F69" s="504"/>
      <c r="G69" s="502"/>
      <c r="H69" s="503"/>
      <c r="I69" s="504"/>
      <c r="J69" s="502"/>
      <c r="K69" s="503"/>
      <c r="L69" s="504"/>
      <c r="M69" s="502"/>
      <c r="N69" s="503"/>
      <c r="O69" s="504"/>
      <c r="P69" s="505"/>
      <c r="Q69" s="236"/>
      <c r="R69" s="237"/>
      <c r="S69" s="505"/>
      <c r="T69" s="236"/>
      <c r="U69" s="237"/>
      <c r="V69" s="505"/>
      <c r="W69" s="236"/>
      <c r="X69" s="237"/>
      <c r="Y69" s="505" t="s">
        <v>53</v>
      </c>
      <c r="Z69" s="236" t="s">
        <v>53</v>
      </c>
      <c r="AA69" s="237" t="s">
        <v>53</v>
      </c>
      <c r="AB69" s="505" t="s">
        <v>279</v>
      </c>
      <c r="AC69" s="236" t="s">
        <v>53</v>
      </c>
      <c r="AD69" s="237">
        <v>30.76</v>
      </c>
      <c r="AE69" s="505" t="s">
        <v>53</v>
      </c>
      <c r="AF69" s="236" t="s">
        <v>53</v>
      </c>
      <c r="AG69" s="237" t="s">
        <v>53</v>
      </c>
      <c r="AH69" s="505" t="s">
        <v>53</v>
      </c>
      <c r="AI69" s="236" t="s">
        <v>53</v>
      </c>
      <c r="AJ69" s="237" t="s">
        <v>53</v>
      </c>
      <c r="AK69" s="244" t="s">
        <v>53</v>
      </c>
      <c r="AL69" s="236" t="s">
        <v>53</v>
      </c>
      <c r="AM69" s="237" t="s">
        <v>53</v>
      </c>
      <c r="AN69" s="142" t="s">
        <v>53</v>
      </c>
      <c r="AO69" s="236" t="s">
        <v>53</v>
      </c>
      <c r="AP69" s="237" t="s">
        <v>53</v>
      </c>
      <c r="AQ69" s="511" t="s">
        <v>53</v>
      </c>
      <c r="AR69" s="512" t="s">
        <v>53</v>
      </c>
      <c r="AS69" s="513" t="s">
        <v>53</v>
      </c>
      <c r="AT69" s="511"/>
      <c r="AU69" s="512"/>
      <c r="AV69" s="513"/>
      <c r="AW69" s="511" t="s">
        <v>53</v>
      </c>
      <c r="AX69" s="512" t="s">
        <v>53</v>
      </c>
      <c r="AY69" s="513" t="s">
        <v>53</v>
      </c>
      <c r="AZ69" s="276"/>
      <c r="BA69" s="277"/>
      <c r="BB69" s="277"/>
      <c r="BC69" s="277"/>
      <c r="BD69" s="278" t="s">
        <v>241</v>
      </c>
    </row>
    <row r="70" spans="1:57" s="117" customFormat="1" ht="12" customHeight="1" x14ac:dyDescent="0.25">
      <c r="A70" s="895" t="s">
        <v>65</v>
      </c>
      <c r="B70" s="898"/>
      <c r="C70" s="249" t="s">
        <v>916</v>
      </c>
      <c r="D70" s="502"/>
      <c r="E70" s="503"/>
      <c r="F70" s="504"/>
      <c r="G70" s="502"/>
      <c r="H70" s="503"/>
      <c r="I70" s="504"/>
      <c r="J70" s="502"/>
      <c r="K70" s="503"/>
      <c r="L70" s="504"/>
      <c r="M70" s="502"/>
      <c r="N70" s="503"/>
      <c r="O70" s="504"/>
      <c r="P70" s="506"/>
      <c r="Q70" s="242"/>
      <c r="R70" s="243"/>
      <c r="S70" s="506"/>
      <c r="T70" s="242"/>
      <c r="U70" s="243"/>
      <c r="V70" s="506"/>
      <c r="W70" s="242"/>
      <c r="X70" s="243"/>
      <c r="Y70" s="506"/>
      <c r="Z70" s="242"/>
      <c r="AA70" s="243"/>
      <c r="AB70" s="506"/>
      <c r="AC70" s="242"/>
      <c r="AD70" s="243"/>
      <c r="AE70" s="506"/>
      <c r="AF70" s="242"/>
      <c r="AG70" s="243"/>
      <c r="AH70" s="506"/>
      <c r="AI70" s="242"/>
      <c r="AJ70" s="243"/>
      <c r="AK70" s="246" t="s">
        <v>53</v>
      </c>
      <c r="AL70" s="242" t="s">
        <v>53</v>
      </c>
      <c r="AM70" s="243" t="s">
        <v>53</v>
      </c>
      <c r="AN70" s="241" t="s">
        <v>53</v>
      </c>
      <c r="AO70" s="242" t="s">
        <v>53</v>
      </c>
      <c r="AP70" s="243" t="s">
        <v>53</v>
      </c>
      <c r="AQ70" s="511" t="s">
        <v>53</v>
      </c>
      <c r="AR70" s="512" t="s">
        <v>53</v>
      </c>
      <c r="AS70" s="513" t="s">
        <v>53</v>
      </c>
      <c r="AT70" s="511" t="s">
        <v>53</v>
      </c>
      <c r="AU70" s="512" t="s">
        <v>53</v>
      </c>
      <c r="AV70" s="513" t="s">
        <v>53</v>
      </c>
      <c r="AW70" s="511" t="s">
        <v>53</v>
      </c>
      <c r="AX70" s="512" t="s">
        <v>53</v>
      </c>
      <c r="AY70" s="513" t="s">
        <v>53</v>
      </c>
      <c r="AZ70" s="454" t="s">
        <v>53</v>
      </c>
      <c r="BA70" s="455" t="s">
        <v>53</v>
      </c>
      <c r="BB70" s="455" t="s">
        <v>53</v>
      </c>
      <c r="BC70" s="455" t="s">
        <v>53</v>
      </c>
      <c r="BD70" s="530" t="s">
        <v>53</v>
      </c>
    </row>
    <row r="71" spans="1:57" s="117" customFormat="1" ht="12" customHeight="1" x14ac:dyDescent="0.25">
      <c r="A71" s="895" t="s">
        <v>65</v>
      </c>
      <c r="B71" s="896" t="s">
        <v>38</v>
      </c>
      <c r="C71" s="613" t="s">
        <v>933</v>
      </c>
      <c r="D71" s="498" t="s">
        <v>53</v>
      </c>
      <c r="E71" s="499" t="s">
        <v>53</v>
      </c>
      <c r="F71" s="500" t="s">
        <v>53</v>
      </c>
      <c r="G71" s="498" t="s">
        <v>53</v>
      </c>
      <c r="H71" s="499" t="s">
        <v>53</v>
      </c>
      <c r="I71" s="500" t="s">
        <v>53</v>
      </c>
      <c r="J71" s="498" t="s">
        <v>279</v>
      </c>
      <c r="K71" s="499" t="s">
        <v>53</v>
      </c>
      <c r="L71" s="500">
        <v>6.43</v>
      </c>
      <c r="M71" s="498" t="s">
        <v>279</v>
      </c>
      <c r="N71" s="499">
        <v>10.14</v>
      </c>
      <c r="O71" s="500">
        <v>12.69</v>
      </c>
      <c r="P71" s="501" t="s">
        <v>53</v>
      </c>
      <c r="Q71" s="239" t="s">
        <v>53</v>
      </c>
      <c r="R71" s="240" t="s">
        <v>53</v>
      </c>
      <c r="S71" s="501" t="s">
        <v>53</v>
      </c>
      <c r="T71" s="239" t="s">
        <v>53</v>
      </c>
      <c r="U71" s="240" t="s">
        <v>53</v>
      </c>
      <c r="V71" s="501" t="s">
        <v>53</v>
      </c>
      <c r="W71" s="239" t="s">
        <v>53</v>
      </c>
      <c r="X71" s="240" t="s">
        <v>53</v>
      </c>
      <c r="Y71" s="501" t="s">
        <v>53</v>
      </c>
      <c r="Z71" s="239" t="s">
        <v>53</v>
      </c>
      <c r="AA71" s="240" t="s">
        <v>53</v>
      </c>
      <c r="AB71" s="501" t="s">
        <v>53</v>
      </c>
      <c r="AC71" s="239" t="s">
        <v>53</v>
      </c>
      <c r="AD71" s="240" t="s">
        <v>53</v>
      </c>
      <c r="AE71" s="501" t="s">
        <v>279</v>
      </c>
      <c r="AF71" s="239">
        <v>6.45</v>
      </c>
      <c r="AG71" s="240">
        <v>6.45</v>
      </c>
      <c r="AH71" s="501" t="s">
        <v>279</v>
      </c>
      <c r="AI71" s="239">
        <v>7.24</v>
      </c>
      <c r="AJ71" s="240">
        <v>7.24</v>
      </c>
      <c r="AK71" s="245" t="s">
        <v>200</v>
      </c>
      <c r="AL71" s="239">
        <v>20.65</v>
      </c>
      <c r="AM71" s="240">
        <v>23.28</v>
      </c>
      <c r="AN71" s="238" t="s">
        <v>164</v>
      </c>
      <c r="AO71" s="239">
        <v>21.7</v>
      </c>
      <c r="AP71" s="240">
        <v>24.72</v>
      </c>
      <c r="AQ71" s="508" t="s">
        <v>201</v>
      </c>
      <c r="AR71" s="509">
        <v>10.7</v>
      </c>
      <c r="AS71" s="510">
        <v>13.72</v>
      </c>
      <c r="AT71" s="508" t="s">
        <v>238</v>
      </c>
      <c r="AU71" s="509">
        <v>44.29</v>
      </c>
      <c r="AV71" s="510">
        <v>50.73</v>
      </c>
      <c r="AW71" s="508" t="s">
        <v>167</v>
      </c>
      <c r="AX71" s="509">
        <v>41.22</v>
      </c>
      <c r="AY71" s="510">
        <v>64.173299999999998</v>
      </c>
      <c r="AZ71" s="273" t="s">
        <v>244</v>
      </c>
      <c r="BA71" s="274">
        <v>43.854999999999997</v>
      </c>
      <c r="BB71" s="274" t="s">
        <v>53</v>
      </c>
      <c r="BC71" s="274">
        <v>2.23</v>
      </c>
      <c r="BD71" s="275">
        <v>54.104999999999997</v>
      </c>
    </row>
    <row r="72" spans="1:57" s="117" customFormat="1" ht="12" customHeight="1" x14ac:dyDescent="0.25">
      <c r="A72" s="895" t="s">
        <v>65</v>
      </c>
      <c r="B72" s="897"/>
      <c r="C72" s="533" t="s">
        <v>935</v>
      </c>
      <c r="D72" s="502"/>
      <c r="E72" s="503"/>
      <c r="F72" s="504"/>
      <c r="G72" s="502"/>
      <c r="H72" s="503"/>
      <c r="I72" s="504"/>
      <c r="J72" s="502"/>
      <c r="K72" s="503"/>
      <c r="L72" s="504"/>
      <c r="M72" s="502"/>
      <c r="N72" s="503"/>
      <c r="O72" s="504"/>
      <c r="P72" s="505"/>
      <c r="Q72" s="236"/>
      <c r="R72" s="237"/>
      <c r="S72" s="505"/>
      <c r="T72" s="236"/>
      <c r="U72" s="237"/>
      <c r="V72" s="505"/>
      <c r="W72" s="236"/>
      <c r="X72" s="237"/>
      <c r="Y72" s="505"/>
      <c r="Z72" s="236"/>
      <c r="AA72" s="237"/>
      <c r="AB72" s="505"/>
      <c r="AC72" s="236"/>
      <c r="AD72" s="237"/>
      <c r="AE72" s="505"/>
      <c r="AF72" s="236"/>
      <c r="AG72" s="237"/>
      <c r="AH72" s="505"/>
      <c r="AI72" s="236"/>
      <c r="AJ72" s="237"/>
      <c r="AK72" s="244"/>
      <c r="AL72" s="236"/>
      <c r="AM72" s="237"/>
      <c r="AN72" s="142" t="s">
        <v>53</v>
      </c>
      <c r="AO72" s="236" t="s">
        <v>53</v>
      </c>
      <c r="AP72" s="237" t="s">
        <v>53</v>
      </c>
      <c r="AQ72" s="511"/>
      <c r="AR72" s="512"/>
      <c r="AS72" s="513"/>
      <c r="AT72" s="511" t="s">
        <v>53</v>
      </c>
      <c r="AU72" s="512" t="s">
        <v>53</v>
      </c>
      <c r="AV72" s="513" t="s">
        <v>53</v>
      </c>
      <c r="AW72" s="511"/>
      <c r="AX72" s="512"/>
      <c r="AY72" s="513"/>
      <c r="AZ72" s="276"/>
      <c r="BA72" s="277"/>
      <c r="BB72" s="277"/>
      <c r="BC72" s="277"/>
      <c r="BD72" s="278" t="s">
        <v>241</v>
      </c>
    </row>
    <row r="73" spans="1:57" s="117" customFormat="1" ht="12" customHeight="1" x14ac:dyDescent="0.25">
      <c r="A73" s="895" t="s">
        <v>65</v>
      </c>
      <c r="B73" s="898"/>
      <c r="C73" s="249" t="s">
        <v>934</v>
      </c>
      <c r="D73" s="502" t="s">
        <v>53</v>
      </c>
      <c r="E73" s="503" t="s">
        <v>53</v>
      </c>
      <c r="F73" s="504" t="s">
        <v>53</v>
      </c>
      <c r="G73" s="502" t="s">
        <v>53</v>
      </c>
      <c r="H73" s="503" t="s">
        <v>53</v>
      </c>
      <c r="I73" s="504" t="s">
        <v>53</v>
      </c>
      <c r="J73" s="502"/>
      <c r="K73" s="503"/>
      <c r="L73" s="504"/>
      <c r="M73" s="502"/>
      <c r="N73" s="503"/>
      <c r="O73" s="504"/>
      <c r="P73" s="506"/>
      <c r="Q73" s="242"/>
      <c r="R73" s="243"/>
      <c r="S73" s="506" t="s">
        <v>279</v>
      </c>
      <c r="T73" s="242">
        <v>2.57</v>
      </c>
      <c r="U73" s="243">
        <v>2.57</v>
      </c>
      <c r="V73" s="506" t="s">
        <v>163</v>
      </c>
      <c r="W73" s="242">
        <v>7.7</v>
      </c>
      <c r="X73" s="243">
        <v>11.7</v>
      </c>
      <c r="Y73" s="506" t="s">
        <v>53</v>
      </c>
      <c r="Z73" s="242" t="s">
        <v>53</v>
      </c>
      <c r="AA73" s="243" t="s">
        <v>53</v>
      </c>
      <c r="AB73" s="506" t="s">
        <v>53</v>
      </c>
      <c r="AC73" s="242" t="s">
        <v>53</v>
      </c>
      <c r="AD73" s="243" t="s">
        <v>53</v>
      </c>
      <c r="AE73" s="506" t="s">
        <v>53</v>
      </c>
      <c r="AF73" s="242" t="s">
        <v>53</v>
      </c>
      <c r="AG73" s="243" t="s">
        <v>53</v>
      </c>
      <c r="AH73" s="506" t="s">
        <v>53</v>
      </c>
      <c r="AI73" s="242" t="s">
        <v>53</v>
      </c>
      <c r="AJ73" s="243" t="s">
        <v>53</v>
      </c>
      <c r="AK73" s="246" t="s">
        <v>53</v>
      </c>
      <c r="AL73" s="242" t="s">
        <v>53</v>
      </c>
      <c r="AM73" s="243" t="s">
        <v>53</v>
      </c>
      <c r="AN73" s="241" t="s">
        <v>53</v>
      </c>
      <c r="AO73" s="242" t="s">
        <v>53</v>
      </c>
      <c r="AP73" s="243" t="s">
        <v>53</v>
      </c>
      <c r="AQ73" s="514" t="s">
        <v>164</v>
      </c>
      <c r="AR73" s="515">
        <v>18.61</v>
      </c>
      <c r="AS73" s="516">
        <v>18.61</v>
      </c>
      <c r="AT73" s="514" t="s">
        <v>163</v>
      </c>
      <c r="AU73" s="515">
        <v>16.989999999999998</v>
      </c>
      <c r="AV73" s="516">
        <v>16.989999999999998</v>
      </c>
      <c r="AW73" s="514" t="s">
        <v>279</v>
      </c>
      <c r="AX73" s="515" t="s">
        <v>53</v>
      </c>
      <c r="AY73" s="516">
        <v>7.7655130000000003</v>
      </c>
      <c r="AZ73" s="279" t="s">
        <v>53</v>
      </c>
      <c r="BA73" s="280" t="s">
        <v>53</v>
      </c>
      <c r="BB73" s="280" t="s">
        <v>53</v>
      </c>
      <c r="BC73" s="280" t="s">
        <v>53</v>
      </c>
      <c r="BD73" s="281" t="s">
        <v>53</v>
      </c>
    </row>
    <row r="74" spans="1:57" s="117" customFormat="1" ht="12" customHeight="1" x14ac:dyDescent="0.25">
      <c r="A74" s="895" t="s">
        <v>65</v>
      </c>
      <c r="B74" s="896" t="s">
        <v>42</v>
      </c>
      <c r="C74" s="247" t="s">
        <v>937</v>
      </c>
      <c r="D74" s="498" t="s">
        <v>164</v>
      </c>
      <c r="E74" s="499">
        <v>5.38</v>
      </c>
      <c r="F74" s="500">
        <v>9.4139999999999997</v>
      </c>
      <c r="G74" s="498" t="s">
        <v>279</v>
      </c>
      <c r="H74" s="499">
        <v>3.085</v>
      </c>
      <c r="I74" s="500">
        <v>4.0149999999999997</v>
      </c>
      <c r="J74" s="498" t="s">
        <v>201</v>
      </c>
      <c r="K74" s="499">
        <v>11.263999999999999</v>
      </c>
      <c r="L74" s="500">
        <v>11.364000000000001</v>
      </c>
      <c r="M74" s="498" t="s">
        <v>201</v>
      </c>
      <c r="N74" s="499">
        <v>14.465999999999999</v>
      </c>
      <c r="O74" s="500">
        <v>14.465999999999999</v>
      </c>
      <c r="P74" s="501" t="s">
        <v>165</v>
      </c>
      <c r="Q74" s="239">
        <v>14.3605</v>
      </c>
      <c r="R74" s="240">
        <v>14.3605</v>
      </c>
      <c r="S74" s="501" t="s">
        <v>202</v>
      </c>
      <c r="T74" s="239">
        <v>29.29</v>
      </c>
      <c r="U74" s="240">
        <v>31.37</v>
      </c>
      <c r="V74" s="501" t="s">
        <v>170</v>
      </c>
      <c r="W74" s="239">
        <v>75.22</v>
      </c>
      <c r="X74" s="240">
        <v>94.85</v>
      </c>
      <c r="Y74" s="501" t="s">
        <v>169</v>
      </c>
      <c r="Z74" s="239">
        <v>87.52</v>
      </c>
      <c r="AA74" s="240">
        <v>88.24</v>
      </c>
      <c r="AB74" s="501" t="s">
        <v>168</v>
      </c>
      <c r="AC74" s="239">
        <v>50.480600000000003</v>
      </c>
      <c r="AD74" s="240">
        <v>53.800600000000003</v>
      </c>
      <c r="AE74" s="501" t="s">
        <v>237</v>
      </c>
      <c r="AF74" s="239">
        <v>64.680000000000007</v>
      </c>
      <c r="AG74" s="240">
        <v>76.040000000000006</v>
      </c>
      <c r="AH74" s="501" t="s">
        <v>237</v>
      </c>
      <c r="AI74" s="239">
        <v>98.26</v>
      </c>
      <c r="AJ74" s="240">
        <v>103.82</v>
      </c>
      <c r="AK74" s="245" t="s">
        <v>168</v>
      </c>
      <c r="AL74" s="239">
        <v>73.819999999999993</v>
      </c>
      <c r="AM74" s="240">
        <v>84.38</v>
      </c>
      <c r="AN74" s="238" t="s">
        <v>231</v>
      </c>
      <c r="AO74" s="239">
        <v>156.94</v>
      </c>
      <c r="AP74" s="240">
        <v>156.94</v>
      </c>
      <c r="AQ74" s="511" t="s">
        <v>172</v>
      </c>
      <c r="AR74" s="512">
        <v>45.372</v>
      </c>
      <c r="AS74" s="513">
        <v>70.501999999999995</v>
      </c>
      <c r="AT74" s="511" t="s">
        <v>203</v>
      </c>
      <c r="AU74" s="512">
        <v>120.75</v>
      </c>
      <c r="AV74" s="513">
        <v>148.87</v>
      </c>
      <c r="AW74" s="511" t="s">
        <v>188</v>
      </c>
      <c r="AX74" s="512">
        <v>197.47279499999999</v>
      </c>
      <c r="AY74" s="513">
        <v>210.13672500000001</v>
      </c>
      <c r="AZ74" s="273" t="s">
        <v>203</v>
      </c>
      <c r="BA74" s="274">
        <v>165.92723699999999</v>
      </c>
      <c r="BB74" s="274">
        <v>6.2105600000000001</v>
      </c>
      <c r="BC74" s="274" t="s">
        <v>241</v>
      </c>
      <c r="BD74" s="275">
        <v>176.46779699999999</v>
      </c>
    </row>
    <row r="75" spans="1:57" s="117" customFormat="1" ht="12" customHeight="1" x14ac:dyDescent="0.25">
      <c r="A75" s="895"/>
      <c r="B75" s="897"/>
      <c r="C75" s="248" t="s">
        <v>938</v>
      </c>
      <c r="D75" s="502"/>
      <c r="E75" s="503"/>
      <c r="F75" s="504"/>
      <c r="G75" s="502"/>
      <c r="H75" s="503"/>
      <c r="I75" s="504"/>
      <c r="J75" s="502" t="s">
        <v>163</v>
      </c>
      <c r="K75" s="503">
        <v>4.53</v>
      </c>
      <c r="L75" s="504">
        <v>4.53</v>
      </c>
      <c r="M75" s="502" t="s">
        <v>163</v>
      </c>
      <c r="N75" s="503">
        <v>6.6120000000000001</v>
      </c>
      <c r="O75" s="504">
        <v>6.6120000000000001</v>
      </c>
      <c r="P75" s="505" t="s">
        <v>201</v>
      </c>
      <c r="Q75" s="236">
        <v>21.04</v>
      </c>
      <c r="R75" s="237">
        <v>21.04</v>
      </c>
      <c r="S75" s="505" t="s">
        <v>200</v>
      </c>
      <c r="T75" s="236">
        <v>21.64</v>
      </c>
      <c r="U75" s="237">
        <v>21.64</v>
      </c>
      <c r="V75" s="505" t="s">
        <v>200</v>
      </c>
      <c r="W75" s="236">
        <v>17.23</v>
      </c>
      <c r="X75" s="237">
        <v>18.43</v>
      </c>
      <c r="Y75" s="505" t="s">
        <v>165</v>
      </c>
      <c r="Z75" s="236">
        <v>47.32</v>
      </c>
      <c r="AA75" s="237">
        <v>47.32</v>
      </c>
      <c r="AB75" s="505" t="s">
        <v>200</v>
      </c>
      <c r="AC75" s="236">
        <v>21.77</v>
      </c>
      <c r="AD75" s="237">
        <v>21.77</v>
      </c>
      <c r="AE75" s="505" t="s">
        <v>164</v>
      </c>
      <c r="AF75" s="236">
        <v>9.18</v>
      </c>
      <c r="AG75" s="237">
        <v>11.55</v>
      </c>
      <c r="AH75" s="505" t="s">
        <v>242</v>
      </c>
      <c r="AI75" s="236">
        <v>11.49</v>
      </c>
      <c r="AJ75" s="237">
        <v>11.49</v>
      </c>
      <c r="AK75" s="244" t="s">
        <v>242</v>
      </c>
      <c r="AL75" s="236">
        <v>12.22</v>
      </c>
      <c r="AM75" s="237">
        <v>12.22</v>
      </c>
      <c r="AN75" s="142" t="s">
        <v>165</v>
      </c>
      <c r="AO75" s="236">
        <v>41.53</v>
      </c>
      <c r="AP75" s="237">
        <v>42.71</v>
      </c>
      <c r="AQ75" s="511" t="s">
        <v>275</v>
      </c>
      <c r="AR75" s="512">
        <v>25.38</v>
      </c>
      <c r="AS75" s="513">
        <v>31.28</v>
      </c>
      <c r="AT75" s="511" t="s">
        <v>166</v>
      </c>
      <c r="AU75" s="512">
        <v>31.94</v>
      </c>
      <c r="AV75" s="513">
        <v>37.840000000000003</v>
      </c>
      <c r="AW75" s="511" t="s">
        <v>165</v>
      </c>
      <c r="AX75" s="512">
        <v>30.631599999999999</v>
      </c>
      <c r="AY75" s="513">
        <v>31.601600000000001</v>
      </c>
      <c r="AZ75" s="276" t="s">
        <v>165</v>
      </c>
      <c r="BA75" s="277">
        <v>20.52</v>
      </c>
      <c r="BB75" s="277" t="s">
        <v>241</v>
      </c>
      <c r="BC75" s="277" t="s">
        <v>53</v>
      </c>
      <c r="BD75" s="278">
        <v>21.55</v>
      </c>
    </row>
    <row r="76" spans="1:57" s="117" customFormat="1" ht="12" customHeight="1" x14ac:dyDescent="0.25">
      <c r="A76" s="895" t="s">
        <v>65</v>
      </c>
      <c r="B76" s="897"/>
      <c r="C76" s="533" t="s">
        <v>939</v>
      </c>
      <c r="D76" s="502"/>
      <c r="E76" s="503"/>
      <c r="F76" s="504"/>
      <c r="G76" s="502"/>
      <c r="H76" s="503"/>
      <c r="I76" s="504"/>
      <c r="J76" s="502"/>
      <c r="K76" s="503"/>
      <c r="L76" s="504"/>
      <c r="M76" s="502" t="s">
        <v>279</v>
      </c>
      <c r="N76" s="503">
        <v>1.97</v>
      </c>
      <c r="O76" s="504">
        <v>1.97</v>
      </c>
      <c r="P76" s="505"/>
      <c r="Q76" s="236"/>
      <c r="R76" s="237"/>
      <c r="S76" s="505" t="s">
        <v>53</v>
      </c>
      <c r="T76" s="236" t="s">
        <v>53</v>
      </c>
      <c r="U76" s="237" t="s">
        <v>53</v>
      </c>
      <c r="V76" s="505"/>
      <c r="W76" s="236"/>
      <c r="X76" s="237"/>
      <c r="Y76" s="505" t="s">
        <v>53</v>
      </c>
      <c r="Z76" s="236" t="s">
        <v>53</v>
      </c>
      <c r="AA76" s="237" t="s">
        <v>53</v>
      </c>
      <c r="AB76" s="505" t="s">
        <v>53</v>
      </c>
      <c r="AC76" s="236" t="s">
        <v>53</v>
      </c>
      <c r="AD76" s="237" t="s">
        <v>53</v>
      </c>
      <c r="AE76" s="505" t="s">
        <v>163</v>
      </c>
      <c r="AF76" s="236">
        <v>6.96</v>
      </c>
      <c r="AG76" s="237">
        <v>17.13</v>
      </c>
      <c r="AH76" s="505" t="s">
        <v>53</v>
      </c>
      <c r="AI76" s="236" t="s">
        <v>53</v>
      </c>
      <c r="AJ76" s="237" t="s">
        <v>53</v>
      </c>
      <c r="AK76" s="244" t="s">
        <v>164</v>
      </c>
      <c r="AL76" s="236">
        <v>17.18</v>
      </c>
      <c r="AM76" s="237">
        <v>17.18</v>
      </c>
      <c r="AN76" s="142" t="s">
        <v>242</v>
      </c>
      <c r="AO76" s="236">
        <v>15.97</v>
      </c>
      <c r="AP76" s="237">
        <v>17.62</v>
      </c>
      <c r="AQ76" s="511" t="s">
        <v>279</v>
      </c>
      <c r="AR76" s="512">
        <v>11.1</v>
      </c>
      <c r="AS76" s="513">
        <v>17.399999999999999</v>
      </c>
      <c r="AT76" s="511" t="s">
        <v>275</v>
      </c>
      <c r="AU76" s="512">
        <v>48.08</v>
      </c>
      <c r="AV76" s="513">
        <v>85.6</v>
      </c>
      <c r="AW76" s="511" t="s">
        <v>242</v>
      </c>
      <c r="AX76" s="512">
        <v>16.528953999999999</v>
      </c>
      <c r="AY76" s="513">
        <v>16.528953999999999</v>
      </c>
      <c r="AZ76" s="276" t="s">
        <v>279</v>
      </c>
      <c r="BA76" s="277">
        <v>2.6725949999999998</v>
      </c>
      <c r="BB76" s="277" t="s">
        <v>241</v>
      </c>
      <c r="BC76" s="277" t="s">
        <v>241</v>
      </c>
      <c r="BD76" s="278">
        <v>2.6725949999999998</v>
      </c>
    </row>
    <row r="77" spans="1:57" s="117" customFormat="1" ht="12" customHeight="1" x14ac:dyDescent="0.25">
      <c r="A77" s="895" t="s">
        <v>65</v>
      </c>
      <c r="B77" s="898"/>
      <c r="C77" s="614" t="s">
        <v>940</v>
      </c>
      <c r="D77" s="502"/>
      <c r="E77" s="503"/>
      <c r="F77" s="504"/>
      <c r="G77" s="502"/>
      <c r="H77" s="503"/>
      <c r="I77" s="504"/>
      <c r="J77" s="502"/>
      <c r="K77" s="503"/>
      <c r="L77" s="504"/>
      <c r="M77" s="502"/>
      <c r="N77" s="503"/>
      <c r="O77" s="504"/>
      <c r="P77" s="506"/>
      <c r="Q77" s="242"/>
      <c r="R77" s="243"/>
      <c r="S77" s="506"/>
      <c r="T77" s="242"/>
      <c r="U77" s="243"/>
      <c r="V77" s="506"/>
      <c r="W77" s="242"/>
      <c r="X77" s="243"/>
      <c r="Y77" s="506"/>
      <c r="Z77" s="242"/>
      <c r="AA77" s="243"/>
      <c r="AB77" s="506"/>
      <c r="AC77" s="242"/>
      <c r="AD77" s="243"/>
      <c r="AE77" s="506"/>
      <c r="AF77" s="242"/>
      <c r="AG77" s="243"/>
      <c r="AH77" s="506"/>
      <c r="AI77" s="242"/>
      <c r="AJ77" s="243"/>
      <c r="AK77" s="246"/>
      <c r="AL77" s="242"/>
      <c r="AM77" s="243"/>
      <c r="AN77" s="241"/>
      <c r="AO77" s="242"/>
      <c r="AP77" s="243"/>
      <c r="AQ77" s="514" t="s">
        <v>53</v>
      </c>
      <c r="AR77" s="515" t="s">
        <v>53</v>
      </c>
      <c r="AS77" s="516" t="s">
        <v>53</v>
      </c>
      <c r="AT77" s="511" t="s">
        <v>53</v>
      </c>
      <c r="AU77" s="512" t="s">
        <v>53</v>
      </c>
      <c r="AV77" s="513" t="s">
        <v>53</v>
      </c>
      <c r="AW77" s="511"/>
      <c r="AX77" s="512"/>
      <c r="AY77" s="513"/>
      <c r="AZ77" s="454"/>
      <c r="BA77" s="455"/>
      <c r="BB77" s="455"/>
      <c r="BC77" s="455"/>
      <c r="BD77" s="530" t="s">
        <v>241</v>
      </c>
    </row>
    <row r="78" spans="1:57" s="117" customFormat="1" ht="12" customHeight="1" x14ac:dyDescent="0.25">
      <c r="A78" s="891" t="s">
        <v>30</v>
      </c>
      <c r="B78" s="899" t="s">
        <v>39</v>
      </c>
      <c r="C78" s="229" t="s">
        <v>941</v>
      </c>
      <c r="D78" s="517" t="s">
        <v>171</v>
      </c>
      <c r="E78" s="518">
        <v>251.08199999999999</v>
      </c>
      <c r="F78" s="519">
        <v>265.70299999999997</v>
      </c>
      <c r="G78" s="517" t="s">
        <v>240</v>
      </c>
      <c r="H78" s="518">
        <v>166.82599999999999</v>
      </c>
      <c r="I78" s="519">
        <v>189.386</v>
      </c>
      <c r="J78" s="517" t="s">
        <v>187</v>
      </c>
      <c r="K78" s="518">
        <v>152.80000000000001</v>
      </c>
      <c r="L78" s="519">
        <v>215.852</v>
      </c>
      <c r="M78" s="517" t="s">
        <v>278</v>
      </c>
      <c r="N78" s="518">
        <v>140.833</v>
      </c>
      <c r="O78" s="519">
        <v>310.15899999999999</v>
      </c>
      <c r="P78" s="224" t="s">
        <v>222</v>
      </c>
      <c r="Q78" s="225">
        <v>257.77999999999997</v>
      </c>
      <c r="R78" s="226">
        <v>332.47730000000001</v>
      </c>
      <c r="S78" s="224" t="s">
        <v>179</v>
      </c>
      <c r="T78" s="225">
        <v>429.495</v>
      </c>
      <c r="U78" s="226">
        <v>550.46799999999996</v>
      </c>
      <c r="V78" s="224" t="s">
        <v>395</v>
      </c>
      <c r="W78" s="225">
        <v>485.95609999999999</v>
      </c>
      <c r="X78" s="226">
        <v>740.12609999999995</v>
      </c>
      <c r="Y78" s="224" t="s">
        <v>395</v>
      </c>
      <c r="Z78" s="225">
        <v>389.61399999999998</v>
      </c>
      <c r="AA78" s="226">
        <v>638.08399999999995</v>
      </c>
      <c r="AB78" s="224" t="s">
        <v>290</v>
      </c>
      <c r="AC78" s="225">
        <v>670.20730000000003</v>
      </c>
      <c r="AD78" s="226">
        <v>959.02729999999997</v>
      </c>
      <c r="AE78" s="224" t="s">
        <v>343</v>
      </c>
      <c r="AF78" s="225">
        <v>775.74419999999998</v>
      </c>
      <c r="AG78" s="226">
        <v>985.44299999999998</v>
      </c>
      <c r="AH78" s="224" t="s">
        <v>315</v>
      </c>
      <c r="AI78" s="225">
        <v>861.63699999999994</v>
      </c>
      <c r="AJ78" s="226">
        <v>1225.847</v>
      </c>
      <c r="AK78" s="233" t="s">
        <v>350</v>
      </c>
      <c r="AL78" s="225">
        <v>1022.628</v>
      </c>
      <c r="AM78" s="226">
        <v>1376.2671</v>
      </c>
      <c r="AN78" s="235" t="s">
        <v>394</v>
      </c>
      <c r="AO78" s="225">
        <v>1378.846</v>
      </c>
      <c r="AP78" s="226">
        <v>1865.096</v>
      </c>
      <c r="AQ78" s="511" t="s">
        <v>509</v>
      </c>
      <c r="AR78" s="512">
        <v>1554.24</v>
      </c>
      <c r="AS78" s="513">
        <v>2434.84</v>
      </c>
      <c r="AT78" s="508" t="s">
        <v>486</v>
      </c>
      <c r="AU78" s="509">
        <v>1662.4459999999999</v>
      </c>
      <c r="AV78" s="510">
        <v>2691.2926000000002</v>
      </c>
      <c r="AW78" s="508" t="s">
        <v>403</v>
      </c>
      <c r="AX78" s="509">
        <v>1842.282815</v>
      </c>
      <c r="AY78" s="510">
        <v>2731.8247329999999</v>
      </c>
      <c r="AZ78" s="456" t="s">
        <v>407</v>
      </c>
      <c r="BA78" s="457">
        <v>1974.7242470000001</v>
      </c>
      <c r="BB78" s="457">
        <v>249.53886299999999</v>
      </c>
      <c r="BC78" s="457">
        <v>98.945753999999994</v>
      </c>
      <c r="BD78" s="531">
        <v>2336.5088639999999</v>
      </c>
    </row>
    <row r="79" spans="1:57" s="117" customFormat="1" ht="12" customHeight="1" x14ac:dyDescent="0.25">
      <c r="A79" s="891"/>
      <c r="B79" s="900"/>
      <c r="C79" s="227" t="s">
        <v>942</v>
      </c>
      <c r="D79" s="520" t="s">
        <v>172</v>
      </c>
      <c r="E79" s="521">
        <v>122.502</v>
      </c>
      <c r="F79" s="522">
        <v>161.2105</v>
      </c>
      <c r="G79" s="520" t="s">
        <v>204</v>
      </c>
      <c r="H79" s="521">
        <v>196.46780000000001</v>
      </c>
      <c r="I79" s="522">
        <v>395.00779999999997</v>
      </c>
      <c r="J79" s="520" t="s">
        <v>234</v>
      </c>
      <c r="K79" s="521">
        <v>225.22059999999999</v>
      </c>
      <c r="L79" s="522">
        <v>505.83359999999999</v>
      </c>
      <c r="M79" s="520" t="s">
        <v>176</v>
      </c>
      <c r="N79" s="521">
        <v>352.25099999999998</v>
      </c>
      <c r="O79" s="522">
        <v>677.971</v>
      </c>
      <c r="P79" s="194" t="s">
        <v>273</v>
      </c>
      <c r="Q79" s="195">
        <v>726.83799999999997</v>
      </c>
      <c r="R79" s="196">
        <v>1250.5805</v>
      </c>
      <c r="S79" s="194" t="s">
        <v>313</v>
      </c>
      <c r="T79" s="195">
        <v>711.94299999999998</v>
      </c>
      <c r="U79" s="196">
        <v>1297.056</v>
      </c>
      <c r="V79" s="194" t="s">
        <v>300</v>
      </c>
      <c r="W79" s="195">
        <v>1152.0223000000001</v>
      </c>
      <c r="X79" s="196">
        <v>1568.9002</v>
      </c>
      <c r="Y79" s="194" t="s">
        <v>344</v>
      </c>
      <c r="Z79" s="195">
        <v>1398.2573</v>
      </c>
      <c r="AA79" s="196">
        <v>1844.1814999999999</v>
      </c>
      <c r="AB79" s="194" t="s">
        <v>185</v>
      </c>
      <c r="AC79" s="195">
        <v>1389.1935000000001</v>
      </c>
      <c r="AD79" s="196">
        <v>1849.5635</v>
      </c>
      <c r="AE79" s="194" t="s">
        <v>140</v>
      </c>
      <c r="AF79" s="195">
        <v>1286.2125000000001</v>
      </c>
      <c r="AG79" s="196">
        <v>1546.2625</v>
      </c>
      <c r="AH79" s="194" t="s">
        <v>185</v>
      </c>
      <c r="AI79" s="195">
        <v>1280.4124999999999</v>
      </c>
      <c r="AJ79" s="196">
        <v>1636.2125000000001</v>
      </c>
      <c r="AK79" s="220" t="s">
        <v>351</v>
      </c>
      <c r="AL79" s="195">
        <v>1395.5920000000001</v>
      </c>
      <c r="AM79" s="196">
        <v>1814.8579999999999</v>
      </c>
      <c r="AN79" s="217" t="s">
        <v>217</v>
      </c>
      <c r="AO79" s="195">
        <v>1394.1669999999999</v>
      </c>
      <c r="AP79" s="196">
        <v>1818.479</v>
      </c>
      <c r="AQ79" s="511" t="s">
        <v>353</v>
      </c>
      <c r="AR79" s="512">
        <v>1290.4259999999999</v>
      </c>
      <c r="AS79" s="513">
        <v>1833.451</v>
      </c>
      <c r="AT79" s="511" t="s">
        <v>338</v>
      </c>
      <c r="AU79" s="512">
        <v>1472.7180000000001</v>
      </c>
      <c r="AV79" s="513">
        <v>2137.9960000000001</v>
      </c>
      <c r="AW79" s="511" t="s">
        <v>221</v>
      </c>
      <c r="AX79" s="512">
        <v>1341.3800980000001</v>
      </c>
      <c r="AY79" s="513">
        <v>1798.8112980000001</v>
      </c>
      <c r="AZ79" s="285" t="s">
        <v>379</v>
      </c>
      <c r="BA79" s="286">
        <v>1540.3002630000001</v>
      </c>
      <c r="BB79" s="286">
        <v>167.24</v>
      </c>
      <c r="BC79" s="286">
        <v>86.32</v>
      </c>
      <c r="BD79" s="287">
        <v>1797.7102629999999</v>
      </c>
    </row>
    <row r="80" spans="1:57" s="117" customFormat="1" ht="12" customHeight="1" x14ac:dyDescent="0.25">
      <c r="A80" s="891"/>
      <c r="B80" s="900"/>
      <c r="C80" s="230" t="s">
        <v>943</v>
      </c>
      <c r="D80" s="520" t="s">
        <v>53</v>
      </c>
      <c r="E80" s="521" t="s">
        <v>53</v>
      </c>
      <c r="F80" s="522" t="s">
        <v>53</v>
      </c>
      <c r="G80" s="520" t="s">
        <v>53</v>
      </c>
      <c r="H80" s="521" t="s">
        <v>53</v>
      </c>
      <c r="I80" s="522" t="s">
        <v>53</v>
      </c>
      <c r="J80" s="520" t="s">
        <v>53</v>
      </c>
      <c r="K80" s="521" t="s">
        <v>53</v>
      </c>
      <c r="L80" s="522" t="s">
        <v>53</v>
      </c>
      <c r="M80" s="520" t="s">
        <v>53</v>
      </c>
      <c r="N80" s="521" t="s">
        <v>53</v>
      </c>
      <c r="O80" s="522" t="s">
        <v>53</v>
      </c>
      <c r="P80" s="194" t="s">
        <v>53</v>
      </c>
      <c r="Q80" s="195" t="s">
        <v>53</v>
      </c>
      <c r="R80" s="196" t="s">
        <v>53</v>
      </c>
      <c r="S80" s="194" t="s">
        <v>164</v>
      </c>
      <c r="T80" s="195">
        <v>1.18</v>
      </c>
      <c r="U80" s="196">
        <v>20.88</v>
      </c>
      <c r="V80" s="194" t="s">
        <v>279</v>
      </c>
      <c r="W80" s="195">
        <v>5.1433999999999997</v>
      </c>
      <c r="X80" s="196">
        <v>5.1433999999999997</v>
      </c>
      <c r="Y80" s="194" t="s">
        <v>163</v>
      </c>
      <c r="Z80" s="195">
        <v>6.16</v>
      </c>
      <c r="AA80" s="196">
        <v>8.9</v>
      </c>
      <c r="AB80" s="194" t="s">
        <v>53</v>
      </c>
      <c r="AC80" s="195" t="s">
        <v>53</v>
      </c>
      <c r="AD80" s="196" t="s">
        <v>53</v>
      </c>
      <c r="AE80" s="194" t="s">
        <v>163</v>
      </c>
      <c r="AF80" s="195">
        <v>27.46</v>
      </c>
      <c r="AG80" s="196">
        <v>27.46</v>
      </c>
      <c r="AH80" s="194" t="s">
        <v>201</v>
      </c>
      <c r="AI80" s="195">
        <v>44.25</v>
      </c>
      <c r="AJ80" s="196">
        <v>46.16</v>
      </c>
      <c r="AK80" s="220" t="s">
        <v>168</v>
      </c>
      <c r="AL80" s="195">
        <v>112.47</v>
      </c>
      <c r="AM80" s="196">
        <v>115.46</v>
      </c>
      <c r="AN80" s="217" t="s">
        <v>204</v>
      </c>
      <c r="AO80" s="195">
        <v>173.41</v>
      </c>
      <c r="AP80" s="196">
        <v>199.91</v>
      </c>
      <c r="AQ80" s="511" t="s">
        <v>233</v>
      </c>
      <c r="AR80" s="512">
        <v>293.32440000000003</v>
      </c>
      <c r="AS80" s="513">
        <v>326.10340000000002</v>
      </c>
      <c r="AT80" s="511" t="s">
        <v>270</v>
      </c>
      <c r="AU80" s="512">
        <v>272.83139999999997</v>
      </c>
      <c r="AV80" s="513">
        <v>329.60340000000002</v>
      </c>
      <c r="AW80" s="511" t="s">
        <v>177</v>
      </c>
      <c r="AX80" s="512">
        <v>473.85559499999999</v>
      </c>
      <c r="AY80" s="513">
        <v>524.86559499999998</v>
      </c>
      <c r="AZ80" s="285" t="s">
        <v>271</v>
      </c>
      <c r="BA80" s="286">
        <v>714.19140000000004</v>
      </c>
      <c r="BB80" s="286">
        <v>64.23</v>
      </c>
      <c r="BC80" s="286">
        <v>19.61</v>
      </c>
      <c r="BD80" s="287">
        <v>798.03139999999996</v>
      </c>
    </row>
    <row r="81" spans="1:56" s="117" customFormat="1" ht="12" customHeight="1" x14ac:dyDescent="0.25">
      <c r="A81" s="891"/>
      <c r="B81" s="900"/>
      <c r="C81" s="230" t="s">
        <v>945</v>
      </c>
      <c r="D81" s="520" t="s">
        <v>165</v>
      </c>
      <c r="E81" s="521">
        <v>150.702</v>
      </c>
      <c r="F81" s="522">
        <v>153.03200000000001</v>
      </c>
      <c r="G81" s="520" t="s">
        <v>275</v>
      </c>
      <c r="H81" s="521">
        <v>124.315</v>
      </c>
      <c r="I81" s="522">
        <v>132.244</v>
      </c>
      <c r="J81" s="520" t="s">
        <v>237</v>
      </c>
      <c r="K81" s="521">
        <v>44.475999999999999</v>
      </c>
      <c r="L81" s="522">
        <v>61.941000000000003</v>
      </c>
      <c r="M81" s="520" t="s">
        <v>203</v>
      </c>
      <c r="N81" s="521">
        <v>93.363</v>
      </c>
      <c r="O81" s="522">
        <v>132.28299999999999</v>
      </c>
      <c r="P81" s="194" t="s">
        <v>231</v>
      </c>
      <c r="Q81" s="195">
        <v>123.331</v>
      </c>
      <c r="R81" s="196">
        <v>184.27719999999999</v>
      </c>
      <c r="S81" s="194" t="s">
        <v>232</v>
      </c>
      <c r="T81" s="195">
        <v>113.73099999999999</v>
      </c>
      <c r="U81" s="196">
        <v>193.071</v>
      </c>
      <c r="V81" s="194" t="s">
        <v>205</v>
      </c>
      <c r="W81" s="195">
        <v>71.355500000000006</v>
      </c>
      <c r="X81" s="196">
        <v>106.9555</v>
      </c>
      <c r="Y81" s="194" t="s">
        <v>203</v>
      </c>
      <c r="Z81" s="195">
        <v>64.804000000000002</v>
      </c>
      <c r="AA81" s="196">
        <v>75.903999999999996</v>
      </c>
      <c r="AB81" s="194" t="s">
        <v>231</v>
      </c>
      <c r="AC81" s="195">
        <v>58.634</v>
      </c>
      <c r="AD81" s="196">
        <v>87.474000000000004</v>
      </c>
      <c r="AE81" s="194" t="s">
        <v>277</v>
      </c>
      <c r="AF81" s="195">
        <v>129.94</v>
      </c>
      <c r="AG81" s="196">
        <v>160.57820000000001</v>
      </c>
      <c r="AH81" s="194" t="s">
        <v>174</v>
      </c>
      <c r="AI81" s="195">
        <v>138.26</v>
      </c>
      <c r="AJ81" s="196">
        <v>212.5</v>
      </c>
      <c r="AK81" s="220" t="s">
        <v>285</v>
      </c>
      <c r="AL81" s="195">
        <v>135.62</v>
      </c>
      <c r="AM81" s="196">
        <v>191.34700000000001</v>
      </c>
      <c r="AN81" s="217" t="s">
        <v>287</v>
      </c>
      <c r="AO81" s="195">
        <v>216.56</v>
      </c>
      <c r="AP81" s="196">
        <v>244.4</v>
      </c>
      <c r="AQ81" s="511" t="s">
        <v>134</v>
      </c>
      <c r="AR81" s="512">
        <v>268.98399999999998</v>
      </c>
      <c r="AS81" s="513">
        <v>369.70400000000001</v>
      </c>
      <c r="AT81" s="511" t="s">
        <v>406</v>
      </c>
      <c r="AU81" s="512">
        <v>300.51400000000001</v>
      </c>
      <c r="AV81" s="513">
        <v>483.57400000000001</v>
      </c>
      <c r="AW81" s="511" t="s">
        <v>137</v>
      </c>
      <c r="AX81" s="512">
        <v>516.22200099999998</v>
      </c>
      <c r="AY81" s="513">
        <v>695.01570500000003</v>
      </c>
      <c r="AZ81" s="285" t="s">
        <v>190</v>
      </c>
      <c r="BA81" s="286">
        <v>468.42457300000001</v>
      </c>
      <c r="BB81" s="286">
        <v>94.954318999999998</v>
      </c>
      <c r="BC81" s="286">
        <v>34.523704000000002</v>
      </c>
      <c r="BD81" s="287">
        <v>597.90259600000002</v>
      </c>
    </row>
    <row r="82" spans="1:56" s="117" customFormat="1" ht="12" customHeight="1" x14ac:dyDescent="0.25">
      <c r="A82" s="891"/>
      <c r="B82" s="900"/>
      <c r="C82" s="230" t="s">
        <v>944</v>
      </c>
      <c r="D82" s="520" t="s">
        <v>279</v>
      </c>
      <c r="E82" s="521">
        <v>17.587</v>
      </c>
      <c r="F82" s="522">
        <v>17.587</v>
      </c>
      <c r="G82" s="520" t="s">
        <v>53</v>
      </c>
      <c r="H82" s="521" t="s">
        <v>53</v>
      </c>
      <c r="I82" s="522" t="s">
        <v>53</v>
      </c>
      <c r="J82" s="520" t="s">
        <v>53</v>
      </c>
      <c r="K82" s="521" t="s">
        <v>53</v>
      </c>
      <c r="L82" s="522" t="s">
        <v>53</v>
      </c>
      <c r="M82" s="520" t="s">
        <v>53</v>
      </c>
      <c r="N82" s="521" t="s">
        <v>53</v>
      </c>
      <c r="O82" s="522" t="s">
        <v>53</v>
      </c>
      <c r="P82" s="194" t="s">
        <v>53</v>
      </c>
      <c r="Q82" s="195" t="s">
        <v>53</v>
      </c>
      <c r="R82" s="196" t="s">
        <v>53</v>
      </c>
      <c r="S82" s="194" t="s">
        <v>53</v>
      </c>
      <c r="T82" s="195" t="s">
        <v>53</v>
      </c>
      <c r="U82" s="196" t="s">
        <v>53</v>
      </c>
      <c r="V82" s="194" t="s">
        <v>53</v>
      </c>
      <c r="W82" s="195" t="s">
        <v>53</v>
      </c>
      <c r="X82" s="196" t="s">
        <v>53</v>
      </c>
      <c r="Y82" s="194" t="s">
        <v>53</v>
      </c>
      <c r="Z82" s="195" t="s">
        <v>53</v>
      </c>
      <c r="AA82" s="196" t="s">
        <v>53</v>
      </c>
      <c r="AB82" s="194" t="s">
        <v>53</v>
      </c>
      <c r="AC82" s="195" t="s">
        <v>53</v>
      </c>
      <c r="AD82" s="196" t="s">
        <v>53</v>
      </c>
      <c r="AE82" s="194" t="s">
        <v>53</v>
      </c>
      <c r="AF82" s="195" t="s">
        <v>53</v>
      </c>
      <c r="AG82" s="196" t="s">
        <v>53</v>
      </c>
      <c r="AH82" s="194" t="s">
        <v>279</v>
      </c>
      <c r="AI82" s="195">
        <v>15.26</v>
      </c>
      <c r="AJ82" s="196">
        <v>15.26</v>
      </c>
      <c r="AK82" s="220" t="s">
        <v>279</v>
      </c>
      <c r="AL82" s="195">
        <v>7.76</v>
      </c>
      <c r="AM82" s="196">
        <v>7.76</v>
      </c>
      <c r="AN82" s="217" t="s">
        <v>53</v>
      </c>
      <c r="AO82" s="195" t="s">
        <v>53</v>
      </c>
      <c r="AP82" s="196" t="s">
        <v>53</v>
      </c>
      <c r="AQ82" s="511" t="s">
        <v>164</v>
      </c>
      <c r="AR82" s="512">
        <v>33.86</v>
      </c>
      <c r="AS82" s="513">
        <v>33.86</v>
      </c>
      <c r="AT82" s="511" t="s">
        <v>200</v>
      </c>
      <c r="AU82" s="512">
        <v>45.8</v>
      </c>
      <c r="AV82" s="513">
        <v>84.81</v>
      </c>
      <c r="AW82" s="511" t="s">
        <v>165</v>
      </c>
      <c r="AX82" s="512">
        <v>140.84</v>
      </c>
      <c r="AY82" s="513">
        <v>220.05</v>
      </c>
      <c r="AZ82" s="285" t="s">
        <v>165</v>
      </c>
      <c r="BA82" s="286">
        <v>183.11</v>
      </c>
      <c r="BB82" s="286" t="s">
        <v>53</v>
      </c>
      <c r="BC82" s="286" t="s">
        <v>241</v>
      </c>
      <c r="BD82" s="287">
        <v>185.67</v>
      </c>
    </row>
    <row r="83" spans="1:56" s="117" customFormat="1" ht="12" customHeight="1" x14ac:dyDescent="0.25">
      <c r="A83" s="891"/>
      <c r="B83" s="900"/>
      <c r="C83" s="230" t="s">
        <v>947</v>
      </c>
      <c r="D83" s="520"/>
      <c r="E83" s="521"/>
      <c r="F83" s="522"/>
      <c r="G83" s="520"/>
      <c r="H83" s="521"/>
      <c r="I83" s="522"/>
      <c r="J83" s="520"/>
      <c r="K83" s="521"/>
      <c r="L83" s="522"/>
      <c r="M83" s="520"/>
      <c r="N83" s="521"/>
      <c r="O83" s="522"/>
      <c r="P83" s="194"/>
      <c r="Q83" s="195"/>
      <c r="R83" s="196"/>
      <c r="S83" s="194"/>
      <c r="T83" s="195"/>
      <c r="U83" s="196"/>
      <c r="V83" s="194"/>
      <c r="W83" s="195"/>
      <c r="X83" s="196"/>
      <c r="Y83" s="194"/>
      <c r="Z83" s="195"/>
      <c r="AA83" s="196"/>
      <c r="AB83" s="194"/>
      <c r="AC83" s="195"/>
      <c r="AD83" s="196"/>
      <c r="AE83" s="194"/>
      <c r="AF83" s="195"/>
      <c r="AG83" s="196"/>
      <c r="AH83" s="194"/>
      <c r="AI83" s="195"/>
      <c r="AJ83" s="196"/>
      <c r="AK83" s="220"/>
      <c r="AL83" s="195"/>
      <c r="AM83" s="196"/>
      <c r="AN83" s="217"/>
      <c r="AO83" s="195"/>
      <c r="AP83" s="196"/>
      <c r="AQ83" s="511" t="s">
        <v>53</v>
      </c>
      <c r="AR83" s="512" t="s">
        <v>53</v>
      </c>
      <c r="AS83" s="513" t="s">
        <v>53</v>
      </c>
      <c r="AT83" s="511" t="s">
        <v>53</v>
      </c>
      <c r="AU83" s="512" t="s">
        <v>53</v>
      </c>
      <c r="AV83" s="513" t="s">
        <v>53</v>
      </c>
      <c r="AW83" s="511" t="s">
        <v>53</v>
      </c>
      <c r="AX83" s="512" t="s">
        <v>53</v>
      </c>
      <c r="AY83" s="513" t="s">
        <v>53</v>
      </c>
      <c r="AZ83" s="285" t="s">
        <v>243</v>
      </c>
      <c r="BA83" s="286">
        <v>26.84</v>
      </c>
      <c r="BB83" s="286" t="s">
        <v>53</v>
      </c>
      <c r="BC83" s="286">
        <v>32.64</v>
      </c>
      <c r="BD83" s="287">
        <v>60.54</v>
      </c>
    </row>
    <row r="84" spans="1:56" s="117" customFormat="1" ht="12" customHeight="1" x14ac:dyDescent="0.25">
      <c r="A84" s="891"/>
      <c r="B84" s="900"/>
      <c r="C84" s="227" t="s">
        <v>946</v>
      </c>
      <c r="D84" s="520"/>
      <c r="E84" s="521"/>
      <c r="F84" s="522"/>
      <c r="G84" s="520"/>
      <c r="H84" s="521"/>
      <c r="I84" s="522"/>
      <c r="J84" s="520" t="s">
        <v>53</v>
      </c>
      <c r="K84" s="521" t="s">
        <v>53</v>
      </c>
      <c r="L84" s="522" t="s">
        <v>53</v>
      </c>
      <c r="M84" s="520"/>
      <c r="N84" s="521"/>
      <c r="O84" s="522"/>
      <c r="P84" s="194"/>
      <c r="Q84" s="195"/>
      <c r="R84" s="196"/>
      <c r="S84" s="194"/>
      <c r="T84" s="195"/>
      <c r="U84" s="196"/>
      <c r="V84" s="194"/>
      <c r="W84" s="195"/>
      <c r="X84" s="196"/>
      <c r="Y84" s="194"/>
      <c r="Z84" s="195"/>
      <c r="AA84" s="196"/>
      <c r="AB84" s="194"/>
      <c r="AC84" s="195"/>
      <c r="AD84" s="196"/>
      <c r="AE84" s="194"/>
      <c r="AF84" s="195"/>
      <c r="AG84" s="196"/>
      <c r="AH84" s="194"/>
      <c r="AI84" s="195"/>
      <c r="AJ84" s="196"/>
      <c r="AK84" s="220"/>
      <c r="AL84" s="195"/>
      <c r="AM84" s="196"/>
      <c r="AN84" s="217"/>
      <c r="AO84" s="195"/>
      <c r="AP84" s="196"/>
      <c r="AQ84" s="511"/>
      <c r="AR84" s="512"/>
      <c r="AS84" s="513"/>
      <c r="AT84" s="511"/>
      <c r="AU84" s="512"/>
      <c r="AV84" s="513"/>
      <c r="AW84" s="511"/>
      <c r="AX84" s="512"/>
      <c r="AY84" s="513"/>
      <c r="AZ84" s="217"/>
      <c r="BA84" s="195"/>
      <c r="BB84" s="195"/>
      <c r="BC84" s="195"/>
      <c r="BD84" s="196" t="s">
        <v>241</v>
      </c>
    </row>
    <row r="85" spans="1:56" s="117" customFormat="1" ht="12" customHeight="1" x14ac:dyDescent="0.25">
      <c r="A85" s="891"/>
      <c r="B85" s="900" t="s">
        <v>50</v>
      </c>
      <c r="C85" s="229" t="s">
        <v>985</v>
      </c>
      <c r="D85" s="517" t="s">
        <v>269</v>
      </c>
      <c r="E85" s="518">
        <v>1737.742</v>
      </c>
      <c r="F85" s="519">
        <v>1737.742</v>
      </c>
      <c r="G85" s="517" t="s">
        <v>187</v>
      </c>
      <c r="H85" s="518">
        <v>1932.9404999999999</v>
      </c>
      <c r="I85" s="519">
        <v>1953.0305000000001</v>
      </c>
      <c r="J85" s="517" t="s">
        <v>374</v>
      </c>
      <c r="K85" s="518">
        <v>2322.8180000000002</v>
      </c>
      <c r="L85" s="519">
        <v>2469.7779999999998</v>
      </c>
      <c r="M85" s="517" t="s">
        <v>208</v>
      </c>
      <c r="N85" s="518">
        <v>2796.2150000000001</v>
      </c>
      <c r="O85" s="519">
        <v>3105.944</v>
      </c>
      <c r="P85" s="224" t="s">
        <v>190</v>
      </c>
      <c r="Q85" s="225">
        <v>3833.1853000000001</v>
      </c>
      <c r="R85" s="226">
        <v>4516.1575000000003</v>
      </c>
      <c r="S85" s="224" t="s">
        <v>288</v>
      </c>
      <c r="T85" s="225">
        <v>3731.116</v>
      </c>
      <c r="U85" s="226">
        <v>4001.498</v>
      </c>
      <c r="V85" s="224" t="s">
        <v>139</v>
      </c>
      <c r="W85" s="225">
        <v>3531.7029000000002</v>
      </c>
      <c r="X85" s="226">
        <v>4462.9875000000002</v>
      </c>
      <c r="Y85" s="224" t="s">
        <v>593</v>
      </c>
      <c r="Z85" s="225">
        <v>3981.8730999999998</v>
      </c>
      <c r="AA85" s="226">
        <v>5212.2471999999998</v>
      </c>
      <c r="AB85" s="224" t="s">
        <v>348</v>
      </c>
      <c r="AC85" s="225">
        <v>3992.0715</v>
      </c>
      <c r="AD85" s="226">
        <v>4715.7415000000001</v>
      </c>
      <c r="AE85" s="224" t="s">
        <v>347</v>
      </c>
      <c r="AF85" s="225">
        <v>4664.3562000000002</v>
      </c>
      <c r="AG85" s="226">
        <v>5352.4561999999996</v>
      </c>
      <c r="AH85" s="224" t="s">
        <v>148</v>
      </c>
      <c r="AI85" s="225">
        <v>5588.6787999999997</v>
      </c>
      <c r="AJ85" s="226">
        <v>6526.8391000000001</v>
      </c>
      <c r="AK85" s="233" t="s">
        <v>184</v>
      </c>
      <c r="AL85" s="225">
        <v>6298.3978999999999</v>
      </c>
      <c r="AM85" s="226">
        <v>6996.8792000000003</v>
      </c>
      <c r="AN85" s="235" t="s">
        <v>140</v>
      </c>
      <c r="AO85" s="225">
        <v>6669.5523000000003</v>
      </c>
      <c r="AP85" s="226">
        <v>7409.1723000000002</v>
      </c>
      <c r="AQ85" s="508" t="s">
        <v>211</v>
      </c>
      <c r="AR85" s="509">
        <v>4310.1156000000001</v>
      </c>
      <c r="AS85" s="510">
        <v>4898.6855999999998</v>
      </c>
      <c r="AT85" s="508" t="s">
        <v>314</v>
      </c>
      <c r="AU85" s="509">
        <v>4331.8126000000002</v>
      </c>
      <c r="AV85" s="510">
        <v>6558.1216000000004</v>
      </c>
      <c r="AW85" s="508" t="s">
        <v>375</v>
      </c>
      <c r="AX85" s="509">
        <v>4705.8145999999997</v>
      </c>
      <c r="AY85" s="510">
        <v>6967.6646000000001</v>
      </c>
      <c r="AZ85" s="273" t="s">
        <v>182</v>
      </c>
      <c r="BA85" s="274">
        <v>5813.2238539999998</v>
      </c>
      <c r="BB85" s="274">
        <v>624.41039999999998</v>
      </c>
      <c r="BC85" s="274">
        <v>294.43</v>
      </c>
      <c r="BD85" s="275">
        <v>6732.0642539999999</v>
      </c>
    </row>
    <row r="86" spans="1:56" s="117" customFormat="1" ht="12" customHeight="1" x14ac:dyDescent="0.25">
      <c r="A86" s="891"/>
      <c r="B86" s="900"/>
      <c r="C86" s="227" t="s">
        <v>984</v>
      </c>
      <c r="D86" s="520" t="s">
        <v>234</v>
      </c>
      <c r="E86" s="521">
        <v>205.922</v>
      </c>
      <c r="F86" s="522">
        <v>214.44900000000001</v>
      </c>
      <c r="G86" s="520" t="s">
        <v>374</v>
      </c>
      <c r="H86" s="521">
        <v>225.63</v>
      </c>
      <c r="I86" s="522">
        <v>287.00400000000002</v>
      </c>
      <c r="J86" s="520" t="s">
        <v>132</v>
      </c>
      <c r="K86" s="521">
        <v>263.58499999999998</v>
      </c>
      <c r="L86" s="522">
        <v>433.565</v>
      </c>
      <c r="M86" s="520" t="s">
        <v>286</v>
      </c>
      <c r="N86" s="521">
        <v>439.15899999999999</v>
      </c>
      <c r="O86" s="522">
        <v>593.59199999999998</v>
      </c>
      <c r="P86" s="194" t="s">
        <v>179</v>
      </c>
      <c r="Q86" s="195">
        <v>498.42700000000002</v>
      </c>
      <c r="R86" s="196">
        <v>948.58699999999999</v>
      </c>
      <c r="S86" s="194" t="s">
        <v>313</v>
      </c>
      <c r="T86" s="195">
        <v>714.88300000000004</v>
      </c>
      <c r="U86" s="196">
        <v>1096.873</v>
      </c>
      <c r="V86" s="194" t="s">
        <v>213</v>
      </c>
      <c r="W86" s="195">
        <v>1144.6400000000001</v>
      </c>
      <c r="X86" s="196">
        <v>1464.34</v>
      </c>
      <c r="Y86" s="194" t="s">
        <v>397</v>
      </c>
      <c r="Z86" s="195">
        <v>1236.894</v>
      </c>
      <c r="AA86" s="196">
        <v>1865.8440000000001</v>
      </c>
      <c r="AB86" s="194" t="s">
        <v>315</v>
      </c>
      <c r="AC86" s="195">
        <v>1816.9443000000001</v>
      </c>
      <c r="AD86" s="196">
        <v>2062.2642999999998</v>
      </c>
      <c r="AE86" s="194" t="s">
        <v>143</v>
      </c>
      <c r="AF86" s="195">
        <v>2144.4252999999999</v>
      </c>
      <c r="AG86" s="196">
        <v>2542.6633000000002</v>
      </c>
      <c r="AH86" s="194" t="s">
        <v>143</v>
      </c>
      <c r="AI86" s="195">
        <v>1601.5202999999999</v>
      </c>
      <c r="AJ86" s="196">
        <v>1996.0682999999999</v>
      </c>
      <c r="AK86" s="220" t="s">
        <v>414</v>
      </c>
      <c r="AL86" s="195">
        <v>1841.0893000000001</v>
      </c>
      <c r="AM86" s="196">
        <v>2155.8692999999998</v>
      </c>
      <c r="AN86" s="217" t="s">
        <v>218</v>
      </c>
      <c r="AO86" s="195">
        <v>2485.4560000000001</v>
      </c>
      <c r="AP86" s="196">
        <v>2851.6051000000002</v>
      </c>
      <c r="AQ86" s="511" t="s">
        <v>550</v>
      </c>
      <c r="AR86" s="512">
        <v>2815.9277000000002</v>
      </c>
      <c r="AS86" s="513">
        <v>3343.1307000000002</v>
      </c>
      <c r="AT86" s="511" t="s">
        <v>259</v>
      </c>
      <c r="AU86" s="512">
        <v>3080.0437000000002</v>
      </c>
      <c r="AV86" s="513">
        <v>3574.4187000000002</v>
      </c>
      <c r="AW86" s="511" t="s">
        <v>369</v>
      </c>
      <c r="AX86" s="512">
        <v>2930.0361830000002</v>
      </c>
      <c r="AY86" s="513">
        <v>3611.8156330000002</v>
      </c>
      <c r="AZ86" s="276" t="s">
        <v>599</v>
      </c>
      <c r="BA86" s="277">
        <v>3494.2599730000002</v>
      </c>
      <c r="BB86" s="277">
        <v>317.38809700000002</v>
      </c>
      <c r="BC86" s="277">
        <v>214.97940500000001</v>
      </c>
      <c r="BD86" s="278">
        <v>4027.6974749999999</v>
      </c>
    </row>
    <row r="87" spans="1:56" s="117" customFormat="1" ht="12" customHeight="1" x14ac:dyDescent="0.25">
      <c r="A87" s="891"/>
      <c r="B87" s="900"/>
      <c r="C87" s="615" t="s">
        <v>986</v>
      </c>
      <c r="D87" s="520"/>
      <c r="E87" s="521"/>
      <c r="F87" s="522"/>
      <c r="G87" s="520"/>
      <c r="H87" s="521"/>
      <c r="I87" s="522"/>
      <c r="J87" s="520"/>
      <c r="K87" s="521"/>
      <c r="L87" s="522"/>
      <c r="M87" s="520"/>
      <c r="N87" s="521"/>
      <c r="O87" s="522"/>
      <c r="P87" s="221"/>
      <c r="Q87" s="222"/>
      <c r="R87" s="223"/>
      <c r="S87" s="221"/>
      <c r="T87" s="222"/>
      <c r="U87" s="223"/>
      <c r="V87" s="221"/>
      <c r="W87" s="222"/>
      <c r="X87" s="223"/>
      <c r="Y87" s="221"/>
      <c r="Z87" s="222"/>
      <c r="AA87" s="223"/>
      <c r="AB87" s="221"/>
      <c r="AC87" s="222"/>
      <c r="AD87" s="223"/>
      <c r="AE87" s="221"/>
      <c r="AF87" s="222"/>
      <c r="AG87" s="223"/>
      <c r="AH87" s="221"/>
      <c r="AI87" s="222"/>
      <c r="AJ87" s="223"/>
      <c r="AK87" s="232"/>
      <c r="AL87" s="222"/>
      <c r="AM87" s="223"/>
      <c r="AN87" s="234"/>
      <c r="AO87" s="222"/>
      <c r="AP87" s="223"/>
      <c r="AQ87" s="514" t="s">
        <v>435</v>
      </c>
      <c r="AR87" s="515">
        <v>1921.9780000000001</v>
      </c>
      <c r="AS87" s="516">
        <v>1992.1579999999999</v>
      </c>
      <c r="AT87" s="514" t="s">
        <v>188</v>
      </c>
      <c r="AU87" s="515">
        <v>1286.828</v>
      </c>
      <c r="AV87" s="516">
        <v>1529.828</v>
      </c>
      <c r="AW87" s="514" t="s">
        <v>285</v>
      </c>
      <c r="AX87" s="515">
        <v>951.55</v>
      </c>
      <c r="AY87" s="516">
        <v>1195.6656</v>
      </c>
      <c r="AZ87" s="279" t="s">
        <v>277</v>
      </c>
      <c r="BA87" s="280">
        <v>1292.6494</v>
      </c>
      <c r="BB87" s="280">
        <v>62.592536000000003</v>
      </c>
      <c r="BC87" s="280">
        <v>41.1295</v>
      </c>
      <c r="BD87" s="281">
        <v>1396.3714359999999</v>
      </c>
    </row>
    <row r="88" spans="1:56" s="117" customFormat="1" ht="12" customHeight="1" x14ac:dyDescent="0.25">
      <c r="A88" s="440" t="s">
        <v>32</v>
      </c>
      <c r="B88" s="441" t="s">
        <v>32</v>
      </c>
      <c r="C88" s="494" t="s">
        <v>1017</v>
      </c>
      <c r="D88" s="517" t="s">
        <v>299</v>
      </c>
      <c r="E88" s="518">
        <v>1419.6114</v>
      </c>
      <c r="F88" s="519">
        <v>1700.4745</v>
      </c>
      <c r="G88" s="517" t="s">
        <v>385</v>
      </c>
      <c r="H88" s="518">
        <v>1587.2147</v>
      </c>
      <c r="I88" s="519">
        <v>2692.3368999999998</v>
      </c>
      <c r="J88" s="517" t="s">
        <v>449</v>
      </c>
      <c r="K88" s="518">
        <v>1672.4965</v>
      </c>
      <c r="L88" s="519">
        <v>4869.2560000000003</v>
      </c>
      <c r="M88" s="517" t="s">
        <v>493</v>
      </c>
      <c r="N88" s="518">
        <v>1880.3072999999999</v>
      </c>
      <c r="O88" s="519">
        <v>5585.4777000000004</v>
      </c>
      <c r="P88" s="224" t="s">
        <v>451</v>
      </c>
      <c r="Q88" s="225">
        <v>2994.3108000000002</v>
      </c>
      <c r="R88" s="226">
        <v>6615.6895000000004</v>
      </c>
      <c r="S88" s="224" t="s">
        <v>357</v>
      </c>
      <c r="T88" s="225">
        <v>4688.0429999999997</v>
      </c>
      <c r="U88" s="226">
        <v>7020.8580000000002</v>
      </c>
      <c r="V88" s="224" t="s">
        <v>662</v>
      </c>
      <c r="W88" s="225">
        <v>5484.7547999999997</v>
      </c>
      <c r="X88" s="226">
        <v>7024.6071000000002</v>
      </c>
      <c r="Y88" s="224" t="s">
        <v>678</v>
      </c>
      <c r="Z88" s="225">
        <v>6203.8297000000002</v>
      </c>
      <c r="AA88" s="226">
        <v>7185.0835999999999</v>
      </c>
      <c r="AB88" s="224" t="s">
        <v>524</v>
      </c>
      <c r="AC88" s="225">
        <v>6292.924</v>
      </c>
      <c r="AD88" s="226">
        <v>6957.6625999999997</v>
      </c>
      <c r="AE88" s="224" t="s">
        <v>1191</v>
      </c>
      <c r="AF88" s="225">
        <v>6412.9727000000003</v>
      </c>
      <c r="AG88" s="226">
        <v>7532.3824000000004</v>
      </c>
      <c r="AH88" s="224" t="s">
        <v>1192</v>
      </c>
      <c r="AI88" s="225">
        <v>6429.2542000000003</v>
      </c>
      <c r="AJ88" s="226">
        <v>8317.1218000000008</v>
      </c>
      <c r="AK88" s="233" t="s">
        <v>554</v>
      </c>
      <c r="AL88" s="225">
        <v>6814.3274000000001</v>
      </c>
      <c r="AM88" s="226">
        <v>9775.2206000000006</v>
      </c>
      <c r="AN88" s="235" t="s">
        <v>1193</v>
      </c>
      <c r="AO88" s="225">
        <v>7375.7191999999995</v>
      </c>
      <c r="AP88" s="226">
        <v>11830.364</v>
      </c>
      <c r="AQ88" s="511" t="s">
        <v>1194</v>
      </c>
      <c r="AR88" s="512">
        <v>8628.2893999999997</v>
      </c>
      <c r="AS88" s="513">
        <v>15273.3006</v>
      </c>
      <c r="AT88" s="511" t="s">
        <v>1195</v>
      </c>
      <c r="AU88" s="512">
        <v>9585.4364999999998</v>
      </c>
      <c r="AV88" s="513">
        <v>16996.988399999998</v>
      </c>
      <c r="AW88" s="511" t="s">
        <v>558</v>
      </c>
      <c r="AX88" s="512">
        <v>12066.603208</v>
      </c>
      <c r="AY88" s="513">
        <v>18343.647437</v>
      </c>
      <c r="AZ88" s="273" t="s">
        <v>1196</v>
      </c>
      <c r="BA88" s="274">
        <v>14916.520569</v>
      </c>
      <c r="BB88" s="274">
        <v>811.14900999999998</v>
      </c>
      <c r="BC88" s="274">
        <v>983.57813599999997</v>
      </c>
      <c r="BD88" s="275">
        <v>18577.262771000002</v>
      </c>
    </row>
    <row r="89" spans="1:56" s="117" customFormat="1" ht="12" customHeight="1" x14ac:dyDescent="0.25">
      <c r="A89" s="891" t="s">
        <v>35</v>
      </c>
      <c r="B89" s="902" t="s">
        <v>284</v>
      </c>
      <c r="C89" s="495" t="s">
        <v>1018</v>
      </c>
      <c r="D89" s="517" t="s">
        <v>173</v>
      </c>
      <c r="E89" s="518">
        <v>33.323</v>
      </c>
      <c r="F89" s="519">
        <v>49.604999999999997</v>
      </c>
      <c r="G89" s="517" t="s">
        <v>187</v>
      </c>
      <c r="H89" s="518">
        <v>40.554000000000002</v>
      </c>
      <c r="I89" s="519">
        <v>55.008000000000003</v>
      </c>
      <c r="J89" s="517" t="s">
        <v>406</v>
      </c>
      <c r="K89" s="518">
        <v>45.792000000000002</v>
      </c>
      <c r="L89" s="519">
        <v>154.7612</v>
      </c>
      <c r="M89" s="517" t="s">
        <v>499</v>
      </c>
      <c r="N89" s="518">
        <v>64.496200000000002</v>
      </c>
      <c r="O89" s="519">
        <v>243.8862</v>
      </c>
      <c r="P89" s="224" t="s">
        <v>149</v>
      </c>
      <c r="Q89" s="225">
        <v>123.8622</v>
      </c>
      <c r="R89" s="226">
        <v>318.83940000000001</v>
      </c>
      <c r="S89" s="224" t="s">
        <v>280</v>
      </c>
      <c r="T89" s="225">
        <v>208.255</v>
      </c>
      <c r="U89" s="226">
        <v>339.58199999999999</v>
      </c>
      <c r="V89" s="224" t="s">
        <v>376</v>
      </c>
      <c r="W89" s="225">
        <v>212.5642</v>
      </c>
      <c r="X89" s="226">
        <v>324.71370000000002</v>
      </c>
      <c r="Y89" s="224" t="s">
        <v>622</v>
      </c>
      <c r="Z89" s="225">
        <v>287.19420000000002</v>
      </c>
      <c r="AA89" s="226">
        <v>383.13420000000002</v>
      </c>
      <c r="AB89" s="224" t="s">
        <v>376</v>
      </c>
      <c r="AC89" s="225">
        <v>305.16059999999999</v>
      </c>
      <c r="AD89" s="226">
        <v>355.37279999999998</v>
      </c>
      <c r="AE89" s="224" t="s">
        <v>622</v>
      </c>
      <c r="AF89" s="225">
        <v>334.70159999999998</v>
      </c>
      <c r="AG89" s="226">
        <v>363.2251</v>
      </c>
      <c r="AH89" s="224" t="s">
        <v>376</v>
      </c>
      <c r="AI89" s="225">
        <v>269.35849999999999</v>
      </c>
      <c r="AJ89" s="226">
        <v>308.24489999999997</v>
      </c>
      <c r="AK89" s="233" t="s">
        <v>389</v>
      </c>
      <c r="AL89" s="225">
        <v>315.30399999999997</v>
      </c>
      <c r="AM89" s="226">
        <v>409.24970000000002</v>
      </c>
      <c r="AN89" s="235" t="s">
        <v>538</v>
      </c>
      <c r="AO89" s="225">
        <v>355.38940000000002</v>
      </c>
      <c r="AP89" s="226">
        <v>472.18630000000002</v>
      </c>
      <c r="AQ89" s="508" t="s">
        <v>438</v>
      </c>
      <c r="AR89" s="509">
        <v>386.9203</v>
      </c>
      <c r="AS89" s="510">
        <v>673.1576</v>
      </c>
      <c r="AT89" s="508" t="s">
        <v>219</v>
      </c>
      <c r="AU89" s="509">
        <v>429.4273</v>
      </c>
      <c r="AV89" s="510">
        <v>712.29</v>
      </c>
      <c r="AW89" s="508" t="s">
        <v>418</v>
      </c>
      <c r="AX89" s="509">
        <v>587.31001200000003</v>
      </c>
      <c r="AY89" s="510">
        <v>955.53141700000003</v>
      </c>
      <c r="AZ89" s="218" t="s">
        <v>579</v>
      </c>
      <c r="BA89" s="201">
        <v>791.12915199999998</v>
      </c>
      <c r="BB89" s="201">
        <v>81.564546000000007</v>
      </c>
      <c r="BC89" s="201">
        <v>111.567217</v>
      </c>
      <c r="BD89" s="202">
        <v>1019.38539</v>
      </c>
    </row>
    <row r="90" spans="1:56" s="117" customFormat="1" ht="12" customHeight="1" x14ac:dyDescent="0.25">
      <c r="A90" s="891"/>
      <c r="B90" s="893"/>
      <c r="C90" s="534" t="s">
        <v>1019</v>
      </c>
      <c r="D90" s="520"/>
      <c r="E90" s="521"/>
      <c r="F90" s="522"/>
      <c r="G90" s="520"/>
      <c r="H90" s="521"/>
      <c r="I90" s="522"/>
      <c r="J90" s="520"/>
      <c r="K90" s="521"/>
      <c r="L90" s="522"/>
      <c r="M90" s="520"/>
      <c r="N90" s="521"/>
      <c r="O90" s="522"/>
      <c r="P90" s="194" t="s">
        <v>53</v>
      </c>
      <c r="Q90" s="195" t="s">
        <v>53</v>
      </c>
      <c r="R90" s="196" t="s">
        <v>53</v>
      </c>
      <c r="S90" s="194" t="s">
        <v>53</v>
      </c>
      <c r="T90" s="195" t="s">
        <v>53</v>
      </c>
      <c r="U90" s="196" t="s">
        <v>53</v>
      </c>
      <c r="V90" s="194"/>
      <c r="W90" s="195"/>
      <c r="X90" s="196"/>
      <c r="Y90" s="194" t="s">
        <v>279</v>
      </c>
      <c r="Z90" s="195" t="s">
        <v>53</v>
      </c>
      <c r="AA90" s="196">
        <v>0.91</v>
      </c>
      <c r="AB90" s="194" t="s">
        <v>201</v>
      </c>
      <c r="AC90" s="195">
        <v>1.6719999999999999</v>
      </c>
      <c r="AD90" s="196">
        <v>2.0419999999999998</v>
      </c>
      <c r="AE90" s="194" t="s">
        <v>200</v>
      </c>
      <c r="AF90" s="195">
        <v>2.4220000000000002</v>
      </c>
      <c r="AG90" s="196">
        <v>2.7919999999999998</v>
      </c>
      <c r="AH90" s="194" t="s">
        <v>200</v>
      </c>
      <c r="AI90" s="195">
        <v>2.59</v>
      </c>
      <c r="AJ90" s="196">
        <v>2.9590000000000001</v>
      </c>
      <c r="AK90" s="220" t="s">
        <v>166</v>
      </c>
      <c r="AL90" s="195">
        <v>3.508</v>
      </c>
      <c r="AM90" s="196">
        <v>17.654499999999999</v>
      </c>
      <c r="AN90" s="217" t="s">
        <v>244</v>
      </c>
      <c r="AO90" s="195">
        <v>3.57</v>
      </c>
      <c r="AP90" s="196">
        <v>20.3965</v>
      </c>
      <c r="AQ90" s="511" t="s">
        <v>240</v>
      </c>
      <c r="AR90" s="512">
        <v>7.5170000000000003</v>
      </c>
      <c r="AS90" s="513">
        <v>23.530999999999999</v>
      </c>
      <c r="AT90" s="511" t="s">
        <v>231</v>
      </c>
      <c r="AU90" s="512">
        <v>10.959</v>
      </c>
      <c r="AV90" s="513">
        <v>31.123000000000001</v>
      </c>
      <c r="AW90" s="511" t="s">
        <v>194</v>
      </c>
      <c r="AX90" s="512">
        <v>165.81155799999999</v>
      </c>
      <c r="AY90" s="513">
        <v>203.002456</v>
      </c>
      <c r="AZ90" s="276" t="s">
        <v>228</v>
      </c>
      <c r="BA90" s="277">
        <v>230.079013</v>
      </c>
      <c r="BB90" s="277">
        <v>4.2537820000000002</v>
      </c>
      <c r="BC90" s="277">
        <v>9.9670000000000005</v>
      </c>
      <c r="BD90" s="278">
        <v>254.45374000000001</v>
      </c>
    </row>
    <row r="91" spans="1:56" s="117" customFormat="1" ht="12" customHeight="1" x14ac:dyDescent="0.25">
      <c r="A91" s="891"/>
      <c r="B91" s="893"/>
      <c r="C91" s="496" t="s">
        <v>1020</v>
      </c>
      <c r="D91" s="520" t="s">
        <v>201</v>
      </c>
      <c r="E91" s="521">
        <v>2.8050000000000002</v>
      </c>
      <c r="F91" s="522">
        <v>16.538</v>
      </c>
      <c r="G91" s="520" t="s">
        <v>275</v>
      </c>
      <c r="H91" s="521">
        <v>10.723000000000001</v>
      </c>
      <c r="I91" s="522">
        <v>25.576000000000001</v>
      </c>
      <c r="J91" s="520" t="s">
        <v>244</v>
      </c>
      <c r="K91" s="521">
        <v>25.532</v>
      </c>
      <c r="L91" s="522">
        <v>29.004999999999999</v>
      </c>
      <c r="M91" s="520" t="s">
        <v>169</v>
      </c>
      <c r="N91" s="521">
        <v>26.702999999999999</v>
      </c>
      <c r="O91" s="522">
        <v>52.86</v>
      </c>
      <c r="P91" s="194" t="s">
        <v>240</v>
      </c>
      <c r="Q91" s="195">
        <v>27.920999999999999</v>
      </c>
      <c r="R91" s="196">
        <v>54.341000000000001</v>
      </c>
      <c r="S91" s="194" t="s">
        <v>203</v>
      </c>
      <c r="T91" s="195">
        <v>45.643000000000001</v>
      </c>
      <c r="U91" s="196">
        <v>56.192999999999998</v>
      </c>
      <c r="V91" s="194" t="s">
        <v>239</v>
      </c>
      <c r="W91" s="195">
        <v>51.042999999999999</v>
      </c>
      <c r="X91" s="196">
        <v>57.273000000000003</v>
      </c>
      <c r="Y91" s="194" t="s">
        <v>205</v>
      </c>
      <c r="Z91" s="195">
        <v>54.243000000000002</v>
      </c>
      <c r="AA91" s="196">
        <v>57.773000000000003</v>
      </c>
      <c r="AB91" s="194" t="s">
        <v>205</v>
      </c>
      <c r="AC91" s="195">
        <v>51.753</v>
      </c>
      <c r="AD91" s="196">
        <v>56.213000000000001</v>
      </c>
      <c r="AE91" s="194" t="s">
        <v>173</v>
      </c>
      <c r="AF91" s="195">
        <v>42.442999999999998</v>
      </c>
      <c r="AG91" s="196">
        <v>67.793000000000006</v>
      </c>
      <c r="AH91" s="194" t="s">
        <v>188</v>
      </c>
      <c r="AI91" s="195">
        <v>33.341999999999999</v>
      </c>
      <c r="AJ91" s="196">
        <v>92.882000000000005</v>
      </c>
      <c r="AK91" s="220" t="s">
        <v>285</v>
      </c>
      <c r="AL91" s="195">
        <v>79.111999999999995</v>
      </c>
      <c r="AM91" s="196">
        <v>125.548</v>
      </c>
      <c r="AN91" s="217" t="s">
        <v>234</v>
      </c>
      <c r="AO91" s="195">
        <v>83.421000000000006</v>
      </c>
      <c r="AP91" s="196">
        <v>124.081</v>
      </c>
      <c r="AQ91" s="511" t="s">
        <v>234</v>
      </c>
      <c r="AR91" s="512">
        <v>89.906999999999996</v>
      </c>
      <c r="AS91" s="513">
        <v>121.291</v>
      </c>
      <c r="AT91" s="511" t="s">
        <v>208</v>
      </c>
      <c r="AU91" s="512">
        <v>139.3817</v>
      </c>
      <c r="AV91" s="513">
        <v>171.28319999999999</v>
      </c>
      <c r="AW91" s="511" t="s">
        <v>285</v>
      </c>
      <c r="AX91" s="512">
        <v>130.15649300000001</v>
      </c>
      <c r="AY91" s="513">
        <v>148.254918</v>
      </c>
      <c r="AZ91" s="276" t="s">
        <v>206</v>
      </c>
      <c r="BA91" s="277">
        <v>141.87505100000001</v>
      </c>
      <c r="BB91" s="277" t="s">
        <v>241</v>
      </c>
      <c r="BC91" s="277">
        <v>3.283655</v>
      </c>
      <c r="BD91" s="278">
        <v>147.558706</v>
      </c>
    </row>
    <row r="92" spans="1:56" s="117" customFormat="1" ht="12" customHeight="1" x14ac:dyDescent="0.25">
      <c r="A92" s="891"/>
      <c r="B92" s="893"/>
      <c r="C92" s="496" t="s">
        <v>1025</v>
      </c>
      <c r="D92" s="520" t="s">
        <v>279</v>
      </c>
      <c r="E92" s="521">
        <v>0.87</v>
      </c>
      <c r="F92" s="522">
        <v>0.92</v>
      </c>
      <c r="G92" s="520" t="s">
        <v>53</v>
      </c>
      <c r="H92" s="521">
        <v>1.3</v>
      </c>
      <c r="I92" s="522" t="s">
        <v>53</v>
      </c>
      <c r="J92" s="520" t="s">
        <v>53</v>
      </c>
      <c r="K92" s="521" t="s">
        <v>53</v>
      </c>
      <c r="L92" s="522" t="s">
        <v>53</v>
      </c>
      <c r="M92" s="520" t="s">
        <v>202</v>
      </c>
      <c r="N92" s="521">
        <v>13.856299999999999</v>
      </c>
      <c r="O92" s="522">
        <v>35.447299999999998</v>
      </c>
      <c r="P92" s="194" t="s">
        <v>166</v>
      </c>
      <c r="Q92" s="195">
        <v>13.196300000000001</v>
      </c>
      <c r="R92" s="196">
        <v>34.996000000000002</v>
      </c>
      <c r="S92" s="194" t="s">
        <v>165</v>
      </c>
      <c r="T92" s="195">
        <v>23.047999999999998</v>
      </c>
      <c r="U92" s="196">
        <v>33.018000000000001</v>
      </c>
      <c r="V92" s="194" t="s">
        <v>243</v>
      </c>
      <c r="W92" s="195">
        <v>29.087700000000002</v>
      </c>
      <c r="X92" s="196">
        <v>32.987699999999997</v>
      </c>
      <c r="Y92" s="194" t="s">
        <v>275</v>
      </c>
      <c r="Z92" s="195">
        <v>29.287700000000001</v>
      </c>
      <c r="AA92" s="196">
        <v>38.677700000000002</v>
      </c>
      <c r="AB92" s="194" t="s">
        <v>165</v>
      </c>
      <c r="AC92" s="195">
        <v>20.837700000000002</v>
      </c>
      <c r="AD92" s="196">
        <v>29.3277</v>
      </c>
      <c r="AE92" s="194" t="s">
        <v>238</v>
      </c>
      <c r="AF92" s="195">
        <v>21.0397</v>
      </c>
      <c r="AG92" s="196">
        <v>68.2517</v>
      </c>
      <c r="AH92" s="194" t="s">
        <v>238</v>
      </c>
      <c r="AI92" s="195">
        <v>27.869700000000002</v>
      </c>
      <c r="AJ92" s="196">
        <v>71.111699999999999</v>
      </c>
      <c r="AK92" s="220" t="s">
        <v>170</v>
      </c>
      <c r="AL92" s="195">
        <v>29.749700000000001</v>
      </c>
      <c r="AM92" s="196">
        <v>87.474000000000004</v>
      </c>
      <c r="AN92" s="217" t="s">
        <v>169</v>
      </c>
      <c r="AO92" s="195">
        <v>70.181700000000006</v>
      </c>
      <c r="AP92" s="196">
        <v>91.286100000000005</v>
      </c>
      <c r="AQ92" s="511" t="s">
        <v>172</v>
      </c>
      <c r="AR92" s="512">
        <v>55.021700000000003</v>
      </c>
      <c r="AS92" s="513">
        <v>110.78660000000001</v>
      </c>
      <c r="AT92" s="511" t="s">
        <v>231</v>
      </c>
      <c r="AU92" s="512">
        <v>76.614999999999995</v>
      </c>
      <c r="AV92" s="513">
        <v>119.59990000000001</v>
      </c>
      <c r="AW92" s="511" t="s">
        <v>204</v>
      </c>
      <c r="AX92" s="512">
        <v>75.533900000000003</v>
      </c>
      <c r="AY92" s="513">
        <v>115.1639</v>
      </c>
      <c r="AZ92" s="276" t="s">
        <v>203</v>
      </c>
      <c r="BA92" s="277">
        <v>118.37090000000001</v>
      </c>
      <c r="BB92" s="277" t="s">
        <v>53</v>
      </c>
      <c r="BC92" s="277" t="s">
        <v>53</v>
      </c>
      <c r="BD92" s="278">
        <v>132.7389</v>
      </c>
    </row>
    <row r="93" spans="1:56" s="117" customFormat="1" ht="12" customHeight="1" x14ac:dyDescent="0.25">
      <c r="A93" s="891"/>
      <c r="B93" s="893"/>
      <c r="C93" s="496" t="s">
        <v>1022</v>
      </c>
      <c r="D93" s="520" t="s">
        <v>173</v>
      </c>
      <c r="E93" s="521">
        <v>54.314</v>
      </c>
      <c r="F93" s="522">
        <v>66.516999999999996</v>
      </c>
      <c r="G93" s="520" t="s">
        <v>277</v>
      </c>
      <c r="H93" s="521">
        <v>47.713999999999999</v>
      </c>
      <c r="I93" s="522">
        <v>64.197999999999993</v>
      </c>
      <c r="J93" s="520" t="s">
        <v>270</v>
      </c>
      <c r="K93" s="521">
        <v>67.546599999999998</v>
      </c>
      <c r="L93" s="522">
        <v>88.067599999999999</v>
      </c>
      <c r="M93" s="520" t="s">
        <v>208</v>
      </c>
      <c r="N93" s="521">
        <v>61.238</v>
      </c>
      <c r="O93" s="522">
        <v>123.342</v>
      </c>
      <c r="P93" s="194" t="s">
        <v>222</v>
      </c>
      <c r="Q93" s="195">
        <v>65.316999999999993</v>
      </c>
      <c r="R93" s="196">
        <v>127.94</v>
      </c>
      <c r="S93" s="194" t="s">
        <v>208</v>
      </c>
      <c r="T93" s="195">
        <v>72.861999999999995</v>
      </c>
      <c r="U93" s="196">
        <v>124.327</v>
      </c>
      <c r="V93" s="194" t="s">
        <v>208</v>
      </c>
      <c r="W93" s="195">
        <v>90.26</v>
      </c>
      <c r="X93" s="196">
        <v>118.02800000000001</v>
      </c>
      <c r="Y93" s="194" t="s">
        <v>234</v>
      </c>
      <c r="Z93" s="195">
        <v>67.14</v>
      </c>
      <c r="AA93" s="196">
        <v>81.347999999999999</v>
      </c>
      <c r="AB93" s="194" t="s">
        <v>235</v>
      </c>
      <c r="AC93" s="195">
        <v>60.534999999999997</v>
      </c>
      <c r="AD93" s="196">
        <v>71.903000000000006</v>
      </c>
      <c r="AE93" s="194" t="s">
        <v>173</v>
      </c>
      <c r="AF93" s="195">
        <v>41.045999999999999</v>
      </c>
      <c r="AG93" s="196">
        <v>53.826000000000001</v>
      </c>
      <c r="AH93" s="194" t="s">
        <v>205</v>
      </c>
      <c r="AI93" s="195">
        <v>43.128</v>
      </c>
      <c r="AJ93" s="196">
        <v>63.578000000000003</v>
      </c>
      <c r="AK93" s="220" t="s">
        <v>173</v>
      </c>
      <c r="AL93" s="195">
        <v>47.036999999999999</v>
      </c>
      <c r="AM93" s="196">
        <v>79.103999999999999</v>
      </c>
      <c r="AN93" s="217" t="s">
        <v>174</v>
      </c>
      <c r="AO93" s="195">
        <v>53.41</v>
      </c>
      <c r="AP93" s="196">
        <v>89.874799999999993</v>
      </c>
      <c r="AQ93" s="511" t="s">
        <v>235</v>
      </c>
      <c r="AR93" s="512">
        <v>75.432000000000002</v>
      </c>
      <c r="AS93" s="513">
        <v>111.971</v>
      </c>
      <c r="AT93" s="511" t="s">
        <v>234</v>
      </c>
      <c r="AU93" s="512">
        <v>89.061000000000007</v>
      </c>
      <c r="AV93" s="513">
        <v>117.98099999999999</v>
      </c>
      <c r="AW93" s="511" t="s">
        <v>173</v>
      </c>
      <c r="AX93" s="512">
        <v>66.698490000000007</v>
      </c>
      <c r="AY93" s="513">
        <v>90.096795</v>
      </c>
      <c r="AZ93" s="276" t="s">
        <v>203</v>
      </c>
      <c r="BA93" s="277">
        <v>51.033900000000003</v>
      </c>
      <c r="BB93" s="277" t="s">
        <v>53</v>
      </c>
      <c r="BC93" s="277">
        <v>1.27</v>
      </c>
      <c r="BD93" s="278">
        <v>59.180900000000001</v>
      </c>
    </row>
    <row r="94" spans="1:56" s="117" customFormat="1" ht="12" customHeight="1" x14ac:dyDescent="0.25">
      <c r="A94" s="891"/>
      <c r="B94" s="903"/>
      <c r="C94" s="496" t="s">
        <v>1028</v>
      </c>
      <c r="D94" s="520" t="s">
        <v>276</v>
      </c>
      <c r="E94" s="521">
        <v>17.370999999999999</v>
      </c>
      <c r="F94" s="522">
        <v>29.451000000000001</v>
      </c>
      <c r="G94" s="520" t="s">
        <v>204</v>
      </c>
      <c r="H94" s="521">
        <v>20.58</v>
      </c>
      <c r="I94" s="522">
        <v>25.88</v>
      </c>
      <c r="J94" s="520" t="s">
        <v>239</v>
      </c>
      <c r="K94" s="521">
        <v>22.212</v>
      </c>
      <c r="L94" s="522">
        <v>25.873999999999999</v>
      </c>
      <c r="M94" s="520" t="s">
        <v>235</v>
      </c>
      <c r="N94" s="521">
        <v>13.815</v>
      </c>
      <c r="O94" s="522">
        <v>27.6387</v>
      </c>
      <c r="P94" s="194" t="s">
        <v>435</v>
      </c>
      <c r="Q94" s="195">
        <v>15.746</v>
      </c>
      <c r="R94" s="196">
        <v>27.2727</v>
      </c>
      <c r="S94" s="194" t="s">
        <v>270</v>
      </c>
      <c r="T94" s="195">
        <v>18.995999999999999</v>
      </c>
      <c r="U94" s="196">
        <v>33.036000000000001</v>
      </c>
      <c r="V94" s="194" t="s">
        <v>206</v>
      </c>
      <c r="W94" s="195">
        <v>21.8857</v>
      </c>
      <c r="X94" s="196">
        <v>36.499499999999998</v>
      </c>
      <c r="Y94" s="194" t="s">
        <v>174</v>
      </c>
      <c r="Z94" s="195">
        <v>23.383700000000001</v>
      </c>
      <c r="AA94" s="196">
        <v>37.147500000000001</v>
      </c>
      <c r="AB94" s="194" t="s">
        <v>173</v>
      </c>
      <c r="AC94" s="195">
        <v>28.631699999999999</v>
      </c>
      <c r="AD94" s="196">
        <v>29.7517</v>
      </c>
      <c r="AE94" s="194" t="s">
        <v>173</v>
      </c>
      <c r="AF94" s="195">
        <v>26.799700000000001</v>
      </c>
      <c r="AG94" s="196">
        <v>27.8597</v>
      </c>
      <c r="AH94" s="194" t="s">
        <v>277</v>
      </c>
      <c r="AI94" s="195">
        <v>23.7316</v>
      </c>
      <c r="AJ94" s="196">
        <v>28.9816</v>
      </c>
      <c r="AK94" s="220" t="s">
        <v>187</v>
      </c>
      <c r="AL94" s="195">
        <v>23.761600000000001</v>
      </c>
      <c r="AM94" s="196">
        <v>29.041599999999999</v>
      </c>
      <c r="AN94" s="217" t="s">
        <v>175</v>
      </c>
      <c r="AO94" s="195">
        <v>24.4436</v>
      </c>
      <c r="AP94" s="196">
        <v>28.5136</v>
      </c>
      <c r="AQ94" s="511" t="s">
        <v>269</v>
      </c>
      <c r="AR94" s="512">
        <v>24.828600000000002</v>
      </c>
      <c r="AS94" s="513">
        <v>33.927199999999999</v>
      </c>
      <c r="AT94" s="511" t="s">
        <v>232</v>
      </c>
      <c r="AU94" s="512">
        <v>29.756900000000002</v>
      </c>
      <c r="AV94" s="513">
        <v>36.726900000000001</v>
      </c>
      <c r="AW94" s="511" t="s">
        <v>269</v>
      </c>
      <c r="AX94" s="512">
        <v>25.958365000000001</v>
      </c>
      <c r="AY94" s="513">
        <v>29.908434</v>
      </c>
      <c r="AZ94" s="276" t="s">
        <v>277</v>
      </c>
      <c r="BA94" s="277">
        <v>24.830971999999999</v>
      </c>
      <c r="BB94" s="277">
        <v>1.8109</v>
      </c>
      <c r="BC94" s="277">
        <v>2.94</v>
      </c>
      <c r="BD94" s="278">
        <v>29.761941</v>
      </c>
    </row>
    <row r="95" spans="1:56" s="117" customFormat="1" ht="12" customHeight="1" x14ac:dyDescent="0.25">
      <c r="A95" s="891"/>
      <c r="B95" s="903"/>
      <c r="C95" s="496" t="s">
        <v>1026</v>
      </c>
      <c r="D95" s="520" t="s">
        <v>200</v>
      </c>
      <c r="E95" s="521">
        <v>1.1519999999999999</v>
      </c>
      <c r="F95" s="522">
        <v>3.6019999999999999</v>
      </c>
      <c r="G95" s="520" t="s">
        <v>243</v>
      </c>
      <c r="H95" s="521">
        <v>3.17</v>
      </c>
      <c r="I95" s="522">
        <v>5.7390999999999996</v>
      </c>
      <c r="J95" s="520" t="s">
        <v>275</v>
      </c>
      <c r="K95" s="521">
        <v>3.1150000000000002</v>
      </c>
      <c r="L95" s="522">
        <v>9.5869999999999997</v>
      </c>
      <c r="M95" s="520" t="s">
        <v>168</v>
      </c>
      <c r="N95" s="521">
        <v>7.1890000000000001</v>
      </c>
      <c r="O95" s="522">
        <v>11.567</v>
      </c>
      <c r="P95" s="194" t="s">
        <v>169</v>
      </c>
      <c r="Q95" s="195">
        <v>7.9729999999999999</v>
      </c>
      <c r="R95" s="196">
        <v>15.381</v>
      </c>
      <c r="S95" s="194" t="s">
        <v>171</v>
      </c>
      <c r="T95" s="195">
        <v>12.073</v>
      </c>
      <c r="U95" s="196">
        <v>16.792999999999999</v>
      </c>
      <c r="V95" s="194" t="s">
        <v>244</v>
      </c>
      <c r="W95" s="195">
        <v>10.8149</v>
      </c>
      <c r="X95" s="196">
        <v>14.1149</v>
      </c>
      <c r="Y95" s="194" t="s">
        <v>204</v>
      </c>
      <c r="Z95" s="195">
        <v>16.181000000000001</v>
      </c>
      <c r="AA95" s="196">
        <v>18.582999999999998</v>
      </c>
      <c r="AB95" s="194" t="s">
        <v>231</v>
      </c>
      <c r="AC95" s="195">
        <v>15.164999999999999</v>
      </c>
      <c r="AD95" s="196">
        <v>16.773199999999999</v>
      </c>
      <c r="AE95" s="194" t="s">
        <v>276</v>
      </c>
      <c r="AF95" s="195">
        <v>15.468999999999999</v>
      </c>
      <c r="AG95" s="196">
        <v>17.039000000000001</v>
      </c>
      <c r="AH95" s="194" t="s">
        <v>203</v>
      </c>
      <c r="AI95" s="195">
        <v>17.062999999999999</v>
      </c>
      <c r="AJ95" s="196">
        <v>22.183</v>
      </c>
      <c r="AK95" s="220" t="s">
        <v>205</v>
      </c>
      <c r="AL95" s="195">
        <v>16.289000000000001</v>
      </c>
      <c r="AM95" s="196">
        <v>23.899000000000001</v>
      </c>
      <c r="AN95" s="217" t="s">
        <v>232</v>
      </c>
      <c r="AO95" s="195">
        <v>15.818</v>
      </c>
      <c r="AP95" s="196">
        <v>33.682400000000001</v>
      </c>
      <c r="AQ95" s="511" t="s">
        <v>239</v>
      </c>
      <c r="AR95" s="512">
        <v>24.224</v>
      </c>
      <c r="AS95" s="513">
        <v>38.418399999999998</v>
      </c>
      <c r="AT95" s="511" t="s">
        <v>173</v>
      </c>
      <c r="AU95" s="512">
        <v>26.943999999999999</v>
      </c>
      <c r="AV95" s="513">
        <v>44.0884</v>
      </c>
      <c r="AW95" s="511" t="s">
        <v>203</v>
      </c>
      <c r="AX95" s="512">
        <v>23.736747999999999</v>
      </c>
      <c r="AY95" s="513">
        <v>29.256747000000001</v>
      </c>
      <c r="AZ95" s="276" t="s">
        <v>276</v>
      </c>
      <c r="BA95" s="277">
        <v>18.527512000000002</v>
      </c>
      <c r="BB95" s="277" t="s">
        <v>241</v>
      </c>
      <c r="BC95" s="277" t="s">
        <v>241</v>
      </c>
      <c r="BD95" s="278">
        <v>24.307511000000002</v>
      </c>
    </row>
    <row r="96" spans="1:56" s="117" customFormat="1" ht="12" customHeight="1" x14ac:dyDescent="0.25">
      <c r="A96" s="891"/>
      <c r="B96" s="903"/>
      <c r="C96" s="496" t="s">
        <v>1021</v>
      </c>
      <c r="D96" s="520" t="s">
        <v>279</v>
      </c>
      <c r="E96" s="521">
        <v>1.1279999999999999</v>
      </c>
      <c r="F96" s="522">
        <v>1.1279999999999999</v>
      </c>
      <c r="G96" s="520" t="s">
        <v>279</v>
      </c>
      <c r="H96" s="521">
        <v>0.98199999999999998</v>
      </c>
      <c r="I96" s="522">
        <v>0.98199999999999998</v>
      </c>
      <c r="J96" s="520" t="s">
        <v>163</v>
      </c>
      <c r="K96" s="521">
        <v>0.90700000000000003</v>
      </c>
      <c r="L96" s="522">
        <v>1.1870000000000001</v>
      </c>
      <c r="M96" s="520" t="s">
        <v>164</v>
      </c>
      <c r="N96" s="521">
        <v>0.98199999999999998</v>
      </c>
      <c r="O96" s="522">
        <v>7.5419999999999998</v>
      </c>
      <c r="P96" s="194" t="s">
        <v>164</v>
      </c>
      <c r="Q96" s="195">
        <v>1.1499999999999999</v>
      </c>
      <c r="R96" s="196">
        <v>7.64</v>
      </c>
      <c r="S96" s="194" t="s">
        <v>242</v>
      </c>
      <c r="T96" s="195">
        <v>2.3199999999999998</v>
      </c>
      <c r="U96" s="196">
        <v>2.5099999999999998</v>
      </c>
      <c r="V96" s="194" t="s">
        <v>242</v>
      </c>
      <c r="W96" s="195">
        <v>2.65</v>
      </c>
      <c r="X96" s="196">
        <v>2.65</v>
      </c>
      <c r="Y96" s="194" t="s">
        <v>242</v>
      </c>
      <c r="Z96" s="195">
        <v>2.2999999999999998</v>
      </c>
      <c r="AA96" s="196">
        <v>2.42</v>
      </c>
      <c r="AB96" s="194" t="s">
        <v>201</v>
      </c>
      <c r="AC96" s="195">
        <v>1.45</v>
      </c>
      <c r="AD96" s="196">
        <v>1.6</v>
      </c>
      <c r="AE96" s="194" t="s">
        <v>243</v>
      </c>
      <c r="AF96" s="195">
        <v>1.75</v>
      </c>
      <c r="AG96" s="196">
        <v>2.11</v>
      </c>
      <c r="AH96" s="194" t="s">
        <v>201</v>
      </c>
      <c r="AI96" s="195">
        <v>1.65</v>
      </c>
      <c r="AJ96" s="196">
        <v>1.86</v>
      </c>
      <c r="AK96" s="220" t="s">
        <v>200</v>
      </c>
      <c r="AL96" s="195">
        <v>1.88</v>
      </c>
      <c r="AM96" s="196">
        <v>5.46</v>
      </c>
      <c r="AN96" s="217" t="s">
        <v>201</v>
      </c>
      <c r="AO96" s="195">
        <v>1.03</v>
      </c>
      <c r="AP96" s="196">
        <v>7.5796000000000001</v>
      </c>
      <c r="AQ96" s="511" t="s">
        <v>202</v>
      </c>
      <c r="AR96" s="512">
        <v>1.2</v>
      </c>
      <c r="AS96" s="513">
        <v>19.899999999999999</v>
      </c>
      <c r="AT96" s="511" t="s">
        <v>169</v>
      </c>
      <c r="AU96" s="512">
        <v>14.33</v>
      </c>
      <c r="AV96" s="513">
        <v>26.09</v>
      </c>
      <c r="AW96" s="511" t="s">
        <v>168</v>
      </c>
      <c r="AX96" s="512">
        <v>16.72</v>
      </c>
      <c r="AY96" s="513">
        <v>20.12</v>
      </c>
      <c r="AZ96" s="276" t="s">
        <v>171</v>
      </c>
      <c r="BA96" s="277">
        <v>22.558</v>
      </c>
      <c r="BB96" s="277" t="s">
        <v>241</v>
      </c>
      <c r="BC96" s="277" t="s">
        <v>53</v>
      </c>
      <c r="BD96" s="278">
        <v>23.308</v>
      </c>
    </row>
    <row r="97" spans="1:57" s="117" customFormat="1" ht="12" customHeight="1" x14ac:dyDescent="0.25">
      <c r="A97" s="891"/>
      <c r="B97" s="903"/>
      <c r="C97" s="534" t="s">
        <v>1023</v>
      </c>
      <c r="D97" s="520" t="s">
        <v>53</v>
      </c>
      <c r="E97" s="521" t="s">
        <v>53</v>
      </c>
      <c r="F97" s="522" t="s">
        <v>53</v>
      </c>
      <c r="G97" s="520" t="s">
        <v>53</v>
      </c>
      <c r="H97" s="521" t="s">
        <v>53</v>
      </c>
      <c r="I97" s="522" t="s">
        <v>53</v>
      </c>
      <c r="J97" s="520" t="s">
        <v>53</v>
      </c>
      <c r="K97" s="521" t="s">
        <v>53</v>
      </c>
      <c r="L97" s="522" t="s">
        <v>53</v>
      </c>
      <c r="M97" s="520" t="s">
        <v>53</v>
      </c>
      <c r="N97" s="521" t="s">
        <v>53</v>
      </c>
      <c r="O97" s="522" t="s">
        <v>53</v>
      </c>
      <c r="P97" s="194" t="s">
        <v>53</v>
      </c>
      <c r="Q97" s="195" t="s">
        <v>53</v>
      </c>
      <c r="R97" s="196" t="s">
        <v>53</v>
      </c>
      <c r="S97" s="194" t="s">
        <v>53</v>
      </c>
      <c r="T97" s="195" t="s">
        <v>53</v>
      </c>
      <c r="U97" s="196" t="s">
        <v>53</v>
      </c>
      <c r="V97" s="194" t="s">
        <v>53</v>
      </c>
      <c r="W97" s="195" t="s">
        <v>53</v>
      </c>
      <c r="X97" s="196" t="s">
        <v>53</v>
      </c>
      <c r="Y97" s="194" t="s">
        <v>53</v>
      </c>
      <c r="Z97" s="195" t="s">
        <v>53</v>
      </c>
      <c r="AA97" s="196" t="s">
        <v>53</v>
      </c>
      <c r="AB97" s="194" t="s">
        <v>53</v>
      </c>
      <c r="AC97" s="195" t="s">
        <v>53</v>
      </c>
      <c r="AD97" s="196" t="s">
        <v>53</v>
      </c>
      <c r="AE97" s="194" t="s">
        <v>53</v>
      </c>
      <c r="AF97" s="195" t="s">
        <v>53</v>
      </c>
      <c r="AG97" s="196" t="s">
        <v>53</v>
      </c>
      <c r="AH97" s="194" t="s">
        <v>165</v>
      </c>
      <c r="AI97" s="195">
        <v>13.345000000000001</v>
      </c>
      <c r="AJ97" s="196">
        <v>13.475</v>
      </c>
      <c r="AK97" s="220" t="s">
        <v>202</v>
      </c>
      <c r="AL97" s="195">
        <v>13.695</v>
      </c>
      <c r="AM97" s="196">
        <v>18.614999999999998</v>
      </c>
      <c r="AN97" s="217" t="s">
        <v>166</v>
      </c>
      <c r="AO97" s="195">
        <v>11.33</v>
      </c>
      <c r="AP97" s="196">
        <v>16.681999999999999</v>
      </c>
      <c r="AQ97" s="511" t="s">
        <v>243</v>
      </c>
      <c r="AR97" s="512">
        <v>10.66</v>
      </c>
      <c r="AS97" s="513">
        <v>15.64</v>
      </c>
      <c r="AT97" s="511" t="s">
        <v>166</v>
      </c>
      <c r="AU97" s="512">
        <v>14.22</v>
      </c>
      <c r="AV97" s="513">
        <v>15.5</v>
      </c>
      <c r="AW97" s="511" t="s">
        <v>238</v>
      </c>
      <c r="AX97" s="512">
        <v>15.194966000000001</v>
      </c>
      <c r="AY97" s="513">
        <v>17.753712</v>
      </c>
      <c r="AZ97" s="276" t="s">
        <v>244</v>
      </c>
      <c r="BA97" s="277">
        <v>16.364965999999999</v>
      </c>
      <c r="BB97" s="277" t="s">
        <v>241</v>
      </c>
      <c r="BC97" s="277">
        <v>1.95916</v>
      </c>
      <c r="BD97" s="278">
        <v>19.862871999999999</v>
      </c>
    </row>
    <row r="98" spans="1:57" s="117" customFormat="1" ht="12" customHeight="1" x14ac:dyDescent="0.25">
      <c r="A98" s="891"/>
      <c r="B98" s="903"/>
      <c r="C98" s="496" t="s">
        <v>1024</v>
      </c>
      <c r="D98" s="520" t="s">
        <v>163</v>
      </c>
      <c r="E98" s="521">
        <v>6.9960000000000004</v>
      </c>
      <c r="F98" s="522">
        <v>7.0759999999999996</v>
      </c>
      <c r="G98" s="520" t="s">
        <v>164</v>
      </c>
      <c r="H98" s="521">
        <v>7.6260000000000003</v>
      </c>
      <c r="I98" s="522">
        <v>8.0459999999999994</v>
      </c>
      <c r="J98" s="520" t="s">
        <v>200</v>
      </c>
      <c r="K98" s="521">
        <v>15.393000000000001</v>
      </c>
      <c r="L98" s="522">
        <v>19.013000000000002</v>
      </c>
      <c r="M98" s="520" t="s">
        <v>243</v>
      </c>
      <c r="N98" s="521">
        <v>15.515000000000001</v>
      </c>
      <c r="O98" s="522">
        <v>19.004999999999999</v>
      </c>
      <c r="P98" s="194" t="s">
        <v>165</v>
      </c>
      <c r="Q98" s="195">
        <v>15.03</v>
      </c>
      <c r="R98" s="196">
        <v>19.170000000000002</v>
      </c>
      <c r="S98" s="194" t="s">
        <v>243</v>
      </c>
      <c r="T98" s="195">
        <v>18.308</v>
      </c>
      <c r="U98" s="196">
        <v>19.108000000000001</v>
      </c>
      <c r="V98" s="194" t="s">
        <v>165</v>
      </c>
      <c r="W98" s="195">
        <v>15.803000000000001</v>
      </c>
      <c r="X98" s="196">
        <v>16.603000000000002</v>
      </c>
      <c r="Y98" s="194" t="s">
        <v>243</v>
      </c>
      <c r="Z98" s="195">
        <v>16.483000000000001</v>
      </c>
      <c r="AA98" s="196">
        <v>17.882999999999999</v>
      </c>
      <c r="AB98" s="194" t="s">
        <v>243</v>
      </c>
      <c r="AC98" s="195">
        <v>15.992000000000001</v>
      </c>
      <c r="AD98" s="196">
        <v>17.391999999999999</v>
      </c>
      <c r="AE98" s="194" t="s">
        <v>243</v>
      </c>
      <c r="AF98" s="195">
        <v>11.747</v>
      </c>
      <c r="AG98" s="196">
        <v>13.147</v>
      </c>
      <c r="AH98" s="194" t="s">
        <v>200</v>
      </c>
      <c r="AI98" s="195">
        <v>13.395</v>
      </c>
      <c r="AJ98" s="196">
        <v>13.395</v>
      </c>
      <c r="AK98" s="220" t="s">
        <v>165</v>
      </c>
      <c r="AL98" s="195">
        <v>11.058</v>
      </c>
      <c r="AM98" s="196">
        <v>16.308</v>
      </c>
      <c r="AN98" s="217" t="s">
        <v>243</v>
      </c>
      <c r="AO98" s="195">
        <v>8.6780000000000008</v>
      </c>
      <c r="AP98" s="196">
        <v>22.408000000000001</v>
      </c>
      <c r="AQ98" s="511" t="s">
        <v>200</v>
      </c>
      <c r="AR98" s="512">
        <v>14.22</v>
      </c>
      <c r="AS98" s="513">
        <v>16.600000000000001</v>
      </c>
      <c r="AT98" s="511" t="s">
        <v>200</v>
      </c>
      <c r="AU98" s="512">
        <v>14.33</v>
      </c>
      <c r="AV98" s="513">
        <v>20.399999999999999</v>
      </c>
      <c r="AW98" s="511" t="s">
        <v>165</v>
      </c>
      <c r="AX98" s="512">
        <v>12.662521999999999</v>
      </c>
      <c r="AY98" s="513">
        <v>18.450218</v>
      </c>
      <c r="AZ98" s="276" t="s">
        <v>275</v>
      </c>
      <c r="BA98" s="277">
        <v>15.133364</v>
      </c>
      <c r="BB98" s="277" t="s">
        <v>53</v>
      </c>
      <c r="BC98" s="277" t="s">
        <v>241</v>
      </c>
      <c r="BD98" s="278">
        <v>15.483264</v>
      </c>
    </row>
    <row r="99" spans="1:57" s="117" customFormat="1" ht="12" customHeight="1" x14ac:dyDescent="0.25">
      <c r="A99" s="891"/>
      <c r="B99" s="904"/>
      <c r="C99" s="497" t="s">
        <v>1027</v>
      </c>
      <c r="D99" s="520"/>
      <c r="E99" s="521"/>
      <c r="F99" s="522"/>
      <c r="G99" s="520"/>
      <c r="H99" s="521"/>
      <c r="I99" s="522"/>
      <c r="J99" s="520"/>
      <c r="K99" s="521"/>
      <c r="L99" s="522"/>
      <c r="M99" s="520" t="s">
        <v>53</v>
      </c>
      <c r="N99" s="521" t="s">
        <v>53</v>
      </c>
      <c r="O99" s="522" t="s">
        <v>53</v>
      </c>
      <c r="P99" s="221"/>
      <c r="Q99" s="222"/>
      <c r="R99" s="223"/>
      <c r="S99" s="221"/>
      <c r="T99" s="222"/>
      <c r="U99" s="223"/>
      <c r="V99" s="221"/>
      <c r="W99" s="222"/>
      <c r="X99" s="223"/>
      <c r="Y99" s="221" t="s">
        <v>53</v>
      </c>
      <c r="Z99" s="222" t="s">
        <v>53</v>
      </c>
      <c r="AA99" s="223" t="s">
        <v>53</v>
      </c>
      <c r="AB99" s="221" t="s">
        <v>53</v>
      </c>
      <c r="AC99" s="222" t="s">
        <v>53</v>
      </c>
      <c r="AD99" s="223" t="s">
        <v>53</v>
      </c>
      <c r="AE99" s="221" t="s">
        <v>53</v>
      </c>
      <c r="AF99" s="222" t="s">
        <v>53</v>
      </c>
      <c r="AG99" s="223" t="s">
        <v>53</v>
      </c>
      <c r="AH99" s="221" t="s">
        <v>53</v>
      </c>
      <c r="AI99" s="222" t="s">
        <v>53</v>
      </c>
      <c r="AJ99" s="223" t="s">
        <v>53</v>
      </c>
      <c r="AK99" s="232" t="s">
        <v>53</v>
      </c>
      <c r="AL99" s="222" t="s">
        <v>53</v>
      </c>
      <c r="AM99" s="223" t="s">
        <v>53</v>
      </c>
      <c r="AN99" s="234" t="s">
        <v>279</v>
      </c>
      <c r="AO99" s="222" t="s">
        <v>53</v>
      </c>
      <c r="AP99" s="223">
        <v>2.94</v>
      </c>
      <c r="AQ99" s="514" t="s">
        <v>53</v>
      </c>
      <c r="AR99" s="515" t="s">
        <v>53</v>
      </c>
      <c r="AS99" s="516" t="s">
        <v>53</v>
      </c>
      <c r="AT99" s="514" t="s">
        <v>53</v>
      </c>
      <c r="AU99" s="515" t="s">
        <v>53</v>
      </c>
      <c r="AV99" s="516" t="s">
        <v>53</v>
      </c>
      <c r="AW99" s="514"/>
      <c r="AX99" s="515"/>
      <c r="AY99" s="516"/>
      <c r="AZ99" s="234"/>
      <c r="BA99" s="222"/>
      <c r="BB99" s="222"/>
      <c r="BC99" s="222"/>
      <c r="BD99" s="223" t="s">
        <v>241</v>
      </c>
    </row>
    <row r="100" spans="1:57" s="117" customFormat="1" ht="12" customHeight="1" x14ac:dyDescent="0.25">
      <c r="A100" s="891"/>
      <c r="B100" s="892" t="s">
        <v>43</v>
      </c>
      <c r="C100" s="494" t="s">
        <v>1035</v>
      </c>
      <c r="D100" s="517" t="s">
        <v>202</v>
      </c>
      <c r="E100" s="518">
        <v>61.085999999999999</v>
      </c>
      <c r="F100" s="519">
        <v>61.136000000000003</v>
      </c>
      <c r="G100" s="517" t="s">
        <v>166</v>
      </c>
      <c r="H100" s="518">
        <v>39.051000000000002</v>
      </c>
      <c r="I100" s="519">
        <v>39.100999999999999</v>
      </c>
      <c r="J100" s="517" t="s">
        <v>237</v>
      </c>
      <c r="K100" s="518">
        <v>46.67</v>
      </c>
      <c r="L100" s="519">
        <v>50.835999999999999</v>
      </c>
      <c r="M100" s="517" t="s">
        <v>244</v>
      </c>
      <c r="N100" s="518">
        <v>57.36</v>
      </c>
      <c r="O100" s="519">
        <v>73.86</v>
      </c>
      <c r="P100" s="224" t="s">
        <v>276</v>
      </c>
      <c r="Q100" s="225">
        <v>109.645</v>
      </c>
      <c r="R100" s="226">
        <v>109.69499999999999</v>
      </c>
      <c r="S100" s="224" t="s">
        <v>167</v>
      </c>
      <c r="T100" s="225">
        <v>92.78</v>
      </c>
      <c r="U100" s="226">
        <v>92.78</v>
      </c>
      <c r="V100" s="224" t="s">
        <v>240</v>
      </c>
      <c r="W100" s="225">
        <v>64.040000000000006</v>
      </c>
      <c r="X100" s="226">
        <v>82.02</v>
      </c>
      <c r="Y100" s="224" t="s">
        <v>285</v>
      </c>
      <c r="Z100" s="225">
        <v>126.77</v>
      </c>
      <c r="AA100" s="226">
        <v>176.78020000000001</v>
      </c>
      <c r="AB100" s="224" t="s">
        <v>235</v>
      </c>
      <c r="AC100" s="225">
        <v>102.42</v>
      </c>
      <c r="AD100" s="226">
        <v>161.61019999999999</v>
      </c>
      <c r="AE100" s="224" t="s">
        <v>188</v>
      </c>
      <c r="AF100" s="225">
        <v>86.57</v>
      </c>
      <c r="AG100" s="226">
        <v>131.59620000000001</v>
      </c>
      <c r="AH100" s="224" t="s">
        <v>235</v>
      </c>
      <c r="AI100" s="225">
        <v>126.7662</v>
      </c>
      <c r="AJ100" s="226">
        <v>160.39619999999999</v>
      </c>
      <c r="AK100" s="233" t="s">
        <v>287</v>
      </c>
      <c r="AL100" s="225">
        <v>207.89619999999999</v>
      </c>
      <c r="AM100" s="226">
        <v>286.81619999999998</v>
      </c>
      <c r="AN100" s="235" t="s">
        <v>208</v>
      </c>
      <c r="AO100" s="225">
        <v>186.3862</v>
      </c>
      <c r="AP100" s="226">
        <v>239.60720000000001</v>
      </c>
      <c r="AQ100" s="511" t="s">
        <v>208</v>
      </c>
      <c r="AR100" s="512">
        <v>164.9032</v>
      </c>
      <c r="AS100" s="513">
        <v>246.22130000000001</v>
      </c>
      <c r="AT100" s="511" t="s">
        <v>209</v>
      </c>
      <c r="AU100" s="512">
        <v>388.6275</v>
      </c>
      <c r="AV100" s="513">
        <v>440.07549999999998</v>
      </c>
      <c r="AW100" s="511" t="s">
        <v>245</v>
      </c>
      <c r="AX100" s="512">
        <v>316.29906599999998</v>
      </c>
      <c r="AY100" s="513">
        <v>387.320201</v>
      </c>
      <c r="AZ100" s="276" t="s">
        <v>180</v>
      </c>
      <c r="BA100" s="277">
        <v>300.136708</v>
      </c>
      <c r="BB100" s="277">
        <v>17.745265</v>
      </c>
      <c r="BC100" s="277">
        <v>7.1959770000000001</v>
      </c>
      <c r="BD100" s="278">
        <v>353.45794999999998</v>
      </c>
    </row>
    <row r="101" spans="1:57" s="117" customFormat="1" ht="12" customHeight="1" x14ac:dyDescent="0.25">
      <c r="A101" s="891"/>
      <c r="B101" s="893"/>
      <c r="C101" s="227" t="s">
        <v>1037</v>
      </c>
      <c r="D101" s="520" t="s">
        <v>242</v>
      </c>
      <c r="E101" s="521">
        <v>3.661</v>
      </c>
      <c r="F101" s="522">
        <v>3.8109999999999999</v>
      </c>
      <c r="G101" s="520" t="s">
        <v>242</v>
      </c>
      <c r="H101" s="521">
        <v>2.8690000000000002</v>
      </c>
      <c r="I101" s="522">
        <v>5.2949999999999999</v>
      </c>
      <c r="J101" s="520" t="s">
        <v>242</v>
      </c>
      <c r="K101" s="521">
        <v>5.3289999999999997</v>
      </c>
      <c r="L101" s="522">
        <v>5.4790000000000001</v>
      </c>
      <c r="M101" s="520" t="s">
        <v>275</v>
      </c>
      <c r="N101" s="521">
        <v>34.149000000000001</v>
      </c>
      <c r="O101" s="522">
        <v>50.179000000000002</v>
      </c>
      <c r="P101" s="194" t="s">
        <v>166</v>
      </c>
      <c r="Q101" s="195">
        <v>34.131999999999998</v>
      </c>
      <c r="R101" s="196">
        <v>50.192</v>
      </c>
      <c r="S101" s="194" t="s">
        <v>166</v>
      </c>
      <c r="T101" s="195">
        <v>34.131999999999998</v>
      </c>
      <c r="U101" s="196">
        <v>50.192</v>
      </c>
      <c r="V101" s="194" t="s">
        <v>275</v>
      </c>
      <c r="W101" s="195">
        <v>49.515999999999998</v>
      </c>
      <c r="X101" s="196">
        <v>49.515999999999998</v>
      </c>
      <c r="Y101" s="194" t="s">
        <v>166</v>
      </c>
      <c r="Z101" s="195">
        <v>48.926000000000002</v>
      </c>
      <c r="AA101" s="196">
        <v>48.926000000000002</v>
      </c>
      <c r="AB101" s="194" t="s">
        <v>275</v>
      </c>
      <c r="AC101" s="195">
        <v>50.496000000000002</v>
      </c>
      <c r="AD101" s="196">
        <v>50.496000000000002</v>
      </c>
      <c r="AE101" s="194" t="s">
        <v>166</v>
      </c>
      <c r="AF101" s="195">
        <v>52.415999999999997</v>
      </c>
      <c r="AG101" s="196">
        <v>52.415999999999997</v>
      </c>
      <c r="AH101" s="194" t="s">
        <v>200</v>
      </c>
      <c r="AI101" s="195">
        <v>20.67</v>
      </c>
      <c r="AJ101" s="196">
        <v>22.17</v>
      </c>
      <c r="AK101" s="220" t="s">
        <v>237</v>
      </c>
      <c r="AL101" s="195">
        <v>42.585000000000001</v>
      </c>
      <c r="AM101" s="196">
        <v>47.354999999999997</v>
      </c>
      <c r="AN101" s="217" t="s">
        <v>170</v>
      </c>
      <c r="AO101" s="195">
        <v>43.88</v>
      </c>
      <c r="AP101" s="196">
        <v>48.32</v>
      </c>
      <c r="AQ101" s="511" t="s">
        <v>170</v>
      </c>
      <c r="AR101" s="512">
        <v>41.316000000000003</v>
      </c>
      <c r="AS101" s="513">
        <v>44.276000000000003</v>
      </c>
      <c r="AT101" s="511" t="s">
        <v>239</v>
      </c>
      <c r="AU101" s="512">
        <v>46.04</v>
      </c>
      <c r="AV101" s="513">
        <v>50.2532</v>
      </c>
      <c r="AW101" s="511" t="s">
        <v>167</v>
      </c>
      <c r="AX101" s="512">
        <v>34.324185999999997</v>
      </c>
      <c r="AY101" s="513">
        <v>47.254185999999997</v>
      </c>
      <c r="AZ101" s="276" t="s">
        <v>205</v>
      </c>
      <c r="BA101" s="277">
        <v>43.520201</v>
      </c>
      <c r="BB101" s="277">
        <v>5.1903920000000001</v>
      </c>
      <c r="BC101" s="277" t="s">
        <v>53</v>
      </c>
      <c r="BD101" s="278">
        <v>63.134593000000002</v>
      </c>
    </row>
    <row r="102" spans="1:57" s="117" customFormat="1" ht="12" customHeight="1" x14ac:dyDescent="0.25">
      <c r="A102" s="891"/>
      <c r="B102" s="893"/>
      <c r="C102" s="227" t="s">
        <v>1039</v>
      </c>
      <c r="D102" s="520"/>
      <c r="E102" s="521"/>
      <c r="F102" s="522"/>
      <c r="G102" s="520"/>
      <c r="H102" s="521"/>
      <c r="I102" s="522"/>
      <c r="J102" s="520"/>
      <c r="K102" s="521"/>
      <c r="L102" s="522"/>
      <c r="M102" s="520"/>
      <c r="N102" s="521"/>
      <c r="O102" s="522"/>
      <c r="P102" s="194"/>
      <c r="Q102" s="195"/>
      <c r="R102" s="196"/>
      <c r="S102" s="194"/>
      <c r="T102" s="195"/>
      <c r="U102" s="196"/>
      <c r="V102" s="194"/>
      <c r="W102" s="195"/>
      <c r="X102" s="196"/>
      <c r="Y102" s="194" t="s">
        <v>53</v>
      </c>
      <c r="Z102" s="195" t="s">
        <v>53</v>
      </c>
      <c r="AA102" s="196" t="s">
        <v>53</v>
      </c>
      <c r="AB102" s="194" t="s">
        <v>53</v>
      </c>
      <c r="AC102" s="195" t="s">
        <v>53</v>
      </c>
      <c r="AD102" s="196" t="s">
        <v>53</v>
      </c>
      <c r="AE102" s="194" t="s">
        <v>53</v>
      </c>
      <c r="AF102" s="195" t="s">
        <v>53</v>
      </c>
      <c r="AG102" s="196" t="s">
        <v>53</v>
      </c>
      <c r="AH102" s="194" t="s">
        <v>53</v>
      </c>
      <c r="AI102" s="195" t="s">
        <v>53</v>
      </c>
      <c r="AJ102" s="196" t="s">
        <v>53</v>
      </c>
      <c r="AK102" s="220" t="s">
        <v>53</v>
      </c>
      <c r="AL102" s="195" t="s">
        <v>53</v>
      </c>
      <c r="AM102" s="196" t="s">
        <v>53</v>
      </c>
      <c r="AN102" s="217" t="s">
        <v>279</v>
      </c>
      <c r="AO102" s="195">
        <v>4.0599999999999996</v>
      </c>
      <c r="AP102" s="196">
        <v>4.0599999999999996</v>
      </c>
      <c r="AQ102" s="511" t="s">
        <v>163</v>
      </c>
      <c r="AR102" s="512">
        <v>4.0910000000000002</v>
      </c>
      <c r="AS102" s="513">
        <v>4.0910000000000002</v>
      </c>
      <c r="AT102" s="511" t="s">
        <v>163</v>
      </c>
      <c r="AU102" s="512">
        <v>4.0810000000000004</v>
      </c>
      <c r="AV102" s="513">
        <v>4.0810000000000004</v>
      </c>
      <c r="AW102" s="511" t="s">
        <v>237</v>
      </c>
      <c r="AX102" s="512">
        <v>5.0838000000000001</v>
      </c>
      <c r="AY102" s="513">
        <v>5.3048000000000002</v>
      </c>
      <c r="AZ102" s="276" t="s">
        <v>172</v>
      </c>
      <c r="BA102" s="277">
        <v>8.1007160000000002</v>
      </c>
      <c r="BB102" s="277" t="s">
        <v>241</v>
      </c>
      <c r="BC102" s="277" t="s">
        <v>53</v>
      </c>
      <c r="BD102" s="278">
        <v>8.2677160000000001</v>
      </c>
    </row>
    <row r="103" spans="1:57" s="117" customFormat="1" ht="12" customHeight="1" x14ac:dyDescent="0.25">
      <c r="A103" s="891"/>
      <c r="B103" s="893"/>
      <c r="C103" s="230" t="s">
        <v>1036</v>
      </c>
      <c r="D103" s="520"/>
      <c r="E103" s="521"/>
      <c r="F103" s="522"/>
      <c r="G103" s="520" t="s">
        <v>53</v>
      </c>
      <c r="H103" s="521" t="s">
        <v>53</v>
      </c>
      <c r="I103" s="522" t="s">
        <v>53</v>
      </c>
      <c r="J103" s="520" t="s">
        <v>53</v>
      </c>
      <c r="K103" s="521" t="s">
        <v>53</v>
      </c>
      <c r="L103" s="522" t="s">
        <v>53</v>
      </c>
      <c r="M103" s="520"/>
      <c r="N103" s="521"/>
      <c r="O103" s="522"/>
      <c r="P103" s="194" t="s">
        <v>53</v>
      </c>
      <c r="Q103" s="195" t="s">
        <v>53</v>
      </c>
      <c r="R103" s="196" t="s">
        <v>53</v>
      </c>
      <c r="S103" s="194" t="s">
        <v>53</v>
      </c>
      <c r="T103" s="195" t="s">
        <v>53</v>
      </c>
      <c r="U103" s="196" t="s">
        <v>53</v>
      </c>
      <c r="V103" s="194" t="s">
        <v>163</v>
      </c>
      <c r="W103" s="195" t="s">
        <v>53</v>
      </c>
      <c r="X103" s="196">
        <v>3.5</v>
      </c>
      <c r="Y103" s="194" t="s">
        <v>163</v>
      </c>
      <c r="Z103" s="195" t="s">
        <v>53</v>
      </c>
      <c r="AA103" s="196">
        <v>2.68</v>
      </c>
      <c r="AB103" s="194" t="s">
        <v>163</v>
      </c>
      <c r="AC103" s="195" t="s">
        <v>53</v>
      </c>
      <c r="AD103" s="196">
        <v>2.68</v>
      </c>
      <c r="AE103" s="194" t="s">
        <v>53</v>
      </c>
      <c r="AF103" s="195" t="s">
        <v>53</v>
      </c>
      <c r="AG103" s="196" t="s">
        <v>53</v>
      </c>
      <c r="AH103" s="194" t="s">
        <v>53</v>
      </c>
      <c r="AI103" s="195" t="s">
        <v>53</v>
      </c>
      <c r="AJ103" s="196" t="s">
        <v>53</v>
      </c>
      <c r="AK103" s="220" t="s">
        <v>53</v>
      </c>
      <c r="AL103" s="195" t="s">
        <v>53</v>
      </c>
      <c r="AM103" s="196" t="s">
        <v>53</v>
      </c>
      <c r="AN103" s="217" t="s">
        <v>53</v>
      </c>
      <c r="AO103" s="195" t="s">
        <v>53</v>
      </c>
      <c r="AP103" s="196" t="s">
        <v>53</v>
      </c>
      <c r="AQ103" s="511" t="s">
        <v>53</v>
      </c>
      <c r="AR103" s="512" t="s">
        <v>53</v>
      </c>
      <c r="AS103" s="513" t="s">
        <v>53</v>
      </c>
      <c r="AT103" s="511" t="s">
        <v>53</v>
      </c>
      <c r="AU103" s="512" t="s">
        <v>53</v>
      </c>
      <c r="AV103" s="513" t="s">
        <v>53</v>
      </c>
      <c r="AW103" s="511" t="s">
        <v>164</v>
      </c>
      <c r="AX103" s="512" t="s">
        <v>53</v>
      </c>
      <c r="AY103" s="513">
        <v>2.5457230000000002</v>
      </c>
      <c r="AZ103" s="276" t="s">
        <v>165</v>
      </c>
      <c r="BA103" s="277">
        <v>3.3195830000000002</v>
      </c>
      <c r="BB103" s="277" t="s">
        <v>53</v>
      </c>
      <c r="BC103" s="277" t="s">
        <v>241</v>
      </c>
      <c r="BD103" s="278">
        <v>3.4537879999999999</v>
      </c>
    </row>
    <row r="104" spans="1:57" s="117" customFormat="1" ht="12" customHeight="1" x14ac:dyDescent="0.25">
      <c r="A104" s="891"/>
      <c r="B104" s="894"/>
      <c r="C104" s="228" t="s">
        <v>1038</v>
      </c>
      <c r="D104" s="523"/>
      <c r="E104" s="524"/>
      <c r="F104" s="525"/>
      <c r="G104" s="523"/>
      <c r="H104" s="524"/>
      <c r="I104" s="525"/>
      <c r="J104" s="523"/>
      <c r="K104" s="524"/>
      <c r="L104" s="525"/>
      <c r="M104" s="523" t="s">
        <v>53</v>
      </c>
      <c r="N104" s="524" t="s">
        <v>53</v>
      </c>
      <c r="O104" s="525" t="s">
        <v>53</v>
      </c>
      <c r="P104" s="198" t="s">
        <v>53</v>
      </c>
      <c r="Q104" s="199" t="s">
        <v>53</v>
      </c>
      <c r="R104" s="200" t="s">
        <v>53</v>
      </c>
      <c r="S104" s="198" t="s">
        <v>53</v>
      </c>
      <c r="T104" s="199" t="s">
        <v>53</v>
      </c>
      <c r="U104" s="200" t="s">
        <v>53</v>
      </c>
      <c r="V104" s="198" t="s">
        <v>53</v>
      </c>
      <c r="W104" s="199" t="s">
        <v>53</v>
      </c>
      <c r="X104" s="200" t="s">
        <v>53</v>
      </c>
      <c r="Y104" s="198" t="s">
        <v>53</v>
      </c>
      <c r="Z104" s="199" t="s">
        <v>53</v>
      </c>
      <c r="AA104" s="200" t="s">
        <v>53</v>
      </c>
      <c r="AB104" s="198" t="s">
        <v>53</v>
      </c>
      <c r="AC104" s="199" t="s">
        <v>53</v>
      </c>
      <c r="AD104" s="200" t="s">
        <v>53</v>
      </c>
      <c r="AE104" s="198" t="s">
        <v>53</v>
      </c>
      <c r="AF104" s="199" t="s">
        <v>53</v>
      </c>
      <c r="AG104" s="200" t="s">
        <v>53</v>
      </c>
      <c r="AH104" s="198" t="s">
        <v>53</v>
      </c>
      <c r="AI104" s="199" t="s">
        <v>53</v>
      </c>
      <c r="AJ104" s="200" t="s">
        <v>53</v>
      </c>
      <c r="AK104" s="507" t="s">
        <v>53</v>
      </c>
      <c r="AL104" s="199" t="s">
        <v>53</v>
      </c>
      <c r="AM104" s="200" t="s">
        <v>53</v>
      </c>
      <c r="AN104" s="219" t="s">
        <v>53</v>
      </c>
      <c r="AO104" s="199" t="s">
        <v>53</v>
      </c>
      <c r="AP104" s="200" t="s">
        <v>53</v>
      </c>
      <c r="AQ104" s="526" t="s">
        <v>53</v>
      </c>
      <c r="AR104" s="527" t="s">
        <v>53</v>
      </c>
      <c r="AS104" s="528" t="s">
        <v>53</v>
      </c>
      <c r="AT104" s="526" t="s">
        <v>53</v>
      </c>
      <c r="AU104" s="527" t="s">
        <v>53</v>
      </c>
      <c r="AV104" s="528" t="s">
        <v>53</v>
      </c>
      <c r="AW104" s="526" t="s">
        <v>53</v>
      </c>
      <c r="AX104" s="527" t="s">
        <v>53</v>
      </c>
      <c r="AY104" s="528" t="s">
        <v>53</v>
      </c>
      <c r="AZ104" s="219" t="s">
        <v>163</v>
      </c>
      <c r="BA104" s="199">
        <v>0.19500000000000001</v>
      </c>
      <c r="BB104" s="199" t="s">
        <v>241</v>
      </c>
      <c r="BC104" s="199" t="s">
        <v>241</v>
      </c>
      <c r="BD104" s="200">
        <v>0.215</v>
      </c>
    </row>
    <row r="105" spans="1:57" ht="15.75" customHeight="1" x14ac:dyDescent="0.25">
      <c r="A105" s="299"/>
      <c r="C105" s="547"/>
      <c r="BE105" s="89"/>
    </row>
    <row r="106" spans="1:57" ht="15.75" customHeight="1" x14ac:dyDescent="0.25">
      <c r="A106" s="299"/>
    </row>
    <row r="107" spans="1:57" ht="15.75" customHeight="1" x14ac:dyDescent="0.25">
      <c r="A107" s="299"/>
    </row>
    <row r="108" spans="1:57" ht="15.75" customHeight="1" x14ac:dyDescent="0.25">
      <c r="A108" s="299"/>
    </row>
    <row r="109" spans="1:57" ht="15.75" customHeight="1" x14ac:dyDescent="0.25">
      <c r="A109" s="299"/>
    </row>
    <row r="110" spans="1:57" ht="15.75" customHeight="1" x14ac:dyDescent="0.25">
      <c r="A110" s="299"/>
    </row>
    <row r="111" spans="1:57" ht="15.75" customHeight="1" x14ac:dyDescent="0.25">
      <c r="A111" s="299"/>
    </row>
  </sheetData>
  <mergeCells count="225">
    <mergeCell ref="AW47:AW48"/>
    <mergeCell ref="AX47:AX48"/>
    <mergeCell ref="AY47:AY48"/>
    <mergeCell ref="AW12:AY12"/>
    <mergeCell ref="AW13:AW14"/>
    <mergeCell ref="AX13:AX14"/>
    <mergeCell ref="AY13:AY14"/>
    <mergeCell ref="AW25:AY25"/>
    <mergeCell ref="AW26:AW27"/>
    <mergeCell ref="AX26:AX27"/>
    <mergeCell ref="AY26:AY27"/>
    <mergeCell ref="AW46:AY46"/>
    <mergeCell ref="B100:B104"/>
    <mergeCell ref="B49:B65"/>
    <mergeCell ref="B66:B70"/>
    <mergeCell ref="B71:B73"/>
    <mergeCell ref="B74:B77"/>
    <mergeCell ref="A78:A87"/>
    <mergeCell ref="B78:B84"/>
    <mergeCell ref="B85:B87"/>
    <mergeCell ref="A89:A104"/>
    <mergeCell ref="B89:B99"/>
    <mergeCell ref="AZ47:AZ48"/>
    <mergeCell ref="BA47:BA48"/>
    <mergeCell ref="BB47:BC47"/>
    <mergeCell ref="BD47:BD48"/>
    <mergeCell ref="A49:A77"/>
    <mergeCell ref="AQ47:AQ48"/>
    <mergeCell ref="AR47:AR48"/>
    <mergeCell ref="AS47:AS48"/>
    <mergeCell ref="AT47:AT48"/>
    <mergeCell ref="AU47:AU48"/>
    <mergeCell ref="AV47:AV48"/>
    <mergeCell ref="AK47:AK48"/>
    <mergeCell ref="AL47:AL48"/>
    <mergeCell ref="AM47:AM48"/>
    <mergeCell ref="AN47:AN48"/>
    <mergeCell ref="AO47:AO48"/>
    <mergeCell ref="AP47:AP48"/>
    <mergeCell ref="AE47:AE48"/>
    <mergeCell ref="AF47:AF48"/>
    <mergeCell ref="AG47:AG48"/>
    <mergeCell ref="AH47:AH48"/>
    <mergeCell ref="AI47:AI48"/>
    <mergeCell ref="AJ47:AJ48"/>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AZ46:BD46"/>
    <mergeCell ref="D47:D48"/>
    <mergeCell ref="E47:E48"/>
    <mergeCell ref="F47:F48"/>
    <mergeCell ref="G47:G48"/>
    <mergeCell ref="H47:H48"/>
    <mergeCell ref="I47:I48"/>
    <mergeCell ref="J47:J48"/>
    <mergeCell ref="K47:K48"/>
    <mergeCell ref="L47:L48"/>
    <mergeCell ref="AE46:AG46"/>
    <mergeCell ref="AH46:AJ46"/>
    <mergeCell ref="AK46:AM46"/>
    <mergeCell ref="AN46:AP46"/>
    <mergeCell ref="AQ46:AS46"/>
    <mergeCell ref="AT46:AV46"/>
    <mergeCell ref="M46:O46"/>
    <mergeCell ref="P46:R46"/>
    <mergeCell ref="S46:U46"/>
    <mergeCell ref="V46:X46"/>
    <mergeCell ref="Y46:AA46"/>
    <mergeCell ref="AB46:AD46"/>
    <mergeCell ref="B32:B33"/>
    <mergeCell ref="B35:B39"/>
    <mergeCell ref="B42:B43"/>
    <mergeCell ref="D46:F46"/>
    <mergeCell ref="G46:I46"/>
    <mergeCell ref="J46:L46"/>
    <mergeCell ref="AZ26:AZ27"/>
    <mergeCell ref="BA26:BA27"/>
    <mergeCell ref="BB26:BC26"/>
    <mergeCell ref="BD26:BD27"/>
    <mergeCell ref="BE26:BE27"/>
    <mergeCell ref="B28:B31"/>
    <mergeCell ref="AQ26:AQ27"/>
    <mergeCell ref="AR26:AR27"/>
    <mergeCell ref="AS26:AS27"/>
    <mergeCell ref="AT26:AT27"/>
    <mergeCell ref="AU26:AU27"/>
    <mergeCell ref="AV26:AV27"/>
    <mergeCell ref="AK26:AK27"/>
    <mergeCell ref="AL26:AL27"/>
    <mergeCell ref="AM26:AM27"/>
    <mergeCell ref="AN26:AN27"/>
    <mergeCell ref="AO26:AO27"/>
    <mergeCell ref="AP26:AP27"/>
    <mergeCell ref="AE26:AE27"/>
    <mergeCell ref="AF26:AF27"/>
    <mergeCell ref="AG26:AG27"/>
    <mergeCell ref="AH26:AH27"/>
    <mergeCell ref="AI26:AI27"/>
    <mergeCell ref="AJ26:AJ27"/>
    <mergeCell ref="AA26:AA27"/>
    <mergeCell ref="AB26:AB27"/>
    <mergeCell ref="AC26:AC27"/>
    <mergeCell ref="AD26:AD27"/>
    <mergeCell ref="S26:S27"/>
    <mergeCell ref="T26:T27"/>
    <mergeCell ref="U26:U27"/>
    <mergeCell ref="V26:V27"/>
    <mergeCell ref="W26:W27"/>
    <mergeCell ref="X26:X27"/>
    <mergeCell ref="M26:M27"/>
    <mergeCell ref="N26:N27"/>
    <mergeCell ref="O26:O27"/>
    <mergeCell ref="P26:P27"/>
    <mergeCell ref="Q26:Q27"/>
    <mergeCell ref="R26:R27"/>
    <mergeCell ref="AZ25:BE25"/>
    <mergeCell ref="D26:D27"/>
    <mergeCell ref="E26:E27"/>
    <mergeCell ref="F26:F27"/>
    <mergeCell ref="G26:G27"/>
    <mergeCell ref="H26:H27"/>
    <mergeCell ref="I26:I27"/>
    <mergeCell ref="J26:J27"/>
    <mergeCell ref="K26:K27"/>
    <mergeCell ref="L26:L27"/>
    <mergeCell ref="AE25:AG25"/>
    <mergeCell ref="AH25:AJ25"/>
    <mergeCell ref="AK25:AM25"/>
    <mergeCell ref="AN25:AP25"/>
    <mergeCell ref="AQ25:AS25"/>
    <mergeCell ref="AT25:AV25"/>
    <mergeCell ref="Y26:Y27"/>
    <mergeCell ref="Z26:Z27"/>
    <mergeCell ref="AV13:AV14"/>
    <mergeCell ref="AZ13:AZ14"/>
    <mergeCell ref="BA13:BA14"/>
    <mergeCell ref="BB13:BC13"/>
    <mergeCell ref="BD13:BD14"/>
    <mergeCell ref="AO13:AO14"/>
    <mergeCell ref="AP13:AP14"/>
    <mergeCell ref="AQ13:AQ14"/>
    <mergeCell ref="AR13:AR14"/>
    <mergeCell ref="AS13:AS14"/>
    <mergeCell ref="AT13:AT14"/>
    <mergeCell ref="D25:F25"/>
    <mergeCell ref="G25:I25"/>
    <mergeCell ref="J25:L25"/>
    <mergeCell ref="M25:O25"/>
    <mergeCell ref="P25:R25"/>
    <mergeCell ref="S25:U25"/>
    <mergeCell ref="V25:X25"/>
    <mergeCell ref="Y25:AA25"/>
    <mergeCell ref="AB25:AD25"/>
    <mergeCell ref="AT12:AV12"/>
    <mergeCell ref="AZ12:BE12"/>
    <mergeCell ref="AE12:AG12"/>
    <mergeCell ref="AH12:AJ12"/>
    <mergeCell ref="AK12:AM12"/>
    <mergeCell ref="AN12:AP12"/>
    <mergeCell ref="W13:W14"/>
    <mergeCell ref="X13:X14"/>
    <mergeCell ref="Y13:Y14"/>
    <mergeCell ref="Z13:Z14"/>
    <mergeCell ref="AA13:AA14"/>
    <mergeCell ref="AB13:AB14"/>
    <mergeCell ref="AK13:AK14"/>
    <mergeCell ref="AL13:AL14"/>
    <mergeCell ref="AM13:AM14"/>
    <mergeCell ref="AN13:AN14"/>
    <mergeCell ref="AC13:AC14"/>
    <mergeCell ref="AD13:AD14"/>
    <mergeCell ref="AE13:AE14"/>
    <mergeCell ref="AF13:AF14"/>
    <mergeCell ref="AG13:AG14"/>
    <mergeCell ref="AH13:AH14"/>
    <mergeCell ref="BE13:BE14"/>
    <mergeCell ref="AU13:AU14"/>
    <mergeCell ref="Y12:AA12"/>
    <mergeCell ref="AB12:AD12"/>
    <mergeCell ref="K13:K14"/>
    <mergeCell ref="L13:L14"/>
    <mergeCell ref="M13:M14"/>
    <mergeCell ref="N13:N14"/>
    <mergeCell ref="O13:O14"/>
    <mergeCell ref="P13:P14"/>
    <mergeCell ref="AQ12:AS12"/>
    <mergeCell ref="Q13:Q14"/>
    <mergeCell ref="R13:R14"/>
    <mergeCell ref="S13:S14"/>
    <mergeCell ref="T13:T14"/>
    <mergeCell ref="U13:U14"/>
    <mergeCell ref="V13:V14"/>
    <mergeCell ref="AI13:AI14"/>
    <mergeCell ref="AJ13:AJ14"/>
    <mergeCell ref="V11:X11"/>
    <mergeCell ref="D12:F12"/>
    <mergeCell ref="G12:I12"/>
    <mergeCell ref="J12:L12"/>
    <mergeCell ref="M12:O12"/>
    <mergeCell ref="P12:R12"/>
    <mergeCell ref="S12:U12"/>
    <mergeCell ref="V12:X12"/>
    <mergeCell ref="D13:D14"/>
    <mergeCell ref="E13:E14"/>
    <mergeCell ref="F13:F14"/>
    <mergeCell ref="G13:G14"/>
    <mergeCell ref="H13:H14"/>
    <mergeCell ref="I13:I14"/>
    <mergeCell ref="J13:J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7</vt:i4>
      </vt:variant>
    </vt:vector>
  </HeadingPairs>
  <TitlesOfParts>
    <vt:vector size="25" baseType="lpstr">
      <vt:lpstr>Methodologie</vt:lpstr>
      <vt:lpstr>1_Régions_France</vt:lpstr>
      <vt:lpstr>2_Occitanie_Départements</vt:lpstr>
      <vt:lpstr>3_Occitanie_cultures</vt:lpstr>
      <vt:lpstr>4-Occitanie_cultures_graphiques</vt:lpstr>
      <vt:lpstr>Ariège</vt:lpstr>
      <vt:lpstr>Aude</vt:lpstr>
      <vt:lpstr>Aveyron</vt:lpstr>
      <vt:lpstr>Gard</vt:lpstr>
      <vt:lpstr>Haute-Garonne</vt:lpstr>
      <vt:lpstr>Gers</vt:lpstr>
      <vt:lpstr>Hérault</vt:lpstr>
      <vt:lpstr>Lot</vt:lpstr>
      <vt:lpstr>Lozère</vt:lpstr>
      <vt:lpstr>Hautes-Pyrenees</vt:lpstr>
      <vt:lpstr>Pyrenees-Orientales</vt:lpstr>
      <vt:lpstr>Tarn</vt:lpstr>
      <vt:lpstr>Tarn-et-Garonne</vt:lpstr>
      <vt:lpstr>'1_Régions_France'!Excel_BuiltIn_Print_Area</vt:lpstr>
      <vt:lpstr>'3_Occitanie_cultures'!Excel_BuiltIn_Print_Area</vt:lpstr>
      <vt:lpstr>'3_Occitanie_cultures'!Impression_des_titres</vt:lpstr>
      <vt:lpstr>'1_Régions_France'!Zone_d_impression</vt:lpstr>
      <vt:lpstr>'2_Occitanie_Départements'!Zone_d_impression</vt:lpstr>
      <vt:lpstr>'3_Occitanie_cultures'!Zone_d_impression</vt:lpstr>
      <vt:lpstr>Methodologie!Zone_d_impression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Marie-Claude SABLIK</dc:creator>
  <cp:lastModifiedBy>Utilisateur Windows</cp:lastModifiedBy>
  <cp:lastPrinted>2019-08-23T07:44:57Z</cp:lastPrinted>
  <dcterms:created xsi:type="dcterms:W3CDTF">2016-10-24T10:09:10Z</dcterms:created>
  <dcterms:modified xsi:type="dcterms:W3CDTF">2025-03-19T14:26:51Z</dcterms:modified>
</cp:coreProperties>
</file>